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Documents\1_Purdue\ME 452\Deliverable 2\"/>
    </mc:Choice>
  </mc:AlternateContent>
  <xr:revisionPtr revIDLastSave="0" documentId="13_ncr:1_{C875AE03-E55D-47CC-AA4D-CA260412E10A}" xr6:coauthVersionLast="47" xr6:coauthVersionMax="47" xr10:uidLastSave="{00000000-0000-0000-0000-000000000000}"/>
  <bookViews>
    <workbookView xWindow="-110" yWindow="-110" windowWidth="38620" windowHeight="21220" activeTab="2" xr2:uid="{B9EDF0BA-7BC1-445D-AAB5-553D82937E91}"/>
  </bookViews>
  <sheets>
    <sheet name="Main Data" sheetId="1" r:id="rId1"/>
    <sheet name="10 Data" sheetId="2" r:id="rId2"/>
    <sheet name="Plots" sheetId="3" r:id="rId3"/>
  </sheets>
  <definedNames>
    <definedName name="ExternalData_1" localSheetId="0" hidden="1">'Main Data'!$G$4:$J$363</definedName>
    <definedName name="ExternalData_2" localSheetId="0" hidden="1">'Main Data'!$B$4:$E$363</definedName>
    <definedName name="ExternalData_3" localSheetId="0" hidden="1">'Main Data'!$L$4:$O$363</definedName>
    <definedName name="ExternalData_4" localSheetId="0" hidden="1">'Main Data'!$AK$4:$AL$363</definedName>
    <definedName name="ExternalData_5" localSheetId="0" hidden="1">'Main Data'!$AN$4:$AO$363</definedName>
    <definedName name="ExternalData_6" localSheetId="0" hidden="1">'Main Data'!$AQ$4:$AR$363</definedName>
    <definedName name="ExternalData_7" localSheetId="0" hidden="1">'Main Data'!$AT$4:$AZ$363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0" i="2" l="1"/>
  <c r="AJ41" i="2"/>
  <c r="AJ39" i="2"/>
  <c r="AY3" i="2"/>
  <c r="AZ3" i="2"/>
  <c r="AY4" i="2"/>
  <c r="AZ4" i="2"/>
  <c r="AY5" i="2"/>
  <c r="AZ5" i="2"/>
  <c r="AY6" i="2"/>
  <c r="AZ6" i="2"/>
  <c r="AY7" i="2"/>
  <c r="AZ7" i="2"/>
  <c r="AY8" i="2"/>
  <c r="AZ8" i="2"/>
  <c r="AY9" i="2"/>
  <c r="AZ9" i="2"/>
  <c r="AY10" i="2"/>
  <c r="AZ10" i="2"/>
  <c r="AY11" i="2"/>
  <c r="AZ11" i="2"/>
  <c r="AY12" i="2"/>
  <c r="AZ12" i="2"/>
  <c r="AY13" i="2"/>
  <c r="AZ13" i="2"/>
  <c r="AY14" i="2"/>
  <c r="AZ14" i="2"/>
  <c r="AY15" i="2"/>
  <c r="AZ15" i="2"/>
  <c r="AY16" i="2"/>
  <c r="AZ16" i="2"/>
  <c r="AY17" i="2"/>
  <c r="AZ17" i="2"/>
  <c r="AY18" i="2"/>
  <c r="AZ18" i="2"/>
  <c r="AY19" i="2"/>
  <c r="AZ19" i="2"/>
  <c r="AY20" i="2"/>
  <c r="AZ20" i="2"/>
  <c r="AY21" i="2"/>
  <c r="AZ21" i="2"/>
  <c r="AY22" i="2"/>
  <c r="AZ22" i="2"/>
  <c r="AY23" i="2"/>
  <c r="AZ23" i="2"/>
  <c r="AY24" i="2"/>
  <c r="AZ24" i="2"/>
  <c r="AY25" i="2"/>
  <c r="AZ25" i="2"/>
  <c r="AY26" i="2"/>
  <c r="AZ26" i="2"/>
  <c r="AY27" i="2"/>
  <c r="AZ27" i="2"/>
  <c r="AY28" i="2"/>
  <c r="AZ28" i="2"/>
  <c r="AY29" i="2"/>
  <c r="AZ29" i="2"/>
  <c r="AY30" i="2"/>
  <c r="AZ30" i="2"/>
  <c r="AY31" i="2"/>
  <c r="AZ31" i="2"/>
  <c r="AY32" i="2"/>
  <c r="AZ32" i="2"/>
  <c r="AY33" i="2"/>
  <c r="AZ33" i="2"/>
  <c r="AY34" i="2"/>
  <c r="AZ34" i="2"/>
  <c r="AY35" i="2"/>
  <c r="AZ35" i="2"/>
  <c r="AY36" i="2"/>
  <c r="AZ36" i="2"/>
  <c r="AY37" i="2"/>
  <c r="AZ37" i="2"/>
  <c r="AY38" i="2"/>
  <c r="AZ38" i="2"/>
  <c r="BK5" i="1"/>
  <c r="BL5" i="1"/>
  <c r="BK6" i="1"/>
  <c r="BL6" i="1"/>
  <c r="BK7" i="1"/>
  <c r="BL7" i="1"/>
  <c r="BK8" i="1"/>
  <c r="BL8" i="1"/>
  <c r="BK9" i="1"/>
  <c r="BL9" i="1"/>
  <c r="BK10" i="1"/>
  <c r="BL10" i="1"/>
  <c r="BK11" i="1"/>
  <c r="BL11" i="1"/>
  <c r="BK12" i="1"/>
  <c r="BL12" i="1"/>
  <c r="BK13" i="1"/>
  <c r="BL13" i="1"/>
  <c r="BK14" i="1"/>
  <c r="BK4" i="2" s="1"/>
  <c r="BL14" i="1"/>
  <c r="BL4" i="2" s="1"/>
  <c r="BK15" i="1"/>
  <c r="BL15" i="1"/>
  <c r="BK16" i="1"/>
  <c r="BL16" i="1"/>
  <c r="BK17" i="1"/>
  <c r="BL17" i="1"/>
  <c r="BK18" i="1"/>
  <c r="BL18" i="1"/>
  <c r="BK19" i="1"/>
  <c r="BL19" i="1"/>
  <c r="BK20" i="1"/>
  <c r="BL20" i="1"/>
  <c r="BK21" i="1"/>
  <c r="BL21" i="1"/>
  <c r="BK22" i="1"/>
  <c r="BL22" i="1"/>
  <c r="BK23" i="1"/>
  <c r="BL23" i="1"/>
  <c r="BK24" i="1"/>
  <c r="BK5" i="2" s="1"/>
  <c r="BL24" i="1"/>
  <c r="BL5" i="2" s="1"/>
  <c r="BK25" i="1"/>
  <c r="BL25" i="1"/>
  <c r="BK26" i="1"/>
  <c r="BL26" i="1"/>
  <c r="BK27" i="1"/>
  <c r="BL27" i="1"/>
  <c r="BK28" i="1"/>
  <c r="BL28" i="1"/>
  <c r="BK29" i="1"/>
  <c r="BL29" i="1"/>
  <c r="BK30" i="1"/>
  <c r="BL30" i="1"/>
  <c r="BK31" i="1"/>
  <c r="BL31" i="1"/>
  <c r="BK32" i="1"/>
  <c r="BL32" i="1"/>
  <c r="BK33" i="1"/>
  <c r="BL33" i="1"/>
  <c r="BK34" i="1"/>
  <c r="BK6" i="2" s="1"/>
  <c r="BL34" i="1"/>
  <c r="BL6" i="2" s="1"/>
  <c r="BK35" i="1"/>
  <c r="BL35" i="1"/>
  <c r="BK36" i="1"/>
  <c r="BL36" i="1"/>
  <c r="BK37" i="1"/>
  <c r="BL37" i="1"/>
  <c r="BK38" i="1"/>
  <c r="BL38" i="1"/>
  <c r="BK39" i="1"/>
  <c r="BL39" i="1"/>
  <c r="BK40" i="1"/>
  <c r="BL40" i="1"/>
  <c r="BK41" i="1"/>
  <c r="BL41" i="1"/>
  <c r="BK42" i="1"/>
  <c r="BL42" i="1"/>
  <c r="BK43" i="1"/>
  <c r="BL43" i="1"/>
  <c r="BK44" i="1"/>
  <c r="BK7" i="2" s="1"/>
  <c r="BL44" i="1"/>
  <c r="BL7" i="2" s="1"/>
  <c r="BK45" i="1"/>
  <c r="BL45" i="1"/>
  <c r="BK46" i="1"/>
  <c r="BL46" i="1"/>
  <c r="BK47" i="1"/>
  <c r="BL47" i="1"/>
  <c r="BK48" i="1"/>
  <c r="BL48" i="1"/>
  <c r="BK49" i="1"/>
  <c r="BL49" i="1"/>
  <c r="BK50" i="1"/>
  <c r="BL50" i="1"/>
  <c r="BK51" i="1"/>
  <c r="BL51" i="1"/>
  <c r="BK52" i="1"/>
  <c r="BL52" i="1"/>
  <c r="BK53" i="1"/>
  <c r="BL53" i="1"/>
  <c r="BK54" i="1"/>
  <c r="BK8" i="2" s="1"/>
  <c r="BL54" i="1"/>
  <c r="BL8" i="2" s="1"/>
  <c r="BK55" i="1"/>
  <c r="BL55" i="1"/>
  <c r="BK56" i="1"/>
  <c r="BL56" i="1"/>
  <c r="BK57" i="1"/>
  <c r="BL57" i="1"/>
  <c r="BK58" i="1"/>
  <c r="BL58" i="1"/>
  <c r="BK59" i="1"/>
  <c r="BL59" i="1"/>
  <c r="BK60" i="1"/>
  <c r="BL60" i="1"/>
  <c r="BK61" i="1"/>
  <c r="BL61" i="1"/>
  <c r="BK62" i="1"/>
  <c r="BL62" i="1"/>
  <c r="BK63" i="1"/>
  <c r="BL63" i="1"/>
  <c r="BK64" i="1"/>
  <c r="BK9" i="2" s="1"/>
  <c r="BL64" i="1"/>
  <c r="BL9" i="2" s="1"/>
  <c r="BK65" i="1"/>
  <c r="BL65" i="1"/>
  <c r="BK66" i="1"/>
  <c r="BL66" i="1"/>
  <c r="BK67" i="1"/>
  <c r="BL67" i="1"/>
  <c r="BK68" i="1"/>
  <c r="BL68" i="1"/>
  <c r="BK69" i="1"/>
  <c r="BL69" i="1"/>
  <c r="BK70" i="1"/>
  <c r="BL70" i="1"/>
  <c r="BK71" i="1"/>
  <c r="BL71" i="1"/>
  <c r="BK72" i="1"/>
  <c r="BL72" i="1"/>
  <c r="BK73" i="1"/>
  <c r="BL73" i="1"/>
  <c r="BK74" i="1"/>
  <c r="BK10" i="2" s="1"/>
  <c r="BL74" i="1"/>
  <c r="BL10" i="2" s="1"/>
  <c r="BK75" i="1"/>
  <c r="BL75" i="1"/>
  <c r="BK76" i="1"/>
  <c r="BL76" i="1"/>
  <c r="BK77" i="1"/>
  <c r="BL77" i="1"/>
  <c r="BK78" i="1"/>
  <c r="BL78" i="1"/>
  <c r="BK79" i="1"/>
  <c r="BL79" i="1"/>
  <c r="BK80" i="1"/>
  <c r="BL80" i="1"/>
  <c r="BK81" i="1"/>
  <c r="BL81" i="1"/>
  <c r="BK82" i="1"/>
  <c r="BL82" i="1"/>
  <c r="BK83" i="1"/>
  <c r="BL83" i="1"/>
  <c r="BK84" i="1"/>
  <c r="BK11" i="2" s="1"/>
  <c r="BL84" i="1"/>
  <c r="BL11" i="2" s="1"/>
  <c r="BK85" i="1"/>
  <c r="BL85" i="1"/>
  <c r="BK86" i="1"/>
  <c r="BL86" i="1"/>
  <c r="BK87" i="1"/>
  <c r="BL87" i="1"/>
  <c r="BK88" i="1"/>
  <c r="BL88" i="1"/>
  <c r="BK89" i="1"/>
  <c r="BL89" i="1"/>
  <c r="BK90" i="1"/>
  <c r="BL90" i="1"/>
  <c r="BK91" i="1"/>
  <c r="BL91" i="1"/>
  <c r="BK92" i="1"/>
  <c r="BL92" i="1"/>
  <c r="BK93" i="1"/>
  <c r="BL93" i="1"/>
  <c r="BK94" i="1"/>
  <c r="BK12" i="2" s="1"/>
  <c r="BL94" i="1"/>
  <c r="BL12" i="2" s="1"/>
  <c r="BK95" i="1"/>
  <c r="BL95" i="1"/>
  <c r="BK96" i="1"/>
  <c r="BL96" i="1"/>
  <c r="BK97" i="1"/>
  <c r="BL97" i="1"/>
  <c r="BK98" i="1"/>
  <c r="BL98" i="1"/>
  <c r="BK99" i="1"/>
  <c r="BL99" i="1"/>
  <c r="BK100" i="1"/>
  <c r="BL100" i="1"/>
  <c r="BK101" i="1"/>
  <c r="BL101" i="1"/>
  <c r="BK102" i="1"/>
  <c r="BL102" i="1"/>
  <c r="BK103" i="1"/>
  <c r="BL103" i="1"/>
  <c r="BK104" i="1"/>
  <c r="BK13" i="2" s="1"/>
  <c r="BL104" i="1"/>
  <c r="BL13" i="2" s="1"/>
  <c r="BK105" i="1"/>
  <c r="BL105" i="1"/>
  <c r="BK106" i="1"/>
  <c r="BL106" i="1"/>
  <c r="BK107" i="1"/>
  <c r="BL107" i="1"/>
  <c r="BK108" i="1"/>
  <c r="BL108" i="1"/>
  <c r="BK109" i="1"/>
  <c r="BL109" i="1"/>
  <c r="BK110" i="1"/>
  <c r="BL110" i="1"/>
  <c r="BK111" i="1"/>
  <c r="BL111" i="1"/>
  <c r="BK112" i="1"/>
  <c r="BL112" i="1"/>
  <c r="BK113" i="1"/>
  <c r="BL113" i="1"/>
  <c r="BK114" i="1"/>
  <c r="BK14" i="2" s="1"/>
  <c r="BL114" i="1"/>
  <c r="BL14" i="2" s="1"/>
  <c r="BK115" i="1"/>
  <c r="BL115" i="1"/>
  <c r="BK116" i="1"/>
  <c r="BL116" i="1"/>
  <c r="BK117" i="1"/>
  <c r="BL117" i="1"/>
  <c r="BK118" i="1"/>
  <c r="BL118" i="1"/>
  <c r="BK119" i="1"/>
  <c r="BL119" i="1"/>
  <c r="BK120" i="1"/>
  <c r="BL120" i="1"/>
  <c r="BK121" i="1"/>
  <c r="BL121" i="1"/>
  <c r="BK122" i="1"/>
  <c r="BL122" i="1"/>
  <c r="BK123" i="1"/>
  <c r="BL123" i="1"/>
  <c r="BK124" i="1"/>
  <c r="BK15" i="2" s="1"/>
  <c r="BL124" i="1"/>
  <c r="BL15" i="2" s="1"/>
  <c r="BK125" i="1"/>
  <c r="BL125" i="1"/>
  <c r="BK126" i="1"/>
  <c r="BL126" i="1"/>
  <c r="BK127" i="1"/>
  <c r="BL127" i="1"/>
  <c r="BK128" i="1"/>
  <c r="BL128" i="1"/>
  <c r="BK129" i="1"/>
  <c r="BL129" i="1"/>
  <c r="BK130" i="1"/>
  <c r="BL130" i="1"/>
  <c r="BK131" i="1"/>
  <c r="BL131" i="1"/>
  <c r="BK132" i="1"/>
  <c r="BL132" i="1"/>
  <c r="BK133" i="1"/>
  <c r="BL133" i="1"/>
  <c r="BK134" i="1"/>
  <c r="BK16" i="2" s="1"/>
  <c r="BL134" i="1"/>
  <c r="BL16" i="2" s="1"/>
  <c r="BK135" i="1"/>
  <c r="BL135" i="1"/>
  <c r="BK136" i="1"/>
  <c r="BL136" i="1"/>
  <c r="BK137" i="1"/>
  <c r="BL137" i="1"/>
  <c r="BK138" i="1"/>
  <c r="BL138" i="1"/>
  <c r="BK139" i="1"/>
  <c r="BL139" i="1"/>
  <c r="BK140" i="1"/>
  <c r="BL140" i="1"/>
  <c r="BK141" i="1"/>
  <c r="BL141" i="1"/>
  <c r="BK142" i="1"/>
  <c r="BL142" i="1"/>
  <c r="BK143" i="1"/>
  <c r="BL143" i="1"/>
  <c r="BK144" i="1"/>
  <c r="BK17" i="2" s="1"/>
  <c r="BL144" i="1"/>
  <c r="BL17" i="2" s="1"/>
  <c r="BK145" i="1"/>
  <c r="BL145" i="1"/>
  <c r="BK146" i="1"/>
  <c r="BL146" i="1"/>
  <c r="BK147" i="1"/>
  <c r="BL147" i="1"/>
  <c r="BK148" i="1"/>
  <c r="BL148" i="1"/>
  <c r="BK149" i="1"/>
  <c r="BL149" i="1"/>
  <c r="BK150" i="1"/>
  <c r="BL150" i="1"/>
  <c r="BK151" i="1"/>
  <c r="BL151" i="1"/>
  <c r="BK152" i="1"/>
  <c r="BL152" i="1"/>
  <c r="BK153" i="1"/>
  <c r="BL153" i="1"/>
  <c r="BK154" i="1"/>
  <c r="BK18" i="2" s="1"/>
  <c r="BL154" i="1"/>
  <c r="BL18" i="2" s="1"/>
  <c r="BK155" i="1"/>
  <c r="BL155" i="1"/>
  <c r="BK156" i="1"/>
  <c r="BL156" i="1"/>
  <c r="BK157" i="1"/>
  <c r="BL157" i="1"/>
  <c r="BK158" i="1"/>
  <c r="BL158" i="1"/>
  <c r="BK159" i="1"/>
  <c r="BL159" i="1"/>
  <c r="BK160" i="1"/>
  <c r="BL160" i="1"/>
  <c r="BK161" i="1"/>
  <c r="BL161" i="1"/>
  <c r="BK162" i="1"/>
  <c r="BL162" i="1"/>
  <c r="BK163" i="1"/>
  <c r="BL163" i="1"/>
  <c r="BK164" i="1"/>
  <c r="BK19" i="2" s="1"/>
  <c r="BL164" i="1"/>
  <c r="BL19" i="2" s="1"/>
  <c r="BK165" i="1"/>
  <c r="BL165" i="1"/>
  <c r="BK166" i="1"/>
  <c r="BL166" i="1"/>
  <c r="BK167" i="1"/>
  <c r="BL167" i="1"/>
  <c r="BK168" i="1"/>
  <c r="BL168" i="1"/>
  <c r="BK169" i="1"/>
  <c r="BL169" i="1"/>
  <c r="BK170" i="1"/>
  <c r="BL170" i="1"/>
  <c r="BK171" i="1"/>
  <c r="BL171" i="1"/>
  <c r="BK172" i="1"/>
  <c r="BL172" i="1"/>
  <c r="BK173" i="1"/>
  <c r="BL173" i="1"/>
  <c r="BK174" i="1"/>
  <c r="BK20" i="2" s="1"/>
  <c r="BL174" i="1"/>
  <c r="BL20" i="2" s="1"/>
  <c r="BK175" i="1"/>
  <c r="BL175" i="1"/>
  <c r="BK176" i="1"/>
  <c r="BL176" i="1"/>
  <c r="BK177" i="1"/>
  <c r="BL177" i="1"/>
  <c r="BK178" i="1"/>
  <c r="BL178" i="1"/>
  <c r="BK179" i="1"/>
  <c r="BL179" i="1"/>
  <c r="BK180" i="1"/>
  <c r="BL180" i="1"/>
  <c r="BK181" i="1"/>
  <c r="BL181" i="1"/>
  <c r="BK182" i="1"/>
  <c r="BL182" i="1"/>
  <c r="BK183" i="1"/>
  <c r="BL183" i="1"/>
  <c r="BK184" i="1"/>
  <c r="BK21" i="2" s="1"/>
  <c r="BL184" i="1"/>
  <c r="BL21" i="2" s="1"/>
  <c r="BK185" i="1"/>
  <c r="BL185" i="1"/>
  <c r="BK186" i="1"/>
  <c r="BL186" i="1"/>
  <c r="BK187" i="1"/>
  <c r="BL187" i="1"/>
  <c r="BK188" i="1"/>
  <c r="BL188" i="1"/>
  <c r="BK189" i="1"/>
  <c r="BL189" i="1"/>
  <c r="BK190" i="1"/>
  <c r="BL190" i="1"/>
  <c r="BK191" i="1"/>
  <c r="BL191" i="1"/>
  <c r="BK192" i="1"/>
  <c r="BL192" i="1"/>
  <c r="BK193" i="1"/>
  <c r="BL193" i="1"/>
  <c r="BK194" i="1"/>
  <c r="BK22" i="2" s="1"/>
  <c r="BL194" i="1"/>
  <c r="BL22" i="2" s="1"/>
  <c r="BK195" i="1"/>
  <c r="BL195" i="1"/>
  <c r="BK196" i="1"/>
  <c r="BL196" i="1"/>
  <c r="BK197" i="1"/>
  <c r="BL197" i="1"/>
  <c r="BK198" i="1"/>
  <c r="BL198" i="1"/>
  <c r="BK199" i="1"/>
  <c r="BL199" i="1"/>
  <c r="BK200" i="1"/>
  <c r="BL200" i="1"/>
  <c r="BK201" i="1"/>
  <c r="BL201" i="1"/>
  <c r="BK202" i="1"/>
  <c r="BL202" i="1"/>
  <c r="BK203" i="1"/>
  <c r="BL203" i="1"/>
  <c r="BK204" i="1"/>
  <c r="BK23" i="2" s="1"/>
  <c r="BL204" i="1"/>
  <c r="BL23" i="2" s="1"/>
  <c r="BK205" i="1"/>
  <c r="BL205" i="1"/>
  <c r="BK206" i="1"/>
  <c r="BL206" i="1"/>
  <c r="BK207" i="1"/>
  <c r="BL207" i="1"/>
  <c r="BK208" i="1"/>
  <c r="BL208" i="1"/>
  <c r="BK209" i="1"/>
  <c r="BL209" i="1"/>
  <c r="BK210" i="1"/>
  <c r="BL210" i="1"/>
  <c r="BK211" i="1"/>
  <c r="BL211" i="1"/>
  <c r="BK212" i="1"/>
  <c r="BL212" i="1"/>
  <c r="BK213" i="1"/>
  <c r="BL213" i="1"/>
  <c r="BK214" i="1"/>
  <c r="BK24" i="2" s="1"/>
  <c r="BL214" i="1"/>
  <c r="BL24" i="2" s="1"/>
  <c r="BK215" i="1"/>
  <c r="BL215" i="1"/>
  <c r="BK216" i="1"/>
  <c r="BL216" i="1"/>
  <c r="BK217" i="1"/>
  <c r="BL217" i="1"/>
  <c r="BK218" i="1"/>
  <c r="BL218" i="1"/>
  <c r="BK219" i="1"/>
  <c r="BL219" i="1"/>
  <c r="BK220" i="1"/>
  <c r="BL220" i="1"/>
  <c r="BK221" i="1"/>
  <c r="BL221" i="1"/>
  <c r="BK222" i="1"/>
  <c r="BL222" i="1"/>
  <c r="BK223" i="1"/>
  <c r="BL223" i="1"/>
  <c r="BK224" i="1"/>
  <c r="BK25" i="2" s="1"/>
  <c r="BL224" i="1"/>
  <c r="BL25" i="2" s="1"/>
  <c r="BK225" i="1"/>
  <c r="BL225" i="1"/>
  <c r="BK226" i="1"/>
  <c r="BL226" i="1"/>
  <c r="BK227" i="1"/>
  <c r="BL227" i="1"/>
  <c r="BK228" i="1"/>
  <c r="BL228" i="1"/>
  <c r="BK229" i="1"/>
  <c r="BL229" i="1"/>
  <c r="BK230" i="1"/>
  <c r="BL230" i="1"/>
  <c r="BK231" i="1"/>
  <c r="BL231" i="1"/>
  <c r="BK232" i="1"/>
  <c r="BL232" i="1"/>
  <c r="BK233" i="1"/>
  <c r="BL233" i="1"/>
  <c r="BK234" i="1"/>
  <c r="BK26" i="2" s="1"/>
  <c r="BL234" i="1"/>
  <c r="BL26" i="2" s="1"/>
  <c r="BK235" i="1"/>
  <c r="BL235" i="1"/>
  <c r="BK236" i="1"/>
  <c r="BL236" i="1"/>
  <c r="BK237" i="1"/>
  <c r="BL237" i="1"/>
  <c r="BK238" i="1"/>
  <c r="BL238" i="1"/>
  <c r="BK239" i="1"/>
  <c r="BL239" i="1"/>
  <c r="BK240" i="1"/>
  <c r="BL240" i="1"/>
  <c r="BK241" i="1"/>
  <c r="BL241" i="1"/>
  <c r="BK242" i="1"/>
  <c r="BL242" i="1"/>
  <c r="BK243" i="1"/>
  <c r="BL243" i="1"/>
  <c r="BK244" i="1"/>
  <c r="BK27" i="2" s="1"/>
  <c r="BL244" i="1"/>
  <c r="BL27" i="2" s="1"/>
  <c r="BK245" i="1"/>
  <c r="BL245" i="1"/>
  <c r="BK246" i="1"/>
  <c r="BL246" i="1"/>
  <c r="BK247" i="1"/>
  <c r="BL247" i="1"/>
  <c r="BK248" i="1"/>
  <c r="BL248" i="1"/>
  <c r="BK249" i="1"/>
  <c r="BL249" i="1"/>
  <c r="BK250" i="1"/>
  <c r="BL250" i="1"/>
  <c r="BK251" i="1"/>
  <c r="BL251" i="1"/>
  <c r="BK252" i="1"/>
  <c r="BL252" i="1"/>
  <c r="BK253" i="1"/>
  <c r="BL253" i="1"/>
  <c r="BK254" i="1"/>
  <c r="BK28" i="2" s="1"/>
  <c r="BL254" i="1"/>
  <c r="BL28" i="2" s="1"/>
  <c r="BK255" i="1"/>
  <c r="BL255" i="1"/>
  <c r="BK256" i="1"/>
  <c r="BL256" i="1"/>
  <c r="BK257" i="1"/>
  <c r="BL257" i="1"/>
  <c r="BK258" i="1"/>
  <c r="BL258" i="1"/>
  <c r="BK259" i="1"/>
  <c r="BL259" i="1"/>
  <c r="BK260" i="1"/>
  <c r="BL260" i="1"/>
  <c r="BK261" i="1"/>
  <c r="BL261" i="1"/>
  <c r="BK262" i="1"/>
  <c r="BL262" i="1"/>
  <c r="BK263" i="1"/>
  <c r="BL263" i="1"/>
  <c r="BK264" i="1"/>
  <c r="BK29" i="2" s="1"/>
  <c r="BL264" i="1"/>
  <c r="BL29" i="2" s="1"/>
  <c r="BK265" i="1"/>
  <c r="BL265" i="1"/>
  <c r="BK266" i="1"/>
  <c r="BL266" i="1"/>
  <c r="BK267" i="1"/>
  <c r="BL267" i="1"/>
  <c r="BK268" i="1"/>
  <c r="BL268" i="1"/>
  <c r="BK269" i="1"/>
  <c r="BL269" i="1"/>
  <c r="BK270" i="1"/>
  <c r="BL270" i="1"/>
  <c r="BK271" i="1"/>
  <c r="BL271" i="1"/>
  <c r="BK272" i="1"/>
  <c r="BL272" i="1"/>
  <c r="BK273" i="1"/>
  <c r="BL273" i="1"/>
  <c r="BK274" i="1"/>
  <c r="BK30" i="2" s="1"/>
  <c r="BL274" i="1"/>
  <c r="BL30" i="2" s="1"/>
  <c r="BK275" i="1"/>
  <c r="BL275" i="1"/>
  <c r="BK276" i="1"/>
  <c r="BL276" i="1"/>
  <c r="BK277" i="1"/>
  <c r="BL277" i="1"/>
  <c r="BK278" i="1"/>
  <c r="BL278" i="1"/>
  <c r="BK279" i="1"/>
  <c r="BL279" i="1"/>
  <c r="BK280" i="1"/>
  <c r="BL280" i="1"/>
  <c r="BK281" i="1"/>
  <c r="BL281" i="1"/>
  <c r="BK282" i="1"/>
  <c r="BL282" i="1"/>
  <c r="BK283" i="1"/>
  <c r="BL283" i="1"/>
  <c r="BK284" i="1"/>
  <c r="BK31" i="2" s="1"/>
  <c r="BL284" i="1"/>
  <c r="BL31" i="2" s="1"/>
  <c r="BK285" i="1"/>
  <c r="BL285" i="1"/>
  <c r="BK286" i="1"/>
  <c r="BL286" i="1"/>
  <c r="BK287" i="1"/>
  <c r="BL287" i="1"/>
  <c r="BK288" i="1"/>
  <c r="BL288" i="1"/>
  <c r="BK289" i="1"/>
  <c r="BL289" i="1"/>
  <c r="BK290" i="1"/>
  <c r="BL290" i="1"/>
  <c r="BK291" i="1"/>
  <c r="BL291" i="1"/>
  <c r="BK292" i="1"/>
  <c r="BL292" i="1"/>
  <c r="BK293" i="1"/>
  <c r="BL293" i="1"/>
  <c r="BK294" i="1"/>
  <c r="BK32" i="2" s="1"/>
  <c r="BL294" i="1"/>
  <c r="BL32" i="2" s="1"/>
  <c r="BK295" i="1"/>
  <c r="BL295" i="1"/>
  <c r="BK296" i="1"/>
  <c r="BL296" i="1"/>
  <c r="BK297" i="1"/>
  <c r="BL297" i="1"/>
  <c r="BK298" i="1"/>
  <c r="BL298" i="1"/>
  <c r="BK299" i="1"/>
  <c r="BL299" i="1"/>
  <c r="BK300" i="1"/>
  <c r="BL300" i="1"/>
  <c r="BK301" i="1"/>
  <c r="BL301" i="1"/>
  <c r="BK302" i="1"/>
  <c r="BL302" i="1"/>
  <c r="BK303" i="1"/>
  <c r="BL303" i="1"/>
  <c r="BK304" i="1"/>
  <c r="BK33" i="2" s="1"/>
  <c r="BL304" i="1"/>
  <c r="BL33" i="2" s="1"/>
  <c r="BK305" i="1"/>
  <c r="BL305" i="1"/>
  <c r="BK306" i="1"/>
  <c r="BL306" i="1"/>
  <c r="BK307" i="1"/>
  <c r="BL307" i="1"/>
  <c r="BK308" i="1"/>
  <c r="BL308" i="1"/>
  <c r="BK309" i="1"/>
  <c r="BL309" i="1"/>
  <c r="BK310" i="1"/>
  <c r="BL310" i="1"/>
  <c r="BK311" i="1"/>
  <c r="BL311" i="1"/>
  <c r="BK312" i="1"/>
  <c r="BL312" i="1"/>
  <c r="BK313" i="1"/>
  <c r="BL313" i="1"/>
  <c r="BK314" i="1"/>
  <c r="BK34" i="2" s="1"/>
  <c r="BL314" i="1"/>
  <c r="BL34" i="2" s="1"/>
  <c r="BK315" i="1"/>
  <c r="BL315" i="1"/>
  <c r="BK316" i="1"/>
  <c r="BL316" i="1"/>
  <c r="BK317" i="1"/>
  <c r="BL317" i="1"/>
  <c r="BK318" i="1"/>
  <c r="BL318" i="1"/>
  <c r="BK319" i="1"/>
  <c r="BL319" i="1"/>
  <c r="BK320" i="1"/>
  <c r="BL320" i="1"/>
  <c r="BK321" i="1"/>
  <c r="BL321" i="1"/>
  <c r="BK322" i="1"/>
  <c r="BL322" i="1"/>
  <c r="BK323" i="1"/>
  <c r="BL323" i="1"/>
  <c r="BK324" i="1"/>
  <c r="BK35" i="2" s="1"/>
  <c r="BL324" i="1"/>
  <c r="BL35" i="2" s="1"/>
  <c r="BK325" i="1"/>
  <c r="BL325" i="1"/>
  <c r="BK326" i="1"/>
  <c r="BL326" i="1"/>
  <c r="BK327" i="1"/>
  <c r="BL327" i="1"/>
  <c r="BK328" i="1"/>
  <c r="BL328" i="1"/>
  <c r="BK329" i="1"/>
  <c r="BL329" i="1"/>
  <c r="BK330" i="1"/>
  <c r="BL330" i="1"/>
  <c r="BK331" i="1"/>
  <c r="BL331" i="1"/>
  <c r="BK332" i="1"/>
  <c r="BL332" i="1"/>
  <c r="BK333" i="1"/>
  <c r="BL333" i="1"/>
  <c r="BK334" i="1"/>
  <c r="BK36" i="2" s="1"/>
  <c r="BL334" i="1"/>
  <c r="BL36" i="2" s="1"/>
  <c r="BK335" i="1"/>
  <c r="BL335" i="1"/>
  <c r="BK336" i="1"/>
  <c r="BL336" i="1"/>
  <c r="BK337" i="1"/>
  <c r="BL337" i="1"/>
  <c r="BK338" i="1"/>
  <c r="BL338" i="1"/>
  <c r="BK339" i="1"/>
  <c r="BL339" i="1"/>
  <c r="BK340" i="1"/>
  <c r="BL340" i="1"/>
  <c r="BK341" i="1"/>
  <c r="BL341" i="1"/>
  <c r="BK342" i="1"/>
  <c r="BL342" i="1"/>
  <c r="BK343" i="1"/>
  <c r="BL343" i="1"/>
  <c r="BK344" i="1"/>
  <c r="BK37" i="2" s="1"/>
  <c r="BL344" i="1"/>
  <c r="BL37" i="2" s="1"/>
  <c r="BK345" i="1"/>
  <c r="BL345" i="1"/>
  <c r="BK346" i="1"/>
  <c r="BL346" i="1"/>
  <c r="BK347" i="1"/>
  <c r="BL347" i="1"/>
  <c r="BK348" i="1"/>
  <c r="BL348" i="1"/>
  <c r="BK349" i="1"/>
  <c r="BL349" i="1"/>
  <c r="BK350" i="1"/>
  <c r="BL350" i="1"/>
  <c r="BK351" i="1"/>
  <c r="BL351" i="1"/>
  <c r="BK352" i="1"/>
  <c r="BL352" i="1"/>
  <c r="BK353" i="1"/>
  <c r="BL353" i="1"/>
  <c r="BK354" i="1"/>
  <c r="BK38" i="2" s="1"/>
  <c r="BL354" i="1"/>
  <c r="BL38" i="2" s="1"/>
  <c r="BK355" i="1"/>
  <c r="BL355" i="1"/>
  <c r="BK356" i="1"/>
  <c r="BL356" i="1"/>
  <c r="BK357" i="1"/>
  <c r="BL357" i="1"/>
  <c r="BK358" i="1"/>
  <c r="BL358" i="1"/>
  <c r="BK359" i="1"/>
  <c r="BL359" i="1"/>
  <c r="BK360" i="1"/>
  <c r="BL360" i="1"/>
  <c r="BK361" i="1"/>
  <c r="BL361" i="1"/>
  <c r="BK362" i="1"/>
  <c r="BL362" i="1"/>
  <c r="BK363" i="1"/>
  <c r="BL363" i="1"/>
  <c r="BL4" i="1"/>
  <c r="BL3" i="2" s="1"/>
  <c r="BK4" i="1"/>
  <c r="BK3" i="2" s="1"/>
  <c r="BH5" i="1"/>
  <c r="BI5" i="1"/>
  <c r="BH6" i="1"/>
  <c r="BI6" i="1"/>
  <c r="BH7" i="1"/>
  <c r="BI7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H4" i="2" s="1"/>
  <c r="BI14" i="1"/>
  <c r="BI4" i="2" s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H5" i="2" s="1"/>
  <c r="BI24" i="1"/>
  <c r="BI5" i="2" s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H6" i="2" s="1"/>
  <c r="BI34" i="1"/>
  <c r="BI6" i="2" s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H7" i="2" s="1"/>
  <c r="BI44" i="1"/>
  <c r="BI7" i="2" s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H8" i="2" s="1"/>
  <c r="BI54" i="1"/>
  <c r="BI8" i="2" s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H9" i="2" s="1"/>
  <c r="BI64" i="1"/>
  <c r="BI9" i="2" s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H10" i="2" s="1"/>
  <c r="BI74" i="1"/>
  <c r="BI10" i="2" s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H11" i="2" s="1"/>
  <c r="BI84" i="1"/>
  <c r="BI11" i="2" s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H12" i="2" s="1"/>
  <c r="BI94" i="1"/>
  <c r="BI12" i="2" s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H13" i="2" s="1"/>
  <c r="BI104" i="1"/>
  <c r="BI13" i="2" s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H14" i="2" s="1"/>
  <c r="BI114" i="1"/>
  <c r="BI14" i="2" s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H15" i="2" s="1"/>
  <c r="BI124" i="1"/>
  <c r="BI15" i="2" s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H16" i="2" s="1"/>
  <c r="BI134" i="1"/>
  <c r="BI16" i="2" s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H17" i="2" s="1"/>
  <c r="BI144" i="1"/>
  <c r="BI17" i="2" s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H18" i="2" s="1"/>
  <c r="BI154" i="1"/>
  <c r="BI18" i="2" s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H19" i="2" s="1"/>
  <c r="BI164" i="1"/>
  <c r="BI19" i="2" s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H20" i="2" s="1"/>
  <c r="BI174" i="1"/>
  <c r="BI20" i="2" s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H21" i="2" s="1"/>
  <c r="BI184" i="1"/>
  <c r="BI21" i="2" s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H22" i="2" s="1"/>
  <c r="BI194" i="1"/>
  <c r="BI22" i="2" s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H23" i="2" s="1"/>
  <c r="BI204" i="1"/>
  <c r="BI23" i="2" s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H24" i="2" s="1"/>
  <c r="BI214" i="1"/>
  <c r="BI24" i="2" s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H25" i="2" s="1"/>
  <c r="BI224" i="1"/>
  <c r="BI25" i="2" s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H26" i="2" s="1"/>
  <c r="BI234" i="1"/>
  <c r="BI26" i="2" s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H27" i="2" s="1"/>
  <c r="BI244" i="1"/>
  <c r="BI27" i="2" s="1"/>
  <c r="BH245" i="1"/>
  <c r="BI245" i="1"/>
  <c r="BH246" i="1"/>
  <c r="BI246" i="1"/>
  <c r="BH247" i="1"/>
  <c r="BI247" i="1"/>
  <c r="BH248" i="1"/>
  <c r="BI248" i="1"/>
  <c r="BH249" i="1"/>
  <c r="BI249" i="1"/>
  <c r="BH250" i="1"/>
  <c r="BI250" i="1"/>
  <c r="BH251" i="1"/>
  <c r="BI251" i="1"/>
  <c r="BH252" i="1"/>
  <c r="BI252" i="1"/>
  <c r="BH253" i="1"/>
  <c r="BI253" i="1"/>
  <c r="BH254" i="1"/>
  <c r="BH28" i="2" s="1"/>
  <c r="BI254" i="1"/>
  <c r="BI28" i="2" s="1"/>
  <c r="BH255" i="1"/>
  <c r="BI255" i="1"/>
  <c r="BH256" i="1"/>
  <c r="BI256" i="1"/>
  <c r="BH257" i="1"/>
  <c r="BI257" i="1"/>
  <c r="BH258" i="1"/>
  <c r="BI258" i="1"/>
  <c r="BH259" i="1"/>
  <c r="BI259" i="1"/>
  <c r="BH260" i="1"/>
  <c r="BI260" i="1"/>
  <c r="BH261" i="1"/>
  <c r="BI261" i="1"/>
  <c r="BH262" i="1"/>
  <c r="BI262" i="1"/>
  <c r="BH263" i="1"/>
  <c r="BI263" i="1"/>
  <c r="BH264" i="1"/>
  <c r="BH29" i="2" s="1"/>
  <c r="BI264" i="1"/>
  <c r="BI29" i="2" s="1"/>
  <c r="BH265" i="1"/>
  <c r="BI265" i="1"/>
  <c r="BH266" i="1"/>
  <c r="BI266" i="1"/>
  <c r="BH267" i="1"/>
  <c r="BI267" i="1"/>
  <c r="BH268" i="1"/>
  <c r="BI268" i="1"/>
  <c r="BH269" i="1"/>
  <c r="BI269" i="1"/>
  <c r="BH270" i="1"/>
  <c r="BI270" i="1"/>
  <c r="BH271" i="1"/>
  <c r="BI271" i="1"/>
  <c r="BH272" i="1"/>
  <c r="BI272" i="1"/>
  <c r="BH273" i="1"/>
  <c r="BI273" i="1"/>
  <c r="BH274" i="1"/>
  <c r="BH30" i="2" s="1"/>
  <c r="BI274" i="1"/>
  <c r="BI30" i="2" s="1"/>
  <c r="BH275" i="1"/>
  <c r="BI275" i="1"/>
  <c r="BH276" i="1"/>
  <c r="BI276" i="1"/>
  <c r="BH277" i="1"/>
  <c r="BI277" i="1"/>
  <c r="BH278" i="1"/>
  <c r="BI278" i="1"/>
  <c r="BH279" i="1"/>
  <c r="BI279" i="1"/>
  <c r="BH280" i="1"/>
  <c r="BI280" i="1"/>
  <c r="BH281" i="1"/>
  <c r="BI281" i="1"/>
  <c r="BH282" i="1"/>
  <c r="BI282" i="1"/>
  <c r="BH283" i="1"/>
  <c r="BI283" i="1"/>
  <c r="BH284" i="1"/>
  <c r="BH31" i="2" s="1"/>
  <c r="BI284" i="1"/>
  <c r="BI31" i="2" s="1"/>
  <c r="BH285" i="1"/>
  <c r="BI285" i="1"/>
  <c r="BH286" i="1"/>
  <c r="BI286" i="1"/>
  <c r="BH287" i="1"/>
  <c r="BI287" i="1"/>
  <c r="BH288" i="1"/>
  <c r="BI288" i="1"/>
  <c r="BH289" i="1"/>
  <c r="BI289" i="1"/>
  <c r="BH290" i="1"/>
  <c r="BI290" i="1"/>
  <c r="BH291" i="1"/>
  <c r="BI291" i="1"/>
  <c r="BH292" i="1"/>
  <c r="BI292" i="1"/>
  <c r="BH293" i="1"/>
  <c r="BI293" i="1"/>
  <c r="BH294" i="1"/>
  <c r="BH32" i="2" s="1"/>
  <c r="BI294" i="1"/>
  <c r="BI32" i="2" s="1"/>
  <c r="BH295" i="1"/>
  <c r="BI295" i="1"/>
  <c r="BH296" i="1"/>
  <c r="BI296" i="1"/>
  <c r="BH297" i="1"/>
  <c r="BI297" i="1"/>
  <c r="BH298" i="1"/>
  <c r="BI298" i="1"/>
  <c r="BH299" i="1"/>
  <c r="BI299" i="1"/>
  <c r="BH300" i="1"/>
  <c r="BI300" i="1"/>
  <c r="BH301" i="1"/>
  <c r="BI301" i="1"/>
  <c r="BH302" i="1"/>
  <c r="BI302" i="1"/>
  <c r="BH303" i="1"/>
  <c r="BI303" i="1"/>
  <c r="BH304" i="1"/>
  <c r="BH33" i="2" s="1"/>
  <c r="BI304" i="1"/>
  <c r="BI33" i="2" s="1"/>
  <c r="BH305" i="1"/>
  <c r="BI305" i="1"/>
  <c r="BH306" i="1"/>
  <c r="BI306" i="1"/>
  <c r="BH307" i="1"/>
  <c r="BI307" i="1"/>
  <c r="BH308" i="1"/>
  <c r="BI308" i="1"/>
  <c r="BH309" i="1"/>
  <c r="BI309" i="1"/>
  <c r="BH310" i="1"/>
  <c r="BI310" i="1"/>
  <c r="BH311" i="1"/>
  <c r="BI311" i="1"/>
  <c r="BH312" i="1"/>
  <c r="BI312" i="1"/>
  <c r="BH313" i="1"/>
  <c r="BI313" i="1"/>
  <c r="BH314" i="1"/>
  <c r="BH34" i="2" s="1"/>
  <c r="BI314" i="1"/>
  <c r="BI34" i="2" s="1"/>
  <c r="BH315" i="1"/>
  <c r="BI315" i="1"/>
  <c r="BH316" i="1"/>
  <c r="BI316" i="1"/>
  <c r="BH317" i="1"/>
  <c r="BI317" i="1"/>
  <c r="BH318" i="1"/>
  <c r="BI318" i="1"/>
  <c r="BH319" i="1"/>
  <c r="BI319" i="1"/>
  <c r="BH320" i="1"/>
  <c r="BI320" i="1"/>
  <c r="BH321" i="1"/>
  <c r="BI321" i="1"/>
  <c r="BH322" i="1"/>
  <c r="BI322" i="1"/>
  <c r="BH323" i="1"/>
  <c r="BI323" i="1"/>
  <c r="BH324" i="1"/>
  <c r="BH35" i="2" s="1"/>
  <c r="BI324" i="1"/>
  <c r="BI35" i="2" s="1"/>
  <c r="BH325" i="1"/>
  <c r="BI325" i="1"/>
  <c r="BH326" i="1"/>
  <c r="BI326" i="1"/>
  <c r="BH327" i="1"/>
  <c r="BI327" i="1"/>
  <c r="BH328" i="1"/>
  <c r="BI328" i="1"/>
  <c r="BH329" i="1"/>
  <c r="BI329" i="1"/>
  <c r="BH330" i="1"/>
  <c r="BI330" i="1"/>
  <c r="BH331" i="1"/>
  <c r="BI331" i="1"/>
  <c r="BH332" i="1"/>
  <c r="BI332" i="1"/>
  <c r="BH333" i="1"/>
  <c r="BI333" i="1"/>
  <c r="BH334" i="1"/>
  <c r="BH36" i="2" s="1"/>
  <c r="BI334" i="1"/>
  <c r="BI36" i="2" s="1"/>
  <c r="BH335" i="1"/>
  <c r="BI335" i="1"/>
  <c r="BH336" i="1"/>
  <c r="BI336" i="1"/>
  <c r="BH337" i="1"/>
  <c r="BI337" i="1"/>
  <c r="BH338" i="1"/>
  <c r="BI338" i="1"/>
  <c r="BH339" i="1"/>
  <c r="BI339" i="1"/>
  <c r="BH340" i="1"/>
  <c r="BI340" i="1"/>
  <c r="BH341" i="1"/>
  <c r="BI341" i="1"/>
  <c r="BH342" i="1"/>
  <c r="BI342" i="1"/>
  <c r="BH343" i="1"/>
  <c r="BI343" i="1"/>
  <c r="BH344" i="1"/>
  <c r="BH37" i="2" s="1"/>
  <c r="BI344" i="1"/>
  <c r="BI37" i="2" s="1"/>
  <c r="BH345" i="1"/>
  <c r="BI345" i="1"/>
  <c r="BH346" i="1"/>
  <c r="BI346" i="1"/>
  <c r="BH347" i="1"/>
  <c r="BI347" i="1"/>
  <c r="BH348" i="1"/>
  <c r="BI348" i="1"/>
  <c r="BH349" i="1"/>
  <c r="BI349" i="1"/>
  <c r="BH350" i="1"/>
  <c r="BI350" i="1"/>
  <c r="BH351" i="1"/>
  <c r="BI351" i="1"/>
  <c r="BH352" i="1"/>
  <c r="BI352" i="1"/>
  <c r="BH353" i="1"/>
  <c r="BI353" i="1"/>
  <c r="BH354" i="1"/>
  <c r="BH38" i="2" s="1"/>
  <c r="BI354" i="1"/>
  <c r="BI38" i="2" s="1"/>
  <c r="BH355" i="1"/>
  <c r="BI355" i="1"/>
  <c r="BH356" i="1"/>
  <c r="BI356" i="1"/>
  <c r="BH357" i="1"/>
  <c r="BI357" i="1"/>
  <c r="BH358" i="1"/>
  <c r="BI358" i="1"/>
  <c r="BH359" i="1"/>
  <c r="BI359" i="1"/>
  <c r="BH360" i="1"/>
  <c r="BI360" i="1"/>
  <c r="BH361" i="1"/>
  <c r="BI361" i="1"/>
  <c r="BH362" i="1"/>
  <c r="BI362" i="1"/>
  <c r="BH363" i="1"/>
  <c r="BI363" i="1"/>
  <c r="BI4" i="1"/>
  <c r="BI3" i="2" s="1"/>
  <c r="BE6" i="1"/>
  <c r="BH4" i="1"/>
  <c r="BH3" i="2" s="1"/>
  <c r="BF363" i="1"/>
  <c r="BE363" i="1"/>
  <c r="BF362" i="1"/>
  <c r="BE362" i="1"/>
  <c r="BF361" i="1"/>
  <c r="BE361" i="1"/>
  <c r="BF360" i="1"/>
  <c r="BE360" i="1"/>
  <c r="BF359" i="1"/>
  <c r="BE359" i="1"/>
  <c r="BF358" i="1"/>
  <c r="BE358" i="1"/>
  <c r="BF357" i="1"/>
  <c r="BE357" i="1"/>
  <c r="BF356" i="1"/>
  <c r="BE356" i="1"/>
  <c r="BF355" i="1"/>
  <c r="BE355" i="1"/>
  <c r="BF354" i="1"/>
  <c r="BF38" i="2" s="1"/>
  <c r="BE354" i="1"/>
  <c r="BE38" i="2" s="1"/>
  <c r="BF353" i="1"/>
  <c r="BE353" i="1"/>
  <c r="BF352" i="1"/>
  <c r="BE352" i="1"/>
  <c r="BF351" i="1"/>
  <c r="BE351" i="1"/>
  <c r="BF350" i="1"/>
  <c r="BE350" i="1"/>
  <c r="BF349" i="1"/>
  <c r="BE349" i="1"/>
  <c r="BF348" i="1"/>
  <c r="BE348" i="1"/>
  <c r="BF347" i="1"/>
  <c r="BE347" i="1"/>
  <c r="BF346" i="1"/>
  <c r="BE346" i="1"/>
  <c r="BF345" i="1"/>
  <c r="BE345" i="1"/>
  <c r="BF344" i="1"/>
  <c r="BF37" i="2" s="1"/>
  <c r="BE344" i="1"/>
  <c r="BE37" i="2" s="1"/>
  <c r="BF343" i="1"/>
  <c r="BE343" i="1"/>
  <c r="BF342" i="1"/>
  <c r="BE342" i="1"/>
  <c r="BF341" i="1"/>
  <c r="BE341" i="1"/>
  <c r="BF340" i="1"/>
  <c r="BE340" i="1"/>
  <c r="BF339" i="1"/>
  <c r="BE339" i="1"/>
  <c r="BF338" i="1"/>
  <c r="BE338" i="1"/>
  <c r="BF337" i="1"/>
  <c r="BE337" i="1"/>
  <c r="BF336" i="1"/>
  <c r="BE336" i="1"/>
  <c r="BF335" i="1"/>
  <c r="BE335" i="1"/>
  <c r="BF334" i="1"/>
  <c r="BF36" i="2" s="1"/>
  <c r="BE334" i="1"/>
  <c r="BE36" i="2" s="1"/>
  <c r="BF333" i="1"/>
  <c r="BE333" i="1"/>
  <c r="BF332" i="1"/>
  <c r="BE332" i="1"/>
  <c r="BF331" i="1"/>
  <c r="BE331" i="1"/>
  <c r="BF330" i="1"/>
  <c r="BE330" i="1"/>
  <c r="BF329" i="1"/>
  <c r="BE329" i="1"/>
  <c r="BF328" i="1"/>
  <c r="BE328" i="1"/>
  <c r="BF327" i="1"/>
  <c r="BE327" i="1"/>
  <c r="BF326" i="1"/>
  <c r="BE326" i="1"/>
  <c r="BF325" i="1"/>
  <c r="BE325" i="1"/>
  <c r="BF324" i="1"/>
  <c r="BF35" i="2" s="1"/>
  <c r="BE324" i="1"/>
  <c r="BE35" i="2" s="1"/>
  <c r="BF323" i="1"/>
  <c r="BE323" i="1"/>
  <c r="BF322" i="1"/>
  <c r="BE322" i="1"/>
  <c r="BF321" i="1"/>
  <c r="BE321" i="1"/>
  <c r="BF320" i="1"/>
  <c r="BE320" i="1"/>
  <c r="BF319" i="1"/>
  <c r="BE319" i="1"/>
  <c r="BF318" i="1"/>
  <c r="BE318" i="1"/>
  <c r="BF317" i="1"/>
  <c r="BE317" i="1"/>
  <c r="BF316" i="1"/>
  <c r="BE316" i="1"/>
  <c r="BF315" i="1"/>
  <c r="BE315" i="1"/>
  <c r="BF314" i="1"/>
  <c r="BF34" i="2" s="1"/>
  <c r="BE314" i="1"/>
  <c r="BE34" i="2" s="1"/>
  <c r="BF313" i="1"/>
  <c r="BE313" i="1"/>
  <c r="BF312" i="1"/>
  <c r="BE312" i="1"/>
  <c r="BF311" i="1"/>
  <c r="BE311" i="1"/>
  <c r="BF310" i="1"/>
  <c r="BE310" i="1"/>
  <c r="BF309" i="1"/>
  <c r="BE309" i="1"/>
  <c r="BF308" i="1"/>
  <c r="BE308" i="1"/>
  <c r="BF307" i="1"/>
  <c r="BE307" i="1"/>
  <c r="BF306" i="1"/>
  <c r="BE306" i="1"/>
  <c r="BF305" i="1"/>
  <c r="BE305" i="1"/>
  <c r="BF304" i="1"/>
  <c r="BF33" i="2" s="1"/>
  <c r="BE304" i="1"/>
  <c r="BE33" i="2" s="1"/>
  <c r="BF303" i="1"/>
  <c r="BE303" i="1"/>
  <c r="BF302" i="1"/>
  <c r="BE302" i="1"/>
  <c r="BF301" i="1"/>
  <c r="BE301" i="1"/>
  <c r="BF300" i="1"/>
  <c r="BE300" i="1"/>
  <c r="BF299" i="1"/>
  <c r="BE299" i="1"/>
  <c r="BF298" i="1"/>
  <c r="BE298" i="1"/>
  <c r="BF297" i="1"/>
  <c r="BE297" i="1"/>
  <c r="BF296" i="1"/>
  <c r="BE296" i="1"/>
  <c r="BF295" i="1"/>
  <c r="BE295" i="1"/>
  <c r="BF294" i="1"/>
  <c r="BF32" i="2" s="1"/>
  <c r="BE294" i="1"/>
  <c r="BE32" i="2" s="1"/>
  <c r="BF293" i="1"/>
  <c r="BE293" i="1"/>
  <c r="BF292" i="1"/>
  <c r="BE292" i="1"/>
  <c r="BF291" i="1"/>
  <c r="BE291" i="1"/>
  <c r="BF290" i="1"/>
  <c r="BE290" i="1"/>
  <c r="BF289" i="1"/>
  <c r="BE289" i="1"/>
  <c r="BF288" i="1"/>
  <c r="BE288" i="1"/>
  <c r="BF287" i="1"/>
  <c r="BE287" i="1"/>
  <c r="BF286" i="1"/>
  <c r="BE286" i="1"/>
  <c r="BF285" i="1"/>
  <c r="BE285" i="1"/>
  <c r="BF284" i="1"/>
  <c r="BF31" i="2" s="1"/>
  <c r="BE284" i="1"/>
  <c r="BE31" i="2" s="1"/>
  <c r="BF283" i="1"/>
  <c r="BE283" i="1"/>
  <c r="BF282" i="1"/>
  <c r="BE282" i="1"/>
  <c r="BF281" i="1"/>
  <c r="BE281" i="1"/>
  <c r="BF280" i="1"/>
  <c r="BE280" i="1"/>
  <c r="BF279" i="1"/>
  <c r="BE279" i="1"/>
  <c r="BF278" i="1"/>
  <c r="BE278" i="1"/>
  <c r="BF277" i="1"/>
  <c r="BE277" i="1"/>
  <c r="BF276" i="1"/>
  <c r="BE276" i="1"/>
  <c r="BF275" i="1"/>
  <c r="BE275" i="1"/>
  <c r="BF274" i="1"/>
  <c r="BF30" i="2" s="1"/>
  <c r="BE274" i="1"/>
  <c r="BE30" i="2" s="1"/>
  <c r="BF273" i="1"/>
  <c r="BE273" i="1"/>
  <c r="BF272" i="1"/>
  <c r="BE272" i="1"/>
  <c r="BF271" i="1"/>
  <c r="BE271" i="1"/>
  <c r="BF270" i="1"/>
  <c r="BE270" i="1"/>
  <c r="BF269" i="1"/>
  <c r="BE269" i="1"/>
  <c r="BF268" i="1"/>
  <c r="BE268" i="1"/>
  <c r="BF267" i="1"/>
  <c r="BE267" i="1"/>
  <c r="BF266" i="1"/>
  <c r="BE266" i="1"/>
  <c r="BF265" i="1"/>
  <c r="BE265" i="1"/>
  <c r="BF264" i="1"/>
  <c r="BF29" i="2" s="1"/>
  <c r="BE264" i="1"/>
  <c r="BE29" i="2" s="1"/>
  <c r="BF263" i="1"/>
  <c r="BE263" i="1"/>
  <c r="BF262" i="1"/>
  <c r="BE262" i="1"/>
  <c r="BF261" i="1"/>
  <c r="BE261" i="1"/>
  <c r="BF260" i="1"/>
  <c r="BE260" i="1"/>
  <c r="BF259" i="1"/>
  <c r="BE259" i="1"/>
  <c r="BF258" i="1"/>
  <c r="BE258" i="1"/>
  <c r="BF257" i="1"/>
  <c r="BE257" i="1"/>
  <c r="BF256" i="1"/>
  <c r="BE256" i="1"/>
  <c r="BF255" i="1"/>
  <c r="BE255" i="1"/>
  <c r="BF254" i="1"/>
  <c r="BF28" i="2" s="1"/>
  <c r="BE254" i="1"/>
  <c r="BE28" i="2" s="1"/>
  <c r="BF253" i="1"/>
  <c r="BE253" i="1"/>
  <c r="BF252" i="1"/>
  <c r="BE252" i="1"/>
  <c r="BF251" i="1"/>
  <c r="BE251" i="1"/>
  <c r="BF250" i="1"/>
  <c r="BE250" i="1"/>
  <c r="BF249" i="1"/>
  <c r="BE249" i="1"/>
  <c r="BF248" i="1"/>
  <c r="BE248" i="1"/>
  <c r="BF247" i="1"/>
  <c r="BE247" i="1"/>
  <c r="BF246" i="1"/>
  <c r="BE246" i="1"/>
  <c r="BF245" i="1"/>
  <c r="BE245" i="1"/>
  <c r="BF244" i="1"/>
  <c r="BF27" i="2" s="1"/>
  <c r="BE244" i="1"/>
  <c r="BE27" i="2" s="1"/>
  <c r="BF243" i="1"/>
  <c r="BE243" i="1"/>
  <c r="BF242" i="1"/>
  <c r="BE242" i="1"/>
  <c r="BF241" i="1"/>
  <c r="BE241" i="1"/>
  <c r="BF240" i="1"/>
  <c r="BE240" i="1"/>
  <c r="BF239" i="1"/>
  <c r="BE239" i="1"/>
  <c r="BF238" i="1"/>
  <c r="BE238" i="1"/>
  <c r="BF237" i="1"/>
  <c r="BE237" i="1"/>
  <c r="BF236" i="1"/>
  <c r="BE236" i="1"/>
  <c r="BF235" i="1"/>
  <c r="BE235" i="1"/>
  <c r="BF234" i="1"/>
  <c r="BF26" i="2" s="1"/>
  <c r="BE234" i="1"/>
  <c r="BE26" i="2" s="1"/>
  <c r="BF233" i="1"/>
  <c r="BE233" i="1"/>
  <c r="BF232" i="1"/>
  <c r="BE232" i="1"/>
  <c r="BF231" i="1"/>
  <c r="BE231" i="1"/>
  <c r="BF230" i="1"/>
  <c r="BE230" i="1"/>
  <c r="BF229" i="1"/>
  <c r="BE229" i="1"/>
  <c r="BF228" i="1"/>
  <c r="BE228" i="1"/>
  <c r="BF227" i="1"/>
  <c r="BE227" i="1"/>
  <c r="BF226" i="1"/>
  <c r="BE226" i="1"/>
  <c r="BF225" i="1"/>
  <c r="BE225" i="1"/>
  <c r="BF224" i="1"/>
  <c r="BF25" i="2" s="1"/>
  <c r="BE224" i="1"/>
  <c r="BE25" i="2" s="1"/>
  <c r="BF223" i="1"/>
  <c r="BE223" i="1"/>
  <c r="BF222" i="1"/>
  <c r="BE222" i="1"/>
  <c r="BF221" i="1"/>
  <c r="BE221" i="1"/>
  <c r="BF220" i="1"/>
  <c r="BE220" i="1"/>
  <c r="BF219" i="1"/>
  <c r="BE219" i="1"/>
  <c r="BF218" i="1"/>
  <c r="BE218" i="1"/>
  <c r="BF217" i="1"/>
  <c r="BE217" i="1"/>
  <c r="BF216" i="1"/>
  <c r="BE216" i="1"/>
  <c r="BF215" i="1"/>
  <c r="BE215" i="1"/>
  <c r="BF214" i="1"/>
  <c r="BF24" i="2" s="1"/>
  <c r="BE214" i="1"/>
  <c r="BE24" i="2" s="1"/>
  <c r="BF213" i="1"/>
  <c r="BE213" i="1"/>
  <c r="BF212" i="1"/>
  <c r="BE212" i="1"/>
  <c r="BF211" i="1"/>
  <c r="BE211" i="1"/>
  <c r="BF210" i="1"/>
  <c r="BE210" i="1"/>
  <c r="BF209" i="1"/>
  <c r="BE209" i="1"/>
  <c r="BF208" i="1"/>
  <c r="BE208" i="1"/>
  <c r="BF207" i="1"/>
  <c r="BE207" i="1"/>
  <c r="BF206" i="1"/>
  <c r="BE206" i="1"/>
  <c r="BF205" i="1"/>
  <c r="BE205" i="1"/>
  <c r="BF204" i="1"/>
  <c r="BF23" i="2" s="1"/>
  <c r="BE204" i="1"/>
  <c r="BE23" i="2" s="1"/>
  <c r="BF203" i="1"/>
  <c r="BE203" i="1"/>
  <c r="BF202" i="1"/>
  <c r="BE202" i="1"/>
  <c r="BF201" i="1"/>
  <c r="BE201" i="1"/>
  <c r="BF200" i="1"/>
  <c r="BE200" i="1"/>
  <c r="BF199" i="1"/>
  <c r="BE199" i="1"/>
  <c r="BF198" i="1"/>
  <c r="BE198" i="1"/>
  <c r="BF197" i="1"/>
  <c r="BE197" i="1"/>
  <c r="BF196" i="1"/>
  <c r="BE196" i="1"/>
  <c r="BF195" i="1"/>
  <c r="BE195" i="1"/>
  <c r="BF194" i="1"/>
  <c r="BF22" i="2" s="1"/>
  <c r="BE194" i="1"/>
  <c r="BE22" i="2" s="1"/>
  <c r="BF193" i="1"/>
  <c r="BE193" i="1"/>
  <c r="BF192" i="1"/>
  <c r="BE192" i="1"/>
  <c r="BF191" i="1"/>
  <c r="BE191" i="1"/>
  <c r="BF190" i="1"/>
  <c r="BE190" i="1"/>
  <c r="BF189" i="1"/>
  <c r="BE189" i="1"/>
  <c r="BF188" i="1"/>
  <c r="BE188" i="1"/>
  <c r="BF187" i="1"/>
  <c r="BE187" i="1"/>
  <c r="BF186" i="1"/>
  <c r="BE186" i="1"/>
  <c r="BF185" i="1"/>
  <c r="BE185" i="1"/>
  <c r="BF184" i="1"/>
  <c r="BF21" i="2" s="1"/>
  <c r="BE184" i="1"/>
  <c r="BE21" i="2" s="1"/>
  <c r="BF183" i="1"/>
  <c r="BE183" i="1"/>
  <c r="BF182" i="1"/>
  <c r="BE182" i="1"/>
  <c r="BF181" i="1"/>
  <c r="BE181" i="1"/>
  <c r="BF180" i="1"/>
  <c r="BE180" i="1"/>
  <c r="BF179" i="1"/>
  <c r="BE179" i="1"/>
  <c r="BF178" i="1"/>
  <c r="BE178" i="1"/>
  <c r="BF177" i="1"/>
  <c r="BE177" i="1"/>
  <c r="BF176" i="1"/>
  <c r="BE176" i="1"/>
  <c r="BF175" i="1"/>
  <c r="BE175" i="1"/>
  <c r="BF174" i="1"/>
  <c r="BF20" i="2" s="1"/>
  <c r="BE174" i="1"/>
  <c r="BE20" i="2" s="1"/>
  <c r="BF173" i="1"/>
  <c r="BE173" i="1"/>
  <c r="BF172" i="1"/>
  <c r="BE172" i="1"/>
  <c r="BF171" i="1"/>
  <c r="BE171" i="1"/>
  <c r="BF170" i="1"/>
  <c r="BE170" i="1"/>
  <c r="BF169" i="1"/>
  <c r="BE169" i="1"/>
  <c r="BF168" i="1"/>
  <c r="BE168" i="1"/>
  <c r="BF167" i="1"/>
  <c r="BE167" i="1"/>
  <c r="BF166" i="1"/>
  <c r="BE166" i="1"/>
  <c r="BF165" i="1"/>
  <c r="BE165" i="1"/>
  <c r="BF164" i="1"/>
  <c r="BF19" i="2" s="1"/>
  <c r="BE164" i="1"/>
  <c r="BE19" i="2" s="1"/>
  <c r="BF163" i="1"/>
  <c r="BE163" i="1"/>
  <c r="BF162" i="1"/>
  <c r="BE162" i="1"/>
  <c r="BF161" i="1"/>
  <c r="BE161" i="1"/>
  <c r="BF160" i="1"/>
  <c r="BE160" i="1"/>
  <c r="BF159" i="1"/>
  <c r="BE159" i="1"/>
  <c r="BF158" i="1"/>
  <c r="BE158" i="1"/>
  <c r="BF157" i="1"/>
  <c r="BE157" i="1"/>
  <c r="BF156" i="1"/>
  <c r="BE156" i="1"/>
  <c r="BF155" i="1"/>
  <c r="BE155" i="1"/>
  <c r="BF154" i="1"/>
  <c r="BF18" i="2" s="1"/>
  <c r="BE154" i="1"/>
  <c r="BE18" i="2" s="1"/>
  <c r="BF153" i="1"/>
  <c r="BE153" i="1"/>
  <c r="BF152" i="1"/>
  <c r="BE152" i="1"/>
  <c r="BF151" i="1"/>
  <c r="BE151" i="1"/>
  <c r="BF150" i="1"/>
  <c r="BE150" i="1"/>
  <c r="BF149" i="1"/>
  <c r="BE149" i="1"/>
  <c r="BF148" i="1"/>
  <c r="BE148" i="1"/>
  <c r="BF147" i="1"/>
  <c r="BE147" i="1"/>
  <c r="BF146" i="1"/>
  <c r="BE146" i="1"/>
  <c r="BF145" i="1"/>
  <c r="BE145" i="1"/>
  <c r="BF144" i="1"/>
  <c r="BF17" i="2" s="1"/>
  <c r="BE144" i="1"/>
  <c r="BE17" i="2" s="1"/>
  <c r="BF143" i="1"/>
  <c r="BE143" i="1"/>
  <c r="BF142" i="1"/>
  <c r="BE142" i="1"/>
  <c r="BF141" i="1"/>
  <c r="BE141" i="1"/>
  <c r="BF140" i="1"/>
  <c r="BE140" i="1"/>
  <c r="BF139" i="1"/>
  <c r="BE139" i="1"/>
  <c r="BF138" i="1"/>
  <c r="BE138" i="1"/>
  <c r="BF137" i="1"/>
  <c r="BE137" i="1"/>
  <c r="BF136" i="1"/>
  <c r="BE136" i="1"/>
  <c r="BF135" i="1"/>
  <c r="BE135" i="1"/>
  <c r="BF134" i="1"/>
  <c r="BF16" i="2" s="1"/>
  <c r="BE134" i="1"/>
  <c r="BE16" i="2" s="1"/>
  <c r="BF133" i="1"/>
  <c r="BE133" i="1"/>
  <c r="BF132" i="1"/>
  <c r="BE132" i="1"/>
  <c r="BF131" i="1"/>
  <c r="BE131" i="1"/>
  <c r="BF130" i="1"/>
  <c r="BE130" i="1"/>
  <c r="BF129" i="1"/>
  <c r="BE129" i="1"/>
  <c r="BF128" i="1"/>
  <c r="BE128" i="1"/>
  <c r="BF127" i="1"/>
  <c r="BE127" i="1"/>
  <c r="BF126" i="1"/>
  <c r="BE126" i="1"/>
  <c r="BF125" i="1"/>
  <c r="BE125" i="1"/>
  <c r="BF124" i="1"/>
  <c r="BF15" i="2" s="1"/>
  <c r="BE124" i="1"/>
  <c r="BE15" i="2" s="1"/>
  <c r="BF123" i="1"/>
  <c r="BE123" i="1"/>
  <c r="BF122" i="1"/>
  <c r="BE122" i="1"/>
  <c r="BF121" i="1"/>
  <c r="BE121" i="1"/>
  <c r="BF120" i="1"/>
  <c r="BE120" i="1"/>
  <c r="BF119" i="1"/>
  <c r="BE119" i="1"/>
  <c r="BF118" i="1"/>
  <c r="BE118" i="1"/>
  <c r="BF117" i="1"/>
  <c r="BE117" i="1"/>
  <c r="BF116" i="1"/>
  <c r="BE116" i="1"/>
  <c r="BF115" i="1"/>
  <c r="BE115" i="1"/>
  <c r="BF114" i="1"/>
  <c r="BF14" i="2" s="1"/>
  <c r="BE114" i="1"/>
  <c r="BE14" i="2" s="1"/>
  <c r="BF113" i="1"/>
  <c r="BE113" i="1"/>
  <c r="BF112" i="1"/>
  <c r="BE112" i="1"/>
  <c r="BF111" i="1"/>
  <c r="BE111" i="1"/>
  <c r="BF110" i="1"/>
  <c r="BE110" i="1"/>
  <c r="BF109" i="1"/>
  <c r="BE109" i="1"/>
  <c r="BF108" i="1"/>
  <c r="BE108" i="1"/>
  <c r="BF107" i="1"/>
  <c r="BE107" i="1"/>
  <c r="BF106" i="1"/>
  <c r="BE106" i="1"/>
  <c r="BF105" i="1"/>
  <c r="BE105" i="1"/>
  <c r="BF104" i="1"/>
  <c r="BF13" i="2" s="1"/>
  <c r="BE104" i="1"/>
  <c r="BE13" i="2" s="1"/>
  <c r="BF103" i="1"/>
  <c r="BE103" i="1"/>
  <c r="BF102" i="1"/>
  <c r="BE102" i="1"/>
  <c r="BF101" i="1"/>
  <c r="BE101" i="1"/>
  <c r="BF100" i="1"/>
  <c r="BE100" i="1"/>
  <c r="BF99" i="1"/>
  <c r="BE99" i="1"/>
  <c r="BF98" i="1"/>
  <c r="BE98" i="1"/>
  <c r="BF97" i="1"/>
  <c r="BE97" i="1"/>
  <c r="BF96" i="1"/>
  <c r="BE96" i="1"/>
  <c r="BF95" i="1"/>
  <c r="BE95" i="1"/>
  <c r="BF94" i="1"/>
  <c r="BF12" i="2" s="1"/>
  <c r="BE94" i="1"/>
  <c r="BE12" i="2" s="1"/>
  <c r="BF93" i="1"/>
  <c r="BE93" i="1"/>
  <c r="BF92" i="1"/>
  <c r="BE92" i="1"/>
  <c r="BF91" i="1"/>
  <c r="BE91" i="1"/>
  <c r="BF90" i="1"/>
  <c r="BE90" i="1"/>
  <c r="BF89" i="1"/>
  <c r="BE89" i="1"/>
  <c r="BF88" i="1"/>
  <c r="BE88" i="1"/>
  <c r="BF87" i="1"/>
  <c r="BE87" i="1"/>
  <c r="BF86" i="1"/>
  <c r="BE86" i="1"/>
  <c r="BF85" i="1"/>
  <c r="BE85" i="1"/>
  <c r="BF84" i="1"/>
  <c r="BF11" i="2" s="1"/>
  <c r="BE84" i="1"/>
  <c r="BE11" i="2" s="1"/>
  <c r="BF83" i="1"/>
  <c r="BE83" i="1"/>
  <c r="BF82" i="1"/>
  <c r="BE82" i="1"/>
  <c r="BF81" i="1"/>
  <c r="BE81" i="1"/>
  <c r="BF80" i="1"/>
  <c r="BE80" i="1"/>
  <c r="BF79" i="1"/>
  <c r="BE79" i="1"/>
  <c r="BF78" i="1"/>
  <c r="BE78" i="1"/>
  <c r="BF77" i="1"/>
  <c r="BE77" i="1"/>
  <c r="BF76" i="1"/>
  <c r="BE76" i="1"/>
  <c r="BF75" i="1"/>
  <c r="BE75" i="1"/>
  <c r="BF74" i="1"/>
  <c r="BF10" i="2" s="1"/>
  <c r="BE74" i="1"/>
  <c r="BE10" i="2" s="1"/>
  <c r="BF73" i="1"/>
  <c r="BE73" i="1"/>
  <c r="BF72" i="1"/>
  <c r="BE72" i="1"/>
  <c r="BF71" i="1"/>
  <c r="BE71" i="1"/>
  <c r="BF70" i="1"/>
  <c r="BE70" i="1"/>
  <c r="BF69" i="1"/>
  <c r="BE69" i="1"/>
  <c r="BF68" i="1"/>
  <c r="BE68" i="1"/>
  <c r="BF67" i="1"/>
  <c r="BE67" i="1"/>
  <c r="BF66" i="1"/>
  <c r="BE66" i="1"/>
  <c r="BF65" i="1"/>
  <c r="BE65" i="1"/>
  <c r="BF64" i="1"/>
  <c r="BF9" i="2" s="1"/>
  <c r="BE64" i="1"/>
  <c r="BE9" i="2" s="1"/>
  <c r="BF63" i="1"/>
  <c r="BE63" i="1"/>
  <c r="BF62" i="1"/>
  <c r="BE62" i="1"/>
  <c r="BF61" i="1"/>
  <c r="BE61" i="1"/>
  <c r="BF60" i="1"/>
  <c r="BE60" i="1"/>
  <c r="BF59" i="1"/>
  <c r="BE59" i="1"/>
  <c r="BF58" i="1"/>
  <c r="BE58" i="1"/>
  <c r="BF57" i="1"/>
  <c r="BE57" i="1"/>
  <c r="BF56" i="1"/>
  <c r="BE56" i="1"/>
  <c r="BF55" i="1"/>
  <c r="BE55" i="1"/>
  <c r="BF54" i="1"/>
  <c r="BF8" i="2" s="1"/>
  <c r="BE54" i="1"/>
  <c r="BE8" i="2" s="1"/>
  <c r="BF53" i="1"/>
  <c r="BE53" i="1"/>
  <c r="BF52" i="1"/>
  <c r="BE52" i="1"/>
  <c r="BF51" i="1"/>
  <c r="BE51" i="1"/>
  <c r="BF50" i="1"/>
  <c r="BE50" i="1"/>
  <c r="BF49" i="1"/>
  <c r="BE49" i="1"/>
  <c r="BF48" i="1"/>
  <c r="BE48" i="1"/>
  <c r="BF47" i="1"/>
  <c r="BE47" i="1"/>
  <c r="BF46" i="1"/>
  <c r="BE46" i="1"/>
  <c r="BF45" i="1"/>
  <c r="BE45" i="1"/>
  <c r="BF44" i="1"/>
  <c r="BF7" i="2" s="1"/>
  <c r="BE44" i="1"/>
  <c r="BE7" i="2" s="1"/>
  <c r="BF43" i="1"/>
  <c r="BE43" i="1"/>
  <c r="BF42" i="1"/>
  <c r="BE42" i="1"/>
  <c r="BF41" i="1"/>
  <c r="BE41" i="1"/>
  <c r="BF40" i="1"/>
  <c r="BE40" i="1"/>
  <c r="BF39" i="1"/>
  <c r="BE39" i="1"/>
  <c r="BF38" i="1"/>
  <c r="BE38" i="1"/>
  <c r="BF37" i="1"/>
  <c r="BE37" i="1"/>
  <c r="BF36" i="1"/>
  <c r="BE36" i="1"/>
  <c r="BF35" i="1"/>
  <c r="BE35" i="1"/>
  <c r="BF34" i="1"/>
  <c r="BF6" i="2" s="1"/>
  <c r="BE34" i="1"/>
  <c r="BE6" i="2" s="1"/>
  <c r="BF33" i="1"/>
  <c r="BE33" i="1"/>
  <c r="BF32" i="1"/>
  <c r="BE32" i="1"/>
  <c r="BF31" i="1"/>
  <c r="BE31" i="1"/>
  <c r="BF30" i="1"/>
  <c r="BE30" i="1"/>
  <c r="BF29" i="1"/>
  <c r="BE29" i="1"/>
  <c r="BF28" i="1"/>
  <c r="BE28" i="1"/>
  <c r="BF27" i="1"/>
  <c r="BE27" i="1"/>
  <c r="BF26" i="1"/>
  <c r="BE26" i="1"/>
  <c r="BF25" i="1"/>
  <c r="BE25" i="1"/>
  <c r="BF24" i="1"/>
  <c r="BF5" i="2" s="1"/>
  <c r="BE24" i="1"/>
  <c r="BE5" i="2" s="1"/>
  <c r="BF23" i="1"/>
  <c r="BE23" i="1"/>
  <c r="BF22" i="1"/>
  <c r="BE22" i="1"/>
  <c r="BF21" i="1"/>
  <c r="BE21" i="1"/>
  <c r="BF20" i="1"/>
  <c r="BE20" i="1"/>
  <c r="BF19" i="1"/>
  <c r="BE19" i="1"/>
  <c r="BF18" i="1"/>
  <c r="BE18" i="1"/>
  <c r="BF17" i="1"/>
  <c r="BE17" i="1"/>
  <c r="BF16" i="1"/>
  <c r="BE16" i="1"/>
  <c r="BF15" i="1"/>
  <c r="BE15" i="1"/>
  <c r="BF14" i="1"/>
  <c r="BF4" i="2" s="1"/>
  <c r="BE14" i="1"/>
  <c r="BE4" i="2" s="1"/>
  <c r="BF13" i="1"/>
  <c r="BE13" i="1"/>
  <c r="BF12" i="1"/>
  <c r="BE12" i="1"/>
  <c r="BF11" i="1"/>
  <c r="BE11" i="1"/>
  <c r="BF10" i="1"/>
  <c r="BE10" i="1"/>
  <c r="BF9" i="1"/>
  <c r="BE9" i="1"/>
  <c r="BF8" i="1"/>
  <c r="BE8" i="1"/>
  <c r="BF7" i="1"/>
  <c r="BE7" i="1"/>
  <c r="BF6" i="1"/>
  <c r="BF5" i="1"/>
  <c r="BE5" i="1"/>
  <c r="BF4" i="1"/>
  <c r="BF3" i="2" s="1"/>
  <c r="BE4" i="1"/>
  <c r="BE3" i="2" s="1"/>
  <c r="BB5" i="1"/>
  <c r="BC5" i="1"/>
  <c r="BB6" i="1"/>
  <c r="BC6" i="1"/>
  <c r="BB7" i="1"/>
  <c r="BC7" i="1"/>
  <c r="BB8" i="1"/>
  <c r="BC8" i="1"/>
  <c r="BB9" i="1"/>
  <c r="BC9" i="1"/>
  <c r="BB10" i="1"/>
  <c r="BC10" i="1"/>
  <c r="BB11" i="1"/>
  <c r="BC11" i="1"/>
  <c r="BB12" i="1"/>
  <c r="BC12" i="1"/>
  <c r="BB13" i="1"/>
  <c r="BC13" i="1"/>
  <c r="BB14" i="1"/>
  <c r="BB4" i="2" s="1"/>
  <c r="BC14" i="1"/>
  <c r="BC4" i="2" s="1"/>
  <c r="BB15" i="1"/>
  <c r="BC15" i="1"/>
  <c r="BB16" i="1"/>
  <c r="BC16" i="1"/>
  <c r="BB17" i="1"/>
  <c r="BC17" i="1"/>
  <c r="BB18" i="1"/>
  <c r="BC18" i="1"/>
  <c r="BB19" i="1"/>
  <c r="BC19" i="1"/>
  <c r="BB20" i="1"/>
  <c r="BC20" i="1"/>
  <c r="BB21" i="1"/>
  <c r="BC21" i="1"/>
  <c r="BB22" i="1"/>
  <c r="BC22" i="1"/>
  <c r="BB23" i="1"/>
  <c r="BC23" i="1"/>
  <c r="BB24" i="1"/>
  <c r="BB5" i="2" s="1"/>
  <c r="BC24" i="1"/>
  <c r="BC5" i="2" s="1"/>
  <c r="BB25" i="1"/>
  <c r="BC25" i="1"/>
  <c r="BB26" i="1"/>
  <c r="BC26" i="1"/>
  <c r="BB27" i="1"/>
  <c r="BC27" i="1"/>
  <c r="BB28" i="1"/>
  <c r="BC28" i="1"/>
  <c r="BB29" i="1"/>
  <c r="BC29" i="1"/>
  <c r="BB30" i="1"/>
  <c r="BC30" i="1"/>
  <c r="BB31" i="1"/>
  <c r="BC31" i="1"/>
  <c r="BB32" i="1"/>
  <c r="BC32" i="1"/>
  <c r="BB33" i="1"/>
  <c r="BC33" i="1"/>
  <c r="BB34" i="1"/>
  <c r="BB6" i="2" s="1"/>
  <c r="BC34" i="1"/>
  <c r="BC6" i="2" s="1"/>
  <c r="BB35" i="1"/>
  <c r="BC35" i="1"/>
  <c r="BB36" i="1"/>
  <c r="BC36" i="1"/>
  <c r="BB37" i="1"/>
  <c r="BC37" i="1"/>
  <c r="BB38" i="1"/>
  <c r="BC38" i="1"/>
  <c r="BB39" i="1"/>
  <c r="BC39" i="1"/>
  <c r="BB40" i="1"/>
  <c r="BC40" i="1"/>
  <c r="BB41" i="1"/>
  <c r="BC41" i="1"/>
  <c r="BB42" i="1"/>
  <c r="BC42" i="1"/>
  <c r="BB43" i="1"/>
  <c r="BC43" i="1"/>
  <c r="BB44" i="1"/>
  <c r="BB7" i="2" s="1"/>
  <c r="BC44" i="1"/>
  <c r="BC7" i="2" s="1"/>
  <c r="BB45" i="1"/>
  <c r="BC45" i="1"/>
  <c r="BB46" i="1"/>
  <c r="BC46" i="1"/>
  <c r="BB47" i="1"/>
  <c r="BC47" i="1"/>
  <c r="BB48" i="1"/>
  <c r="BC48" i="1"/>
  <c r="BB49" i="1"/>
  <c r="BC49" i="1"/>
  <c r="BB50" i="1"/>
  <c r="BC50" i="1"/>
  <c r="BB51" i="1"/>
  <c r="BC51" i="1"/>
  <c r="BB52" i="1"/>
  <c r="BC52" i="1"/>
  <c r="BB53" i="1"/>
  <c r="BC53" i="1"/>
  <c r="BB54" i="1"/>
  <c r="BB8" i="2" s="1"/>
  <c r="BC54" i="1"/>
  <c r="BC8" i="2" s="1"/>
  <c r="BB55" i="1"/>
  <c r="BC55" i="1"/>
  <c r="BB56" i="1"/>
  <c r="BC56" i="1"/>
  <c r="BB57" i="1"/>
  <c r="BC57" i="1"/>
  <c r="BB58" i="1"/>
  <c r="BC58" i="1"/>
  <c r="BB59" i="1"/>
  <c r="BC59" i="1"/>
  <c r="BB60" i="1"/>
  <c r="BC60" i="1"/>
  <c r="BB61" i="1"/>
  <c r="BC61" i="1"/>
  <c r="BB62" i="1"/>
  <c r="BC62" i="1"/>
  <c r="BB63" i="1"/>
  <c r="BC63" i="1"/>
  <c r="BB64" i="1"/>
  <c r="BB9" i="2" s="1"/>
  <c r="BC64" i="1"/>
  <c r="BC9" i="2" s="1"/>
  <c r="BB65" i="1"/>
  <c r="BC65" i="1"/>
  <c r="BB66" i="1"/>
  <c r="BC66" i="1"/>
  <c r="BB67" i="1"/>
  <c r="BC67" i="1"/>
  <c r="BB68" i="1"/>
  <c r="BC68" i="1"/>
  <c r="BB69" i="1"/>
  <c r="BC69" i="1"/>
  <c r="BB70" i="1"/>
  <c r="BC70" i="1"/>
  <c r="BB71" i="1"/>
  <c r="BC71" i="1"/>
  <c r="BB72" i="1"/>
  <c r="BC72" i="1"/>
  <c r="BB73" i="1"/>
  <c r="BC73" i="1"/>
  <c r="BB74" i="1"/>
  <c r="BB10" i="2" s="1"/>
  <c r="BC74" i="1"/>
  <c r="BC10" i="2" s="1"/>
  <c r="BB75" i="1"/>
  <c r="BC75" i="1"/>
  <c r="BB76" i="1"/>
  <c r="BC76" i="1"/>
  <c r="BB77" i="1"/>
  <c r="BC77" i="1"/>
  <c r="BB78" i="1"/>
  <c r="BC78" i="1"/>
  <c r="BB79" i="1"/>
  <c r="BC79" i="1"/>
  <c r="BB80" i="1"/>
  <c r="BC80" i="1"/>
  <c r="BB81" i="1"/>
  <c r="BC81" i="1"/>
  <c r="BB82" i="1"/>
  <c r="BC82" i="1"/>
  <c r="BB83" i="1"/>
  <c r="BC83" i="1"/>
  <c r="BB84" i="1"/>
  <c r="BB11" i="2" s="1"/>
  <c r="BC84" i="1"/>
  <c r="BC11" i="2" s="1"/>
  <c r="BB85" i="1"/>
  <c r="BC85" i="1"/>
  <c r="BB86" i="1"/>
  <c r="BC86" i="1"/>
  <c r="BB87" i="1"/>
  <c r="BC87" i="1"/>
  <c r="BB88" i="1"/>
  <c r="BC88" i="1"/>
  <c r="BB89" i="1"/>
  <c r="BC89" i="1"/>
  <c r="BB90" i="1"/>
  <c r="BC90" i="1"/>
  <c r="BB91" i="1"/>
  <c r="BC91" i="1"/>
  <c r="BB92" i="1"/>
  <c r="BC92" i="1"/>
  <c r="BB93" i="1"/>
  <c r="BC93" i="1"/>
  <c r="BB94" i="1"/>
  <c r="BB12" i="2" s="1"/>
  <c r="BC94" i="1"/>
  <c r="BC12" i="2" s="1"/>
  <c r="BB95" i="1"/>
  <c r="BC95" i="1"/>
  <c r="BB96" i="1"/>
  <c r="BC96" i="1"/>
  <c r="BB97" i="1"/>
  <c r="BC97" i="1"/>
  <c r="BB98" i="1"/>
  <c r="BC98" i="1"/>
  <c r="BB99" i="1"/>
  <c r="BC99" i="1"/>
  <c r="BB100" i="1"/>
  <c r="BC100" i="1"/>
  <c r="BB101" i="1"/>
  <c r="BC101" i="1"/>
  <c r="BB102" i="1"/>
  <c r="BC102" i="1"/>
  <c r="BB103" i="1"/>
  <c r="BC103" i="1"/>
  <c r="BB104" i="1"/>
  <c r="BB13" i="2" s="1"/>
  <c r="BC104" i="1"/>
  <c r="BC13" i="2" s="1"/>
  <c r="BB105" i="1"/>
  <c r="BC105" i="1"/>
  <c r="BB106" i="1"/>
  <c r="BC106" i="1"/>
  <c r="BB107" i="1"/>
  <c r="BC107" i="1"/>
  <c r="BB108" i="1"/>
  <c r="BC108" i="1"/>
  <c r="BB109" i="1"/>
  <c r="BC109" i="1"/>
  <c r="BB110" i="1"/>
  <c r="BC110" i="1"/>
  <c r="BB111" i="1"/>
  <c r="BC111" i="1"/>
  <c r="BB112" i="1"/>
  <c r="BC112" i="1"/>
  <c r="BB113" i="1"/>
  <c r="BC113" i="1"/>
  <c r="BB114" i="1"/>
  <c r="BB14" i="2" s="1"/>
  <c r="BC114" i="1"/>
  <c r="BC14" i="2" s="1"/>
  <c r="BB115" i="1"/>
  <c r="BC115" i="1"/>
  <c r="BB116" i="1"/>
  <c r="BC116" i="1"/>
  <c r="BB117" i="1"/>
  <c r="BC117" i="1"/>
  <c r="BB118" i="1"/>
  <c r="BC118" i="1"/>
  <c r="BB119" i="1"/>
  <c r="BC119" i="1"/>
  <c r="BB120" i="1"/>
  <c r="BC120" i="1"/>
  <c r="BB121" i="1"/>
  <c r="BC121" i="1"/>
  <c r="BB122" i="1"/>
  <c r="BC122" i="1"/>
  <c r="BB123" i="1"/>
  <c r="BC123" i="1"/>
  <c r="BB124" i="1"/>
  <c r="BB15" i="2" s="1"/>
  <c r="BC124" i="1"/>
  <c r="BC15" i="2" s="1"/>
  <c r="BB125" i="1"/>
  <c r="BC125" i="1"/>
  <c r="BB126" i="1"/>
  <c r="BC126" i="1"/>
  <c r="BB127" i="1"/>
  <c r="BC127" i="1"/>
  <c r="BB128" i="1"/>
  <c r="BC128" i="1"/>
  <c r="BB129" i="1"/>
  <c r="BC129" i="1"/>
  <c r="BB130" i="1"/>
  <c r="BC130" i="1"/>
  <c r="BB131" i="1"/>
  <c r="BC131" i="1"/>
  <c r="BB132" i="1"/>
  <c r="BC132" i="1"/>
  <c r="BB133" i="1"/>
  <c r="BC133" i="1"/>
  <c r="BB134" i="1"/>
  <c r="BB16" i="2" s="1"/>
  <c r="BC134" i="1"/>
  <c r="BC16" i="2" s="1"/>
  <c r="BB135" i="1"/>
  <c r="BC135" i="1"/>
  <c r="BB136" i="1"/>
  <c r="BC136" i="1"/>
  <c r="BB137" i="1"/>
  <c r="BC137" i="1"/>
  <c r="BB138" i="1"/>
  <c r="BC138" i="1"/>
  <c r="BB139" i="1"/>
  <c r="BC139" i="1"/>
  <c r="BB140" i="1"/>
  <c r="BC140" i="1"/>
  <c r="BB141" i="1"/>
  <c r="BC141" i="1"/>
  <c r="BB142" i="1"/>
  <c r="BC142" i="1"/>
  <c r="BB143" i="1"/>
  <c r="BC143" i="1"/>
  <c r="BB144" i="1"/>
  <c r="BB17" i="2" s="1"/>
  <c r="BC144" i="1"/>
  <c r="BC17" i="2" s="1"/>
  <c r="BB145" i="1"/>
  <c r="BC145" i="1"/>
  <c r="BB146" i="1"/>
  <c r="BC146" i="1"/>
  <c r="BB147" i="1"/>
  <c r="BC147" i="1"/>
  <c r="BB148" i="1"/>
  <c r="BC148" i="1"/>
  <c r="BB149" i="1"/>
  <c r="BC149" i="1"/>
  <c r="BB150" i="1"/>
  <c r="BC150" i="1"/>
  <c r="BB151" i="1"/>
  <c r="BC151" i="1"/>
  <c r="BB152" i="1"/>
  <c r="BC152" i="1"/>
  <c r="BB153" i="1"/>
  <c r="BC153" i="1"/>
  <c r="BB154" i="1"/>
  <c r="BB18" i="2" s="1"/>
  <c r="BC154" i="1"/>
  <c r="BC18" i="2" s="1"/>
  <c r="BB155" i="1"/>
  <c r="BC155" i="1"/>
  <c r="BB156" i="1"/>
  <c r="BC156" i="1"/>
  <c r="BB157" i="1"/>
  <c r="BC157" i="1"/>
  <c r="BB158" i="1"/>
  <c r="BC158" i="1"/>
  <c r="BB159" i="1"/>
  <c r="BC159" i="1"/>
  <c r="BB160" i="1"/>
  <c r="BC160" i="1"/>
  <c r="BB161" i="1"/>
  <c r="BC161" i="1"/>
  <c r="BB162" i="1"/>
  <c r="BC162" i="1"/>
  <c r="BB163" i="1"/>
  <c r="BC163" i="1"/>
  <c r="BB164" i="1"/>
  <c r="BB19" i="2" s="1"/>
  <c r="BC164" i="1"/>
  <c r="BC19" i="2" s="1"/>
  <c r="BB165" i="1"/>
  <c r="BC165" i="1"/>
  <c r="BB166" i="1"/>
  <c r="BC166" i="1"/>
  <c r="BB167" i="1"/>
  <c r="BC167" i="1"/>
  <c r="BB168" i="1"/>
  <c r="BC168" i="1"/>
  <c r="BB169" i="1"/>
  <c r="BC169" i="1"/>
  <c r="BB170" i="1"/>
  <c r="BC170" i="1"/>
  <c r="BB171" i="1"/>
  <c r="BC171" i="1"/>
  <c r="BB172" i="1"/>
  <c r="BC172" i="1"/>
  <c r="BB173" i="1"/>
  <c r="BC173" i="1"/>
  <c r="BB174" i="1"/>
  <c r="BB20" i="2" s="1"/>
  <c r="BC174" i="1"/>
  <c r="BC20" i="2" s="1"/>
  <c r="BB175" i="1"/>
  <c r="BC175" i="1"/>
  <c r="BB176" i="1"/>
  <c r="BC176" i="1"/>
  <c r="BB177" i="1"/>
  <c r="BC177" i="1"/>
  <c r="BB178" i="1"/>
  <c r="BC178" i="1"/>
  <c r="BB179" i="1"/>
  <c r="BC179" i="1"/>
  <c r="BB180" i="1"/>
  <c r="BC180" i="1"/>
  <c r="BB181" i="1"/>
  <c r="BC181" i="1"/>
  <c r="BB182" i="1"/>
  <c r="BC182" i="1"/>
  <c r="BB183" i="1"/>
  <c r="BC183" i="1"/>
  <c r="BB184" i="1"/>
  <c r="BB21" i="2" s="1"/>
  <c r="BC184" i="1"/>
  <c r="BC21" i="2" s="1"/>
  <c r="BB185" i="1"/>
  <c r="BC185" i="1"/>
  <c r="BB186" i="1"/>
  <c r="BC186" i="1"/>
  <c r="BB187" i="1"/>
  <c r="BC187" i="1"/>
  <c r="BB188" i="1"/>
  <c r="BC188" i="1"/>
  <c r="BB189" i="1"/>
  <c r="BC189" i="1"/>
  <c r="BB190" i="1"/>
  <c r="BC190" i="1"/>
  <c r="BB191" i="1"/>
  <c r="BC191" i="1"/>
  <c r="BB192" i="1"/>
  <c r="BC192" i="1"/>
  <c r="BB193" i="1"/>
  <c r="BC193" i="1"/>
  <c r="BB194" i="1"/>
  <c r="BB22" i="2" s="1"/>
  <c r="BC194" i="1"/>
  <c r="BC22" i="2" s="1"/>
  <c r="BB195" i="1"/>
  <c r="BC195" i="1"/>
  <c r="BB196" i="1"/>
  <c r="BC196" i="1"/>
  <c r="BB197" i="1"/>
  <c r="BC197" i="1"/>
  <c r="BB198" i="1"/>
  <c r="BC198" i="1"/>
  <c r="BB199" i="1"/>
  <c r="BC199" i="1"/>
  <c r="BB200" i="1"/>
  <c r="BC200" i="1"/>
  <c r="BB201" i="1"/>
  <c r="BC201" i="1"/>
  <c r="BB202" i="1"/>
  <c r="BC202" i="1"/>
  <c r="BB203" i="1"/>
  <c r="BC203" i="1"/>
  <c r="BB204" i="1"/>
  <c r="BB23" i="2" s="1"/>
  <c r="BC204" i="1"/>
  <c r="BC23" i="2" s="1"/>
  <c r="BB205" i="1"/>
  <c r="BC205" i="1"/>
  <c r="BB206" i="1"/>
  <c r="BC206" i="1"/>
  <c r="BB207" i="1"/>
  <c r="BC207" i="1"/>
  <c r="BB208" i="1"/>
  <c r="BC208" i="1"/>
  <c r="BB209" i="1"/>
  <c r="BC209" i="1"/>
  <c r="BB210" i="1"/>
  <c r="BC210" i="1"/>
  <c r="BB211" i="1"/>
  <c r="BC211" i="1"/>
  <c r="BB212" i="1"/>
  <c r="BC212" i="1"/>
  <c r="BB213" i="1"/>
  <c r="BC213" i="1"/>
  <c r="BB214" i="1"/>
  <c r="BB24" i="2" s="1"/>
  <c r="BC214" i="1"/>
  <c r="BC24" i="2" s="1"/>
  <c r="BB215" i="1"/>
  <c r="BC215" i="1"/>
  <c r="BB216" i="1"/>
  <c r="BC216" i="1"/>
  <c r="BB217" i="1"/>
  <c r="BC217" i="1"/>
  <c r="BB218" i="1"/>
  <c r="BC218" i="1"/>
  <c r="BB219" i="1"/>
  <c r="BC219" i="1"/>
  <c r="BB220" i="1"/>
  <c r="BC220" i="1"/>
  <c r="BB221" i="1"/>
  <c r="BC221" i="1"/>
  <c r="BB222" i="1"/>
  <c r="BC222" i="1"/>
  <c r="BB223" i="1"/>
  <c r="BC223" i="1"/>
  <c r="BB224" i="1"/>
  <c r="BB25" i="2" s="1"/>
  <c r="BC224" i="1"/>
  <c r="BC25" i="2" s="1"/>
  <c r="BB225" i="1"/>
  <c r="BC225" i="1"/>
  <c r="BB226" i="1"/>
  <c r="BC226" i="1"/>
  <c r="BB227" i="1"/>
  <c r="BC227" i="1"/>
  <c r="BB228" i="1"/>
  <c r="BC228" i="1"/>
  <c r="BB229" i="1"/>
  <c r="BC229" i="1"/>
  <c r="BB230" i="1"/>
  <c r="BC230" i="1"/>
  <c r="BB231" i="1"/>
  <c r="BC231" i="1"/>
  <c r="BB232" i="1"/>
  <c r="BC232" i="1"/>
  <c r="BB233" i="1"/>
  <c r="BC233" i="1"/>
  <c r="BB234" i="1"/>
  <c r="BB26" i="2" s="1"/>
  <c r="BC234" i="1"/>
  <c r="BC26" i="2" s="1"/>
  <c r="BB235" i="1"/>
  <c r="BC235" i="1"/>
  <c r="BB236" i="1"/>
  <c r="BC236" i="1"/>
  <c r="BB237" i="1"/>
  <c r="BC237" i="1"/>
  <c r="BB238" i="1"/>
  <c r="BC238" i="1"/>
  <c r="BB239" i="1"/>
  <c r="BC239" i="1"/>
  <c r="BB240" i="1"/>
  <c r="BC240" i="1"/>
  <c r="BB241" i="1"/>
  <c r="BC241" i="1"/>
  <c r="BB242" i="1"/>
  <c r="BC242" i="1"/>
  <c r="BB243" i="1"/>
  <c r="BC243" i="1"/>
  <c r="BB244" i="1"/>
  <c r="BB27" i="2" s="1"/>
  <c r="BC244" i="1"/>
  <c r="BC27" i="2" s="1"/>
  <c r="BB245" i="1"/>
  <c r="BC245" i="1"/>
  <c r="BB246" i="1"/>
  <c r="BC246" i="1"/>
  <c r="BB247" i="1"/>
  <c r="BC247" i="1"/>
  <c r="BB248" i="1"/>
  <c r="BC248" i="1"/>
  <c r="BB249" i="1"/>
  <c r="BC249" i="1"/>
  <c r="BB250" i="1"/>
  <c r="BC250" i="1"/>
  <c r="BB251" i="1"/>
  <c r="BC251" i="1"/>
  <c r="BB252" i="1"/>
  <c r="BC252" i="1"/>
  <c r="BB253" i="1"/>
  <c r="BC253" i="1"/>
  <c r="BB254" i="1"/>
  <c r="BB28" i="2" s="1"/>
  <c r="BC254" i="1"/>
  <c r="BC28" i="2" s="1"/>
  <c r="BB255" i="1"/>
  <c r="BC255" i="1"/>
  <c r="BB256" i="1"/>
  <c r="BC256" i="1"/>
  <c r="BB257" i="1"/>
  <c r="BC257" i="1"/>
  <c r="BB258" i="1"/>
  <c r="BC258" i="1"/>
  <c r="BB259" i="1"/>
  <c r="BC259" i="1"/>
  <c r="BB260" i="1"/>
  <c r="BC260" i="1"/>
  <c r="BB261" i="1"/>
  <c r="BC261" i="1"/>
  <c r="BB262" i="1"/>
  <c r="BC262" i="1"/>
  <c r="BB263" i="1"/>
  <c r="BC263" i="1"/>
  <c r="BB264" i="1"/>
  <c r="BB29" i="2" s="1"/>
  <c r="BC264" i="1"/>
  <c r="BC29" i="2" s="1"/>
  <c r="BB265" i="1"/>
  <c r="BC265" i="1"/>
  <c r="BB266" i="1"/>
  <c r="BC266" i="1"/>
  <c r="BB267" i="1"/>
  <c r="BC267" i="1"/>
  <c r="BB268" i="1"/>
  <c r="BC268" i="1"/>
  <c r="BB269" i="1"/>
  <c r="BC269" i="1"/>
  <c r="BB270" i="1"/>
  <c r="BC270" i="1"/>
  <c r="BB271" i="1"/>
  <c r="BC271" i="1"/>
  <c r="BB272" i="1"/>
  <c r="BC272" i="1"/>
  <c r="BB273" i="1"/>
  <c r="BC273" i="1"/>
  <c r="BB274" i="1"/>
  <c r="BB30" i="2" s="1"/>
  <c r="BC274" i="1"/>
  <c r="BC30" i="2" s="1"/>
  <c r="BB275" i="1"/>
  <c r="BC275" i="1"/>
  <c r="BB276" i="1"/>
  <c r="BC276" i="1"/>
  <c r="BB277" i="1"/>
  <c r="BC277" i="1"/>
  <c r="BB278" i="1"/>
  <c r="BC278" i="1"/>
  <c r="BB279" i="1"/>
  <c r="BC279" i="1"/>
  <c r="BB280" i="1"/>
  <c r="BC280" i="1"/>
  <c r="BB281" i="1"/>
  <c r="BC281" i="1"/>
  <c r="BB282" i="1"/>
  <c r="BC282" i="1"/>
  <c r="BB283" i="1"/>
  <c r="BC283" i="1"/>
  <c r="BB284" i="1"/>
  <c r="BB31" i="2" s="1"/>
  <c r="BC284" i="1"/>
  <c r="BC31" i="2" s="1"/>
  <c r="BB285" i="1"/>
  <c r="BC285" i="1"/>
  <c r="BB286" i="1"/>
  <c r="BC286" i="1"/>
  <c r="BB287" i="1"/>
  <c r="BC287" i="1"/>
  <c r="BB288" i="1"/>
  <c r="BC288" i="1"/>
  <c r="BB289" i="1"/>
  <c r="BC289" i="1"/>
  <c r="BB290" i="1"/>
  <c r="BC290" i="1"/>
  <c r="BB291" i="1"/>
  <c r="BC291" i="1"/>
  <c r="BB292" i="1"/>
  <c r="BC292" i="1"/>
  <c r="BB293" i="1"/>
  <c r="BC293" i="1"/>
  <c r="BB294" i="1"/>
  <c r="BB32" i="2" s="1"/>
  <c r="BC294" i="1"/>
  <c r="BC32" i="2" s="1"/>
  <c r="BB295" i="1"/>
  <c r="BC295" i="1"/>
  <c r="BB296" i="1"/>
  <c r="BC296" i="1"/>
  <c r="BB297" i="1"/>
  <c r="BC297" i="1"/>
  <c r="BB298" i="1"/>
  <c r="BC298" i="1"/>
  <c r="BB299" i="1"/>
  <c r="BC299" i="1"/>
  <c r="BB300" i="1"/>
  <c r="BC300" i="1"/>
  <c r="BB301" i="1"/>
  <c r="BC301" i="1"/>
  <c r="BB302" i="1"/>
  <c r="BC302" i="1"/>
  <c r="BB303" i="1"/>
  <c r="BC303" i="1"/>
  <c r="BB304" i="1"/>
  <c r="BB33" i="2" s="1"/>
  <c r="BC304" i="1"/>
  <c r="BC33" i="2" s="1"/>
  <c r="BB305" i="1"/>
  <c r="BC305" i="1"/>
  <c r="BB306" i="1"/>
  <c r="BC306" i="1"/>
  <c r="BB307" i="1"/>
  <c r="BC307" i="1"/>
  <c r="BB308" i="1"/>
  <c r="BC308" i="1"/>
  <c r="BB309" i="1"/>
  <c r="BC309" i="1"/>
  <c r="BB310" i="1"/>
  <c r="BC310" i="1"/>
  <c r="BB311" i="1"/>
  <c r="BC311" i="1"/>
  <c r="BB312" i="1"/>
  <c r="BC312" i="1"/>
  <c r="BB313" i="1"/>
  <c r="BC313" i="1"/>
  <c r="BB314" i="1"/>
  <c r="BB34" i="2" s="1"/>
  <c r="BC314" i="1"/>
  <c r="BC34" i="2" s="1"/>
  <c r="BB315" i="1"/>
  <c r="BC315" i="1"/>
  <c r="BB316" i="1"/>
  <c r="BC316" i="1"/>
  <c r="BB317" i="1"/>
  <c r="BC317" i="1"/>
  <c r="BB318" i="1"/>
  <c r="BC318" i="1"/>
  <c r="BB319" i="1"/>
  <c r="BC319" i="1"/>
  <c r="BB320" i="1"/>
  <c r="BC320" i="1"/>
  <c r="BB321" i="1"/>
  <c r="BC321" i="1"/>
  <c r="BB322" i="1"/>
  <c r="BC322" i="1"/>
  <c r="BB323" i="1"/>
  <c r="BC323" i="1"/>
  <c r="BB324" i="1"/>
  <c r="BB35" i="2" s="1"/>
  <c r="BC324" i="1"/>
  <c r="BC35" i="2" s="1"/>
  <c r="BB325" i="1"/>
  <c r="BC325" i="1"/>
  <c r="BB326" i="1"/>
  <c r="BC326" i="1"/>
  <c r="BB327" i="1"/>
  <c r="BC327" i="1"/>
  <c r="BB328" i="1"/>
  <c r="BC328" i="1"/>
  <c r="BB329" i="1"/>
  <c r="BC329" i="1"/>
  <c r="BB330" i="1"/>
  <c r="BC330" i="1"/>
  <c r="BB331" i="1"/>
  <c r="BC331" i="1"/>
  <c r="BB332" i="1"/>
  <c r="BC332" i="1"/>
  <c r="BB333" i="1"/>
  <c r="BC333" i="1"/>
  <c r="BB334" i="1"/>
  <c r="BB36" i="2" s="1"/>
  <c r="BC334" i="1"/>
  <c r="BC36" i="2" s="1"/>
  <c r="BB335" i="1"/>
  <c r="BC335" i="1"/>
  <c r="BB336" i="1"/>
  <c r="BC336" i="1"/>
  <c r="BB337" i="1"/>
  <c r="BC337" i="1"/>
  <c r="BB338" i="1"/>
  <c r="BC338" i="1"/>
  <c r="BB339" i="1"/>
  <c r="BC339" i="1"/>
  <c r="BB340" i="1"/>
  <c r="BC340" i="1"/>
  <c r="BB341" i="1"/>
  <c r="BC341" i="1"/>
  <c r="BB342" i="1"/>
  <c r="BC342" i="1"/>
  <c r="BB343" i="1"/>
  <c r="BC343" i="1"/>
  <c r="BB344" i="1"/>
  <c r="BB37" i="2" s="1"/>
  <c r="BC344" i="1"/>
  <c r="BC37" i="2" s="1"/>
  <c r="BB345" i="1"/>
  <c r="BC345" i="1"/>
  <c r="BB346" i="1"/>
  <c r="BC346" i="1"/>
  <c r="BB347" i="1"/>
  <c r="BC347" i="1"/>
  <c r="BB348" i="1"/>
  <c r="BC348" i="1"/>
  <c r="BB349" i="1"/>
  <c r="BC349" i="1"/>
  <c r="BB350" i="1"/>
  <c r="BC350" i="1"/>
  <c r="BB351" i="1"/>
  <c r="BC351" i="1"/>
  <c r="BB352" i="1"/>
  <c r="BC352" i="1"/>
  <c r="BB353" i="1"/>
  <c r="BC353" i="1"/>
  <c r="BB354" i="1"/>
  <c r="BB38" i="2" s="1"/>
  <c r="BC354" i="1"/>
  <c r="BC38" i="2" s="1"/>
  <c r="BB355" i="1"/>
  <c r="BC355" i="1"/>
  <c r="BB356" i="1"/>
  <c r="BC356" i="1"/>
  <c r="BB357" i="1"/>
  <c r="BC357" i="1"/>
  <c r="BB358" i="1"/>
  <c r="BC358" i="1"/>
  <c r="BB359" i="1"/>
  <c r="BC359" i="1"/>
  <c r="BB360" i="1"/>
  <c r="BC360" i="1"/>
  <c r="BB361" i="1"/>
  <c r="BC361" i="1"/>
  <c r="BB362" i="1"/>
  <c r="BC362" i="1"/>
  <c r="BB363" i="1"/>
  <c r="BC363" i="1"/>
  <c r="BC4" i="1"/>
  <c r="BC3" i="2" s="1"/>
  <c r="BB4" i="1"/>
  <c r="BB3" i="2" s="1"/>
  <c r="AN3" i="2"/>
  <c r="AO3" i="2"/>
  <c r="AQ3" i="2"/>
  <c r="AR3" i="2"/>
  <c r="AT3" i="2"/>
  <c r="AU3" i="2"/>
  <c r="AV3" i="2"/>
  <c r="AW3" i="2"/>
  <c r="AX3" i="2"/>
  <c r="AN4" i="2"/>
  <c r="AO4" i="2"/>
  <c r="AQ4" i="2"/>
  <c r="AR4" i="2"/>
  <c r="AT4" i="2"/>
  <c r="AU4" i="2"/>
  <c r="AV4" i="2"/>
  <c r="AW4" i="2"/>
  <c r="AX4" i="2"/>
  <c r="AN5" i="2"/>
  <c r="AO5" i="2"/>
  <c r="AQ5" i="2"/>
  <c r="AR5" i="2"/>
  <c r="AT5" i="2"/>
  <c r="AU5" i="2"/>
  <c r="AV5" i="2"/>
  <c r="AW5" i="2"/>
  <c r="AX5" i="2"/>
  <c r="AN6" i="2"/>
  <c r="AO6" i="2"/>
  <c r="AQ6" i="2"/>
  <c r="AR6" i="2"/>
  <c r="AT6" i="2"/>
  <c r="AU6" i="2"/>
  <c r="AV6" i="2"/>
  <c r="AW6" i="2"/>
  <c r="AX6" i="2"/>
  <c r="AN7" i="2"/>
  <c r="AO7" i="2"/>
  <c r="AQ7" i="2"/>
  <c r="AR7" i="2"/>
  <c r="AT7" i="2"/>
  <c r="AU7" i="2"/>
  <c r="AV7" i="2"/>
  <c r="AW7" i="2"/>
  <c r="AX7" i="2"/>
  <c r="AN8" i="2"/>
  <c r="AO8" i="2"/>
  <c r="AQ8" i="2"/>
  <c r="AR8" i="2"/>
  <c r="AT8" i="2"/>
  <c r="AU8" i="2"/>
  <c r="AV8" i="2"/>
  <c r="AW8" i="2"/>
  <c r="AX8" i="2"/>
  <c r="AN9" i="2"/>
  <c r="AO9" i="2"/>
  <c r="AQ9" i="2"/>
  <c r="AR9" i="2"/>
  <c r="AT9" i="2"/>
  <c r="AU9" i="2"/>
  <c r="AV9" i="2"/>
  <c r="AW9" i="2"/>
  <c r="AX9" i="2"/>
  <c r="AN10" i="2"/>
  <c r="AO10" i="2"/>
  <c r="AQ10" i="2"/>
  <c r="AR10" i="2"/>
  <c r="AT10" i="2"/>
  <c r="AU10" i="2"/>
  <c r="AV10" i="2"/>
  <c r="AW10" i="2"/>
  <c r="AX10" i="2"/>
  <c r="AN11" i="2"/>
  <c r="AO11" i="2"/>
  <c r="AQ11" i="2"/>
  <c r="AR11" i="2"/>
  <c r="AT11" i="2"/>
  <c r="AU11" i="2"/>
  <c r="AV11" i="2"/>
  <c r="AW11" i="2"/>
  <c r="AX11" i="2"/>
  <c r="AN12" i="2"/>
  <c r="AO12" i="2"/>
  <c r="AQ12" i="2"/>
  <c r="AR12" i="2"/>
  <c r="AT12" i="2"/>
  <c r="AU12" i="2"/>
  <c r="AV12" i="2"/>
  <c r="AW12" i="2"/>
  <c r="AX12" i="2"/>
  <c r="AN13" i="2"/>
  <c r="AO13" i="2"/>
  <c r="AQ13" i="2"/>
  <c r="AR13" i="2"/>
  <c r="AT13" i="2"/>
  <c r="AU13" i="2"/>
  <c r="AV13" i="2"/>
  <c r="AW13" i="2"/>
  <c r="AX13" i="2"/>
  <c r="AN14" i="2"/>
  <c r="AO14" i="2"/>
  <c r="AQ14" i="2"/>
  <c r="AR14" i="2"/>
  <c r="AT14" i="2"/>
  <c r="AU14" i="2"/>
  <c r="AV14" i="2"/>
  <c r="AW14" i="2"/>
  <c r="AX14" i="2"/>
  <c r="AN15" i="2"/>
  <c r="AO15" i="2"/>
  <c r="AQ15" i="2"/>
  <c r="AR15" i="2"/>
  <c r="AT15" i="2"/>
  <c r="AU15" i="2"/>
  <c r="AV15" i="2"/>
  <c r="AW15" i="2"/>
  <c r="AX15" i="2"/>
  <c r="AN16" i="2"/>
  <c r="AO16" i="2"/>
  <c r="AQ16" i="2"/>
  <c r="AR16" i="2"/>
  <c r="AT16" i="2"/>
  <c r="AU16" i="2"/>
  <c r="AV16" i="2"/>
  <c r="AW16" i="2"/>
  <c r="AX16" i="2"/>
  <c r="AN17" i="2"/>
  <c r="AO17" i="2"/>
  <c r="AQ17" i="2"/>
  <c r="AR17" i="2"/>
  <c r="AT17" i="2"/>
  <c r="AU17" i="2"/>
  <c r="AV17" i="2"/>
  <c r="AW17" i="2"/>
  <c r="AX17" i="2"/>
  <c r="AN18" i="2"/>
  <c r="AO18" i="2"/>
  <c r="AQ18" i="2"/>
  <c r="AR18" i="2"/>
  <c r="AT18" i="2"/>
  <c r="AU18" i="2"/>
  <c r="AV18" i="2"/>
  <c r="AW18" i="2"/>
  <c r="AX18" i="2"/>
  <c r="AN19" i="2"/>
  <c r="AO19" i="2"/>
  <c r="AQ19" i="2"/>
  <c r="AR19" i="2"/>
  <c r="AT19" i="2"/>
  <c r="AU19" i="2"/>
  <c r="AV19" i="2"/>
  <c r="AW19" i="2"/>
  <c r="AX19" i="2"/>
  <c r="AN20" i="2"/>
  <c r="AO20" i="2"/>
  <c r="AQ20" i="2"/>
  <c r="AR20" i="2"/>
  <c r="AT20" i="2"/>
  <c r="AU20" i="2"/>
  <c r="AV20" i="2"/>
  <c r="AW20" i="2"/>
  <c r="AX20" i="2"/>
  <c r="AN21" i="2"/>
  <c r="AO21" i="2"/>
  <c r="AQ21" i="2"/>
  <c r="AR21" i="2"/>
  <c r="AT21" i="2"/>
  <c r="AU21" i="2"/>
  <c r="AV21" i="2"/>
  <c r="AW21" i="2"/>
  <c r="AX21" i="2"/>
  <c r="AN22" i="2"/>
  <c r="AO22" i="2"/>
  <c r="AQ22" i="2"/>
  <c r="AR22" i="2"/>
  <c r="AT22" i="2"/>
  <c r="AU22" i="2"/>
  <c r="AV22" i="2"/>
  <c r="AW22" i="2"/>
  <c r="AX22" i="2"/>
  <c r="AN23" i="2"/>
  <c r="AO23" i="2"/>
  <c r="AQ23" i="2"/>
  <c r="AR23" i="2"/>
  <c r="AT23" i="2"/>
  <c r="AU23" i="2"/>
  <c r="AV23" i="2"/>
  <c r="AW23" i="2"/>
  <c r="AX23" i="2"/>
  <c r="AN24" i="2"/>
  <c r="AO24" i="2"/>
  <c r="AQ24" i="2"/>
  <c r="AR24" i="2"/>
  <c r="AT24" i="2"/>
  <c r="AU24" i="2"/>
  <c r="AV24" i="2"/>
  <c r="AW24" i="2"/>
  <c r="AX24" i="2"/>
  <c r="AN25" i="2"/>
  <c r="AO25" i="2"/>
  <c r="AQ25" i="2"/>
  <c r="AR25" i="2"/>
  <c r="AT25" i="2"/>
  <c r="AU25" i="2"/>
  <c r="AV25" i="2"/>
  <c r="AW25" i="2"/>
  <c r="AX25" i="2"/>
  <c r="AN26" i="2"/>
  <c r="AO26" i="2"/>
  <c r="AQ26" i="2"/>
  <c r="AR26" i="2"/>
  <c r="AT26" i="2"/>
  <c r="AU26" i="2"/>
  <c r="AV26" i="2"/>
  <c r="AW26" i="2"/>
  <c r="AX26" i="2"/>
  <c r="AN27" i="2"/>
  <c r="AO27" i="2"/>
  <c r="AQ27" i="2"/>
  <c r="AR27" i="2"/>
  <c r="AT27" i="2"/>
  <c r="AU27" i="2"/>
  <c r="AV27" i="2"/>
  <c r="AW27" i="2"/>
  <c r="AX27" i="2"/>
  <c r="AN28" i="2"/>
  <c r="AO28" i="2"/>
  <c r="AQ28" i="2"/>
  <c r="AR28" i="2"/>
  <c r="AT28" i="2"/>
  <c r="AU28" i="2"/>
  <c r="AV28" i="2"/>
  <c r="AW28" i="2"/>
  <c r="AX28" i="2"/>
  <c r="AN29" i="2"/>
  <c r="AO29" i="2"/>
  <c r="AQ29" i="2"/>
  <c r="AR29" i="2"/>
  <c r="AT29" i="2"/>
  <c r="AU29" i="2"/>
  <c r="AV29" i="2"/>
  <c r="AW29" i="2"/>
  <c r="AX29" i="2"/>
  <c r="AN30" i="2"/>
  <c r="AO30" i="2"/>
  <c r="AQ30" i="2"/>
  <c r="AR30" i="2"/>
  <c r="AT30" i="2"/>
  <c r="AU30" i="2"/>
  <c r="AV30" i="2"/>
  <c r="AW30" i="2"/>
  <c r="AX30" i="2"/>
  <c r="AN31" i="2"/>
  <c r="AO31" i="2"/>
  <c r="AQ31" i="2"/>
  <c r="AR31" i="2"/>
  <c r="AT31" i="2"/>
  <c r="AU31" i="2"/>
  <c r="AV31" i="2"/>
  <c r="AW31" i="2"/>
  <c r="AX31" i="2"/>
  <c r="AN32" i="2"/>
  <c r="AO32" i="2"/>
  <c r="AQ32" i="2"/>
  <c r="AR32" i="2"/>
  <c r="AT32" i="2"/>
  <c r="AU32" i="2"/>
  <c r="AV32" i="2"/>
  <c r="AW32" i="2"/>
  <c r="AX32" i="2"/>
  <c r="AN33" i="2"/>
  <c r="AO33" i="2"/>
  <c r="AQ33" i="2"/>
  <c r="AR33" i="2"/>
  <c r="AT33" i="2"/>
  <c r="AU33" i="2"/>
  <c r="AV33" i="2"/>
  <c r="AW33" i="2"/>
  <c r="AX33" i="2"/>
  <c r="AN34" i="2"/>
  <c r="AO34" i="2"/>
  <c r="AQ34" i="2"/>
  <c r="AR34" i="2"/>
  <c r="AT34" i="2"/>
  <c r="AU34" i="2"/>
  <c r="AV34" i="2"/>
  <c r="AW34" i="2"/>
  <c r="AX34" i="2"/>
  <c r="AN35" i="2"/>
  <c r="AO35" i="2"/>
  <c r="AQ35" i="2"/>
  <c r="AR35" i="2"/>
  <c r="AT35" i="2"/>
  <c r="AU35" i="2"/>
  <c r="AV35" i="2"/>
  <c r="AW35" i="2"/>
  <c r="AX35" i="2"/>
  <c r="AN36" i="2"/>
  <c r="AO36" i="2"/>
  <c r="AQ36" i="2"/>
  <c r="AR36" i="2"/>
  <c r="AT36" i="2"/>
  <c r="AU36" i="2"/>
  <c r="AV36" i="2"/>
  <c r="AW36" i="2"/>
  <c r="AX36" i="2"/>
  <c r="AN37" i="2"/>
  <c r="AO37" i="2"/>
  <c r="AQ37" i="2"/>
  <c r="AR37" i="2"/>
  <c r="AT37" i="2"/>
  <c r="AU37" i="2"/>
  <c r="AV37" i="2"/>
  <c r="AW37" i="2"/>
  <c r="AX37" i="2"/>
  <c r="AN38" i="2"/>
  <c r="AO38" i="2"/>
  <c r="AQ38" i="2"/>
  <c r="AR38" i="2"/>
  <c r="AT38" i="2"/>
  <c r="AU38" i="2"/>
  <c r="AV38" i="2"/>
  <c r="AW38" i="2"/>
  <c r="AX38" i="2"/>
  <c r="AL367" i="1"/>
  <c r="AL41" i="2" s="1"/>
  <c r="AL366" i="1"/>
  <c r="AL40" i="2" s="1"/>
  <c r="AK366" i="1"/>
  <c r="AK40" i="2" s="1"/>
  <c r="AK367" i="1"/>
  <c r="AK41" i="2" s="1"/>
  <c r="AL365" i="1"/>
  <c r="AL39" i="2" s="1"/>
  <c r="AK365" i="1"/>
  <c r="AK39" i="2" s="1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G3" i="2"/>
  <c r="H3" i="2"/>
  <c r="I3" i="2"/>
  <c r="J3" i="2"/>
  <c r="L3" i="2"/>
  <c r="M3" i="2"/>
  <c r="N3" i="2"/>
  <c r="O3" i="2"/>
  <c r="AK3" i="2"/>
  <c r="AL3" i="2"/>
  <c r="G4" i="2"/>
  <c r="H4" i="2"/>
  <c r="I4" i="2"/>
  <c r="J4" i="2"/>
  <c r="L4" i="2"/>
  <c r="M4" i="2"/>
  <c r="N4" i="2"/>
  <c r="O4" i="2"/>
  <c r="AK4" i="2"/>
  <c r="AL4" i="2"/>
  <c r="G5" i="2"/>
  <c r="H5" i="2"/>
  <c r="I5" i="2"/>
  <c r="J5" i="2"/>
  <c r="L5" i="2"/>
  <c r="M5" i="2"/>
  <c r="N5" i="2"/>
  <c r="O5" i="2"/>
  <c r="AK5" i="2"/>
  <c r="AL5" i="2"/>
  <c r="G6" i="2"/>
  <c r="H6" i="2"/>
  <c r="I6" i="2"/>
  <c r="J6" i="2"/>
  <c r="L6" i="2"/>
  <c r="M6" i="2"/>
  <c r="N6" i="2"/>
  <c r="O6" i="2"/>
  <c r="AK6" i="2"/>
  <c r="AL6" i="2"/>
  <c r="G7" i="2"/>
  <c r="H7" i="2"/>
  <c r="I7" i="2"/>
  <c r="J7" i="2"/>
  <c r="L7" i="2"/>
  <c r="M7" i="2"/>
  <c r="N7" i="2"/>
  <c r="O7" i="2"/>
  <c r="AK7" i="2"/>
  <c r="AL7" i="2"/>
  <c r="G8" i="2"/>
  <c r="H8" i="2"/>
  <c r="I8" i="2"/>
  <c r="J8" i="2"/>
  <c r="L8" i="2"/>
  <c r="M8" i="2"/>
  <c r="N8" i="2"/>
  <c r="O8" i="2"/>
  <c r="AK8" i="2"/>
  <c r="AL8" i="2"/>
  <c r="G9" i="2"/>
  <c r="H9" i="2"/>
  <c r="I9" i="2"/>
  <c r="J9" i="2"/>
  <c r="L9" i="2"/>
  <c r="M9" i="2"/>
  <c r="N9" i="2"/>
  <c r="O9" i="2"/>
  <c r="AK9" i="2"/>
  <c r="AL9" i="2"/>
  <c r="G10" i="2"/>
  <c r="H10" i="2"/>
  <c r="I10" i="2"/>
  <c r="J10" i="2"/>
  <c r="L10" i="2"/>
  <c r="M10" i="2"/>
  <c r="N10" i="2"/>
  <c r="O10" i="2"/>
  <c r="AK10" i="2"/>
  <c r="AL10" i="2"/>
  <c r="G11" i="2"/>
  <c r="H11" i="2"/>
  <c r="I11" i="2"/>
  <c r="J11" i="2"/>
  <c r="L11" i="2"/>
  <c r="M11" i="2"/>
  <c r="N11" i="2"/>
  <c r="O11" i="2"/>
  <c r="AK11" i="2"/>
  <c r="AL11" i="2"/>
  <c r="G12" i="2"/>
  <c r="H12" i="2"/>
  <c r="I12" i="2"/>
  <c r="J12" i="2"/>
  <c r="L12" i="2"/>
  <c r="M12" i="2"/>
  <c r="N12" i="2"/>
  <c r="O12" i="2"/>
  <c r="AK12" i="2"/>
  <c r="AL12" i="2"/>
  <c r="G13" i="2"/>
  <c r="H13" i="2"/>
  <c r="I13" i="2"/>
  <c r="J13" i="2"/>
  <c r="L13" i="2"/>
  <c r="M13" i="2"/>
  <c r="N13" i="2"/>
  <c r="O13" i="2"/>
  <c r="AK13" i="2"/>
  <c r="AL13" i="2"/>
  <c r="G14" i="2"/>
  <c r="H14" i="2"/>
  <c r="I14" i="2"/>
  <c r="J14" i="2"/>
  <c r="L14" i="2"/>
  <c r="M14" i="2"/>
  <c r="N14" i="2"/>
  <c r="O14" i="2"/>
  <c r="AK14" i="2"/>
  <c r="AL14" i="2"/>
  <c r="G15" i="2"/>
  <c r="H15" i="2"/>
  <c r="I15" i="2"/>
  <c r="J15" i="2"/>
  <c r="L15" i="2"/>
  <c r="M15" i="2"/>
  <c r="N15" i="2"/>
  <c r="O15" i="2"/>
  <c r="AK15" i="2"/>
  <c r="AL15" i="2"/>
  <c r="G16" i="2"/>
  <c r="H16" i="2"/>
  <c r="I16" i="2"/>
  <c r="J16" i="2"/>
  <c r="L16" i="2"/>
  <c r="M16" i="2"/>
  <c r="N16" i="2"/>
  <c r="O16" i="2"/>
  <c r="AK16" i="2"/>
  <c r="AL16" i="2"/>
  <c r="G17" i="2"/>
  <c r="H17" i="2"/>
  <c r="I17" i="2"/>
  <c r="J17" i="2"/>
  <c r="L17" i="2"/>
  <c r="M17" i="2"/>
  <c r="N17" i="2"/>
  <c r="O17" i="2"/>
  <c r="AK17" i="2"/>
  <c r="AL17" i="2"/>
  <c r="G18" i="2"/>
  <c r="H18" i="2"/>
  <c r="I18" i="2"/>
  <c r="J18" i="2"/>
  <c r="L18" i="2"/>
  <c r="M18" i="2"/>
  <c r="N18" i="2"/>
  <c r="O18" i="2"/>
  <c r="AK18" i="2"/>
  <c r="AL18" i="2"/>
  <c r="G19" i="2"/>
  <c r="H19" i="2"/>
  <c r="I19" i="2"/>
  <c r="J19" i="2"/>
  <c r="L19" i="2"/>
  <c r="M19" i="2"/>
  <c r="N19" i="2"/>
  <c r="O19" i="2"/>
  <c r="AK19" i="2"/>
  <c r="AL19" i="2"/>
  <c r="G20" i="2"/>
  <c r="H20" i="2"/>
  <c r="I20" i="2"/>
  <c r="J20" i="2"/>
  <c r="L20" i="2"/>
  <c r="M20" i="2"/>
  <c r="N20" i="2"/>
  <c r="O20" i="2"/>
  <c r="AK20" i="2"/>
  <c r="AL20" i="2"/>
  <c r="G21" i="2"/>
  <c r="H21" i="2"/>
  <c r="I21" i="2"/>
  <c r="J21" i="2"/>
  <c r="L21" i="2"/>
  <c r="M21" i="2"/>
  <c r="N21" i="2"/>
  <c r="O21" i="2"/>
  <c r="AK21" i="2"/>
  <c r="AL21" i="2"/>
  <c r="G22" i="2"/>
  <c r="H22" i="2"/>
  <c r="I22" i="2"/>
  <c r="J22" i="2"/>
  <c r="L22" i="2"/>
  <c r="M22" i="2"/>
  <c r="N22" i="2"/>
  <c r="O22" i="2"/>
  <c r="AK22" i="2"/>
  <c r="AL22" i="2"/>
  <c r="G23" i="2"/>
  <c r="H23" i="2"/>
  <c r="I23" i="2"/>
  <c r="J23" i="2"/>
  <c r="L23" i="2"/>
  <c r="M23" i="2"/>
  <c r="N23" i="2"/>
  <c r="O23" i="2"/>
  <c r="AK23" i="2"/>
  <c r="AL23" i="2"/>
  <c r="G24" i="2"/>
  <c r="H24" i="2"/>
  <c r="I24" i="2"/>
  <c r="J24" i="2"/>
  <c r="L24" i="2"/>
  <c r="M24" i="2"/>
  <c r="N24" i="2"/>
  <c r="O24" i="2"/>
  <c r="AK24" i="2"/>
  <c r="AL24" i="2"/>
  <c r="G25" i="2"/>
  <c r="H25" i="2"/>
  <c r="I25" i="2"/>
  <c r="J25" i="2"/>
  <c r="L25" i="2"/>
  <c r="M25" i="2"/>
  <c r="N25" i="2"/>
  <c r="O25" i="2"/>
  <c r="AK25" i="2"/>
  <c r="AL25" i="2"/>
  <c r="G26" i="2"/>
  <c r="H26" i="2"/>
  <c r="I26" i="2"/>
  <c r="J26" i="2"/>
  <c r="L26" i="2"/>
  <c r="M26" i="2"/>
  <c r="N26" i="2"/>
  <c r="O26" i="2"/>
  <c r="AK26" i="2"/>
  <c r="AL26" i="2"/>
  <c r="G27" i="2"/>
  <c r="H27" i="2"/>
  <c r="I27" i="2"/>
  <c r="J27" i="2"/>
  <c r="L27" i="2"/>
  <c r="M27" i="2"/>
  <c r="N27" i="2"/>
  <c r="O27" i="2"/>
  <c r="AK27" i="2"/>
  <c r="AL27" i="2"/>
  <c r="G28" i="2"/>
  <c r="H28" i="2"/>
  <c r="I28" i="2"/>
  <c r="J28" i="2"/>
  <c r="L28" i="2"/>
  <c r="M28" i="2"/>
  <c r="N28" i="2"/>
  <c r="O28" i="2"/>
  <c r="AK28" i="2"/>
  <c r="AL28" i="2"/>
  <c r="G29" i="2"/>
  <c r="H29" i="2"/>
  <c r="I29" i="2"/>
  <c r="J29" i="2"/>
  <c r="L29" i="2"/>
  <c r="M29" i="2"/>
  <c r="N29" i="2"/>
  <c r="O29" i="2"/>
  <c r="AK29" i="2"/>
  <c r="AL29" i="2"/>
  <c r="G30" i="2"/>
  <c r="H30" i="2"/>
  <c r="I30" i="2"/>
  <c r="J30" i="2"/>
  <c r="L30" i="2"/>
  <c r="M30" i="2"/>
  <c r="N30" i="2"/>
  <c r="O30" i="2"/>
  <c r="AK30" i="2"/>
  <c r="AL30" i="2"/>
  <c r="G31" i="2"/>
  <c r="H31" i="2"/>
  <c r="I31" i="2"/>
  <c r="J31" i="2"/>
  <c r="L31" i="2"/>
  <c r="M31" i="2"/>
  <c r="N31" i="2"/>
  <c r="O31" i="2"/>
  <c r="AK31" i="2"/>
  <c r="AL31" i="2"/>
  <c r="G32" i="2"/>
  <c r="H32" i="2"/>
  <c r="I32" i="2"/>
  <c r="J32" i="2"/>
  <c r="L32" i="2"/>
  <c r="M32" i="2"/>
  <c r="N32" i="2"/>
  <c r="O32" i="2"/>
  <c r="AK32" i="2"/>
  <c r="AL32" i="2"/>
  <c r="G33" i="2"/>
  <c r="H33" i="2"/>
  <c r="I33" i="2"/>
  <c r="J33" i="2"/>
  <c r="L33" i="2"/>
  <c r="M33" i="2"/>
  <c r="N33" i="2"/>
  <c r="O33" i="2"/>
  <c r="AK33" i="2"/>
  <c r="AL33" i="2"/>
  <c r="G34" i="2"/>
  <c r="H34" i="2"/>
  <c r="I34" i="2"/>
  <c r="J34" i="2"/>
  <c r="L34" i="2"/>
  <c r="M34" i="2"/>
  <c r="N34" i="2"/>
  <c r="O34" i="2"/>
  <c r="AK34" i="2"/>
  <c r="AL34" i="2"/>
  <c r="G35" i="2"/>
  <c r="H35" i="2"/>
  <c r="I35" i="2"/>
  <c r="J35" i="2"/>
  <c r="L35" i="2"/>
  <c r="M35" i="2"/>
  <c r="N35" i="2"/>
  <c r="O35" i="2"/>
  <c r="AK35" i="2"/>
  <c r="AL35" i="2"/>
  <c r="G36" i="2"/>
  <c r="H36" i="2"/>
  <c r="I36" i="2"/>
  <c r="J36" i="2"/>
  <c r="L36" i="2"/>
  <c r="M36" i="2"/>
  <c r="N36" i="2"/>
  <c r="O36" i="2"/>
  <c r="AK36" i="2"/>
  <c r="AL36" i="2"/>
  <c r="G37" i="2"/>
  <c r="H37" i="2"/>
  <c r="I37" i="2"/>
  <c r="J37" i="2"/>
  <c r="L37" i="2"/>
  <c r="M37" i="2"/>
  <c r="N37" i="2"/>
  <c r="O37" i="2"/>
  <c r="AK37" i="2"/>
  <c r="AL37" i="2"/>
  <c r="G38" i="2"/>
  <c r="H38" i="2"/>
  <c r="I38" i="2"/>
  <c r="J38" i="2"/>
  <c r="L38" i="2"/>
  <c r="M38" i="2"/>
  <c r="N38" i="2"/>
  <c r="O38" i="2"/>
  <c r="AK38" i="2"/>
  <c r="AL38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" i="2"/>
  <c r="AA40" i="1"/>
  <c r="AF40" i="1" s="1"/>
  <c r="AB40" i="1"/>
  <c r="AG40" i="1" s="1"/>
  <c r="AC40" i="1"/>
  <c r="AH40" i="1" s="1"/>
  <c r="AD40" i="1"/>
  <c r="AI40" i="1" s="1"/>
  <c r="AA41" i="1"/>
  <c r="AF41" i="1" s="1"/>
  <c r="AB41" i="1"/>
  <c r="AG41" i="1" s="1"/>
  <c r="AC41" i="1"/>
  <c r="AH41" i="1" s="1"/>
  <c r="AD41" i="1"/>
  <c r="AI41" i="1" s="1"/>
  <c r="AA42" i="1"/>
  <c r="AF42" i="1" s="1"/>
  <c r="AB42" i="1"/>
  <c r="AG42" i="1" s="1"/>
  <c r="AC42" i="1"/>
  <c r="AH42" i="1" s="1"/>
  <c r="AD42" i="1"/>
  <c r="AI42" i="1" s="1"/>
  <c r="AA43" i="1"/>
  <c r="AF43" i="1" s="1"/>
  <c r="AB43" i="1"/>
  <c r="AG43" i="1" s="1"/>
  <c r="AC43" i="1"/>
  <c r="AH43" i="1" s="1"/>
  <c r="AD43" i="1"/>
  <c r="AI43" i="1" s="1"/>
  <c r="AA44" i="1"/>
  <c r="AA7" i="2" s="1"/>
  <c r="AB44" i="1"/>
  <c r="AG44" i="1" s="1"/>
  <c r="AG7" i="2" s="1"/>
  <c r="AC44" i="1"/>
  <c r="AH44" i="1" s="1"/>
  <c r="AH7" i="2" s="1"/>
  <c r="AD44" i="1"/>
  <c r="AA45" i="1"/>
  <c r="AF45" i="1" s="1"/>
  <c r="AB45" i="1"/>
  <c r="AG45" i="1" s="1"/>
  <c r="AC45" i="1"/>
  <c r="AH45" i="1" s="1"/>
  <c r="AD45" i="1"/>
  <c r="AI45" i="1" s="1"/>
  <c r="AA46" i="1"/>
  <c r="AF46" i="1" s="1"/>
  <c r="AB46" i="1"/>
  <c r="AG46" i="1" s="1"/>
  <c r="AC46" i="1"/>
  <c r="AH46" i="1" s="1"/>
  <c r="AD46" i="1"/>
  <c r="AI46" i="1" s="1"/>
  <c r="AA47" i="1"/>
  <c r="AF47" i="1" s="1"/>
  <c r="AB47" i="1"/>
  <c r="AG47" i="1" s="1"/>
  <c r="AC47" i="1"/>
  <c r="AH47" i="1" s="1"/>
  <c r="AD47" i="1"/>
  <c r="AI47" i="1" s="1"/>
  <c r="AA48" i="1"/>
  <c r="AF48" i="1" s="1"/>
  <c r="AB48" i="1"/>
  <c r="AG48" i="1" s="1"/>
  <c r="AC48" i="1"/>
  <c r="AH48" i="1" s="1"/>
  <c r="AD48" i="1"/>
  <c r="AI48" i="1" s="1"/>
  <c r="AA49" i="1"/>
  <c r="AF49" i="1" s="1"/>
  <c r="AB49" i="1"/>
  <c r="AG49" i="1" s="1"/>
  <c r="AC49" i="1"/>
  <c r="AH49" i="1" s="1"/>
  <c r="AD49" i="1"/>
  <c r="AI49" i="1" s="1"/>
  <c r="AA50" i="1"/>
  <c r="AF50" i="1" s="1"/>
  <c r="AB50" i="1"/>
  <c r="AG50" i="1" s="1"/>
  <c r="AC50" i="1"/>
  <c r="AH50" i="1" s="1"/>
  <c r="AD50" i="1"/>
  <c r="AI50" i="1" s="1"/>
  <c r="AA51" i="1"/>
  <c r="AF51" i="1" s="1"/>
  <c r="AB51" i="1"/>
  <c r="AG51" i="1" s="1"/>
  <c r="AC51" i="1"/>
  <c r="AH51" i="1" s="1"/>
  <c r="AD51" i="1"/>
  <c r="AI51" i="1" s="1"/>
  <c r="AA52" i="1"/>
  <c r="AF52" i="1" s="1"/>
  <c r="AB52" i="1"/>
  <c r="AG52" i="1" s="1"/>
  <c r="AC52" i="1"/>
  <c r="AH52" i="1" s="1"/>
  <c r="AD52" i="1"/>
  <c r="AI52" i="1" s="1"/>
  <c r="AA53" i="1"/>
  <c r="AF53" i="1" s="1"/>
  <c r="AB53" i="1"/>
  <c r="AG53" i="1" s="1"/>
  <c r="AC53" i="1"/>
  <c r="AH53" i="1" s="1"/>
  <c r="AD53" i="1"/>
  <c r="AI53" i="1" s="1"/>
  <c r="AA54" i="1"/>
  <c r="AB54" i="1"/>
  <c r="AG54" i="1" s="1"/>
  <c r="AG8" i="2" s="1"/>
  <c r="AC54" i="1"/>
  <c r="AD54" i="1"/>
  <c r="AI54" i="1" s="1"/>
  <c r="AI8" i="2" s="1"/>
  <c r="AA55" i="1"/>
  <c r="AF55" i="1" s="1"/>
  <c r="AB55" i="1"/>
  <c r="AG55" i="1" s="1"/>
  <c r="AC55" i="1"/>
  <c r="AH55" i="1" s="1"/>
  <c r="AD55" i="1"/>
  <c r="AI55" i="1" s="1"/>
  <c r="AA56" i="1"/>
  <c r="AF56" i="1" s="1"/>
  <c r="AB56" i="1"/>
  <c r="AG56" i="1" s="1"/>
  <c r="AC56" i="1"/>
  <c r="AH56" i="1" s="1"/>
  <c r="AD56" i="1"/>
  <c r="AI56" i="1" s="1"/>
  <c r="AA57" i="1"/>
  <c r="AF57" i="1" s="1"/>
  <c r="AB57" i="1"/>
  <c r="AG57" i="1" s="1"/>
  <c r="AC57" i="1"/>
  <c r="AH57" i="1" s="1"/>
  <c r="AD57" i="1"/>
  <c r="AI57" i="1" s="1"/>
  <c r="AA58" i="1"/>
  <c r="AF58" i="1" s="1"/>
  <c r="AB58" i="1"/>
  <c r="AG58" i="1" s="1"/>
  <c r="AC58" i="1"/>
  <c r="AH58" i="1" s="1"/>
  <c r="AD58" i="1"/>
  <c r="AI58" i="1" s="1"/>
  <c r="AA59" i="1"/>
  <c r="AF59" i="1" s="1"/>
  <c r="AB59" i="1"/>
  <c r="AG59" i="1" s="1"/>
  <c r="AC59" i="1"/>
  <c r="AH59" i="1" s="1"/>
  <c r="AD59" i="1"/>
  <c r="AI59" i="1" s="1"/>
  <c r="AA60" i="1"/>
  <c r="AF60" i="1" s="1"/>
  <c r="AB60" i="1"/>
  <c r="AG60" i="1" s="1"/>
  <c r="AC60" i="1"/>
  <c r="AH60" i="1" s="1"/>
  <c r="AD60" i="1"/>
  <c r="AI60" i="1" s="1"/>
  <c r="AA61" i="1"/>
  <c r="AF61" i="1" s="1"/>
  <c r="AB61" i="1"/>
  <c r="AG61" i="1" s="1"/>
  <c r="AC61" i="1"/>
  <c r="AH61" i="1" s="1"/>
  <c r="AD61" i="1"/>
  <c r="AI61" i="1" s="1"/>
  <c r="AA62" i="1"/>
  <c r="AF62" i="1" s="1"/>
  <c r="AB62" i="1"/>
  <c r="AG62" i="1" s="1"/>
  <c r="AC62" i="1"/>
  <c r="AH62" i="1" s="1"/>
  <c r="AD62" i="1"/>
  <c r="AI62" i="1" s="1"/>
  <c r="AA63" i="1"/>
  <c r="AF63" i="1" s="1"/>
  <c r="AB63" i="1"/>
  <c r="AG63" i="1" s="1"/>
  <c r="AC63" i="1"/>
  <c r="AH63" i="1" s="1"/>
  <c r="AD63" i="1"/>
  <c r="AI63" i="1" s="1"/>
  <c r="AA64" i="1"/>
  <c r="AB64" i="1"/>
  <c r="AG64" i="1" s="1"/>
  <c r="AG9" i="2" s="1"/>
  <c r="AC64" i="1"/>
  <c r="AD64" i="1"/>
  <c r="AI64" i="1" s="1"/>
  <c r="AI9" i="2" s="1"/>
  <c r="AA65" i="1"/>
  <c r="AF65" i="1" s="1"/>
  <c r="AB65" i="1"/>
  <c r="AG65" i="1" s="1"/>
  <c r="AC65" i="1"/>
  <c r="AH65" i="1" s="1"/>
  <c r="AD65" i="1"/>
  <c r="AI65" i="1" s="1"/>
  <c r="AA66" i="1"/>
  <c r="AF66" i="1" s="1"/>
  <c r="AB66" i="1"/>
  <c r="AG66" i="1" s="1"/>
  <c r="AC66" i="1"/>
  <c r="AH66" i="1" s="1"/>
  <c r="AD66" i="1"/>
  <c r="AI66" i="1" s="1"/>
  <c r="AA67" i="1"/>
  <c r="AF67" i="1" s="1"/>
  <c r="AB67" i="1"/>
  <c r="AG67" i="1" s="1"/>
  <c r="AC67" i="1"/>
  <c r="AH67" i="1" s="1"/>
  <c r="AD67" i="1"/>
  <c r="AI67" i="1" s="1"/>
  <c r="AA68" i="1"/>
  <c r="AF68" i="1" s="1"/>
  <c r="AB68" i="1"/>
  <c r="AG68" i="1" s="1"/>
  <c r="AC68" i="1"/>
  <c r="AH68" i="1" s="1"/>
  <c r="AD68" i="1"/>
  <c r="AI68" i="1" s="1"/>
  <c r="AA69" i="1"/>
  <c r="AF69" i="1" s="1"/>
  <c r="AB69" i="1"/>
  <c r="AG69" i="1" s="1"/>
  <c r="AC69" i="1"/>
  <c r="AH69" i="1" s="1"/>
  <c r="AD69" i="1"/>
  <c r="AI69" i="1" s="1"/>
  <c r="AA70" i="1"/>
  <c r="AF70" i="1" s="1"/>
  <c r="AB70" i="1"/>
  <c r="AG70" i="1" s="1"/>
  <c r="AC70" i="1"/>
  <c r="AH70" i="1" s="1"/>
  <c r="AD70" i="1"/>
  <c r="AI70" i="1" s="1"/>
  <c r="AA71" i="1"/>
  <c r="AF71" i="1" s="1"/>
  <c r="AB71" i="1"/>
  <c r="AG71" i="1" s="1"/>
  <c r="AC71" i="1"/>
  <c r="AH71" i="1" s="1"/>
  <c r="AD71" i="1"/>
  <c r="AI71" i="1" s="1"/>
  <c r="AA72" i="1"/>
  <c r="AF72" i="1" s="1"/>
  <c r="AB72" i="1"/>
  <c r="AG72" i="1" s="1"/>
  <c r="AC72" i="1"/>
  <c r="AH72" i="1" s="1"/>
  <c r="AD72" i="1"/>
  <c r="AI72" i="1" s="1"/>
  <c r="AA73" i="1"/>
  <c r="AF73" i="1" s="1"/>
  <c r="AB73" i="1"/>
  <c r="AG73" i="1" s="1"/>
  <c r="AC73" i="1"/>
  <c r="AH73" i="1" s="1"/>
  <c r="AD73" i="1"/>
  <c r="AI73" i="1" s="1"/>
  <c r="AA74" i="1"/>
  <c r="AB74" i="1"/>
  <c r="AC74" i="1"/>
  <c r="AD74" i="1"/>
  <c r="AI74" i="1" s="1"/>
  <c r="AI10" i="2" s="1"/>
  <c r="AA75" i="1"/>
  <c r="AF75" i="1" s="1"/>
  <c r="AB75" i="1"/>
  <c r="AG75" i="1" s="1"/>
  <c r="AC75" i="1"/>
  <c r="AH75" i="1" s="1"/>
  <c r="AD75" i="1"/>
  <c r="AI75" i="1" s="1"/>
  <c r="AA76" i="1"/>
  <c r="AF76" i="1" s="1"/>
  <c r="AB76" i="1"/>
  <c r="AG76" i="1" s="1"/>
  <c r="AC76" i="1"/>
  <c r="AH76" i="1" s="1"/>
  <c r="AD76" i="1"/>
  <c r="AI76" i="1" s="1"/>
  <c r="AA77" i="1"/>
  <c r="AF77" i="1" s="1"/>
  <c r="AB77" i="1"/>
  <c r="AG77" i="1" s="1"/>
  <c r="AC77" i="1"/>
  <c r="AH77" i="1" s="1"/>
  <c r="AD77" i="1"/>
  <c r="AI77" i="1" s="1"/>
  <c r="AA78" i="1"/>
  <c r="AF78" i="1" s="1"/>
  <c r="AB78" i="1"/>
  <c r="AG78" i="1" s="1"/>
  <c r="AC78" i="1"/>
  <c r="AH78" i="1" s="1"/>
  <c r="AD78" i="1"/>
  <c r="AI78" i="1" s="1"/>
  <c r="AA79" i="1"/>
  <c r="AF79" i="1" s="1"/>
  <c r="AB79" i="1"/>
  <c r="AG79" i="1" s="1"/>
  <c r="AC79" i="1"/>
  <c r="AH79" i="1" s="1"/>
  <c r="AD79" i="1"/>
  <c r="AI79" i="1" s="1"/>
  <c r="AA80" i="1"/>
  <c r="AF80" i="1" s="1"/>
  <c r="AB80" i="1"/>
  <c r="AG80" i="1" s="1"/>
  <c r="AC80" i="1"/>
  <c r="AH80" i="1" s="1"/>
  <c r="AD80" i="1"/>
  <c r="AI80" i="1" s="1"/>
  <c r="AA81" i="1"/>
  <c r="AF81" i="1" s="1"/>
  <c r="AB81" i="1"/>
  <c r="AG81" i="1" s="1"/>
  <c r="AC81" i="1"/>
  <c r="AH81" i="1" s="1"/>
  <c r="AD81" i="1"/>
  <c r="AI81" i="1" s="1"/>
  <c r="AA82" i="1"/>
  <c r="AF82" i="1" s="1"/>
  <c r="AB82" i="1"/>
  <c r="AG82" i="1" s="1"/>
  <c r="AC82" i="1"/>
  <c r="AH82" i="1" s="1"/>
  <c r="AD82" i="1"/>
  <c r="AI82" i="1" s="1"/>
  <c r="AA83" i="1"/>
  <c r="AF83" i="1" s="1"/>
  <c r="AB83" i="1"/>
  <c r="AG83" i="1" s="1"/>
  <c r="AC83" i="1"/>
  <c r="AH83" i="1" s="1"/>
  <c r="AD83" i="1"/>
  <c r="AI83" i="1" s="1"/>
  <c r="AA84" i="1"/>
  <c r="AF84" i="1" s="1"/>
  <c r="AF11" i="2" s="1"/>
  <c r="AB84" i="1"/>
  <c r="AC84" i="1"/>
  <c r="AD84" i="1"/>
  <c r="AA85" i="1"/>
  <c r="AF85" i="1" s="1"/>
  <c r="AB85" i="1"/>
  <c r="AG85" i="1" s="1"/>
  <c r="AC85" i="1"/>
  <c r="AH85" i="1" s="1"/>
  <c r="AD85" i="1"/>
  <c r="AI85" i="1" s="1"/>
  <c r="AA86" i="1"/>
  <c r="AF86" i="1" s="1"/>
  <c r="AB86" i="1"/>
  <c r="AG86" i="1" s="1"/>
  <c r="AC86" i="1"/>
  <c r="AH86" i="1" s="1"/>
  <c r="AD86" i="1"/>
  <c r="AI86" i="1" s="1"/>
  <c r="AA87" i="1"/>
  <c r="AF87" i="1" s="1"/>
  <c r="AB87" i="1"/>
  <c r="AG87" i="1" s="1"/>
  <c r="AC87" i="1"/>
  <c r="AH87" i="1" s="1"/>
  <c r="AD87" i="1"/>
  <c r="AI87" i="1" s="1"/>
  <c r="AA88" i="1"/>
  <c r="AF88" i="1" s="1"/>
  <c r="AB88" i="1"/>
  <c r="AG88" i="1" s="1"/>
  <c r="AC88" i="1"/>
  <c r="AH88" i="1" s="1"/>
  <c r="AD88" i="1"/>
  <c r="AI88" i="1" s="1"/>
  <c r="AA89" i="1"/>
  <c r="AF89" i="1" s="1"/>
  <c r="AB89" i="1"/>
  <c r="AG89" i="1" s="1"/>
  <c r="AC89" i="1"/>
  <c r="AH89" i="1" s="1"/>
  <c r="AD89" i="1"/>
  <c r="AI89" i="1" s="1"/>
  <c r="AA90" i="1"/>
  <c r="AF90" i="1" s="1"/>
  <c r="AB90" i="1"/>
  <c r="AG90" i="1" s="1"/>
  <c r="AC90" i="1"/>
  <c r="AH90" i="1" s="1"/>
  <c r="AD90" i="1"/>
  <c r="AI90" i="1" s="1"/>
  <c r="AA91" i="1"/>
  <c r="AF91" i="1" s="1"/>
  <c r="AB91" i="1"/>
  <c r="AG91" i="1" s="1"/>
  <c r="AC91" i="1"/>
  <c r="AH91" i="1" s="1"/>
  <c r="AD91" i="1"/>
  <c r="AI91" i="1" s="1"/>
  <c r="AA92" i="1"/>
  <c r="AF92" i="1" s="1"/>
  <c r="AB92" i="1"/>
  <c r="AG92" i="1" s="1"/>
  <c r="AC92" i="1"/>
  <c r="AH92" i="1" s="1"/>
  <c r="AD92" i="1"/>
  <c r="AI92" i="1" s="1"/>
  <c r="AA93" i="1"/>
  <c r="AF93" i="1" s="1"/>
  <c r="AB93" i="1"/>
  <c r="AG93" i="1" s="1"/>
  <c r="AC93" i="1"/>
  <c r="AH93" i="1" s="1"/>
  <c r="AD93" i="1"/>
  <c r="AI93" i="1" s="1"/>
  <c r="AA94" i="1"/>
  <c r="AB94" i="1"/>
  <c r="AC94" i="1"/>
  <c r="AH94" i="1" s="1"/>
  <c r="AH12" i="2" s="1"/>
  <c r="AD94" i="1"/>
  <c r="AA95" i="1"/>
  <c r="AF95" i="1" s="1"/>
  <c r="AB95" i="1"/>
  <c r="AG95" i="1" s="1"/>
  <c r="AC95" i="1"/>
  <c r="AH95" i="1" s="1"/>
  <c r="AD95" i="1"/>
  <c r="AI95" i="1" s="1"/>
  <c r="AA96" i="1"/>
  <c r="AF96" i="1" s="1"/>
  <c r="AB96" i="1"/>
  <c r="AG96" i="1" s="1"/>
  <c r="AC96" i="1"/>
  <c r="AH96" i="1" s="1"/>
  <c r="AD96" i="1"/>
  <c r="AI96" i="1" s="1"/>
  <c r="AA97" i="1"/>
  <c r="AF97" i="1" s="1"/>
  <c r="AB97" i="1"/>
  <c r="AG97" i="1" s="1"/>
  <c r="AC97" i="1"/>
  <c r="AH97" i="1" s="1"/>
  <c r="AD97" i="1"/>
  <c r="AI97" i="1" s="1"/>
  <c r="AA98" i="1"/>
  <c r="AF98" i="1" s="1"/>
  <c r="AB98" i="1"/>
  <c r="AG98" i="1" s="1"/>
  <c r="AC98" i="1"/>
  <c r="AH98" i="1" s="1"/>
  <c r="AD98" i="1"/>
  <c r="AI98" i="1" s="1"/>
  <c r="AA99" i="1"/>
  <c r="AF99" i="1" s="1"/>
  <c r="AB99" i="1"/>
  <c r="AG99" i="1" s="1"/>
  <c r="AC99" i="1"/>
  <c r="AH99" i="1" s="1"/>
  <c r="AD99" i="1"/>
  <c r="AI99" i="1" s="1"/>
  <c r="AA100" i="1"/>
  <c r="AF100" i="1" s="1"/>
  <c r="AB100" i="1"/>
  <c r="AG100" i="1" s="1"/>
  <c r="AC100" i="1"/>
  <c r="AH100" i="1" s="1"/>
  <c r="AD100" i="1"/>
  <c r="AI100" i="1" s="1"/>
  <c r="AA101" i="1"/>
  <c r="AF101" i="1" s="1"/>
  <c r="AB101" i="1"/>
  <c r="AG101" i="1" s="1"/>
  <c r="AC101" i="1"/>
  <c r="AH101" i="1" s="1"/>
  <c r="AD101" i="1"/>
  <c r="AI101" i="1" s="1"/>
  <c r="AA102" i="1"/>
  <c r="AF102" i="1" s="1"/>
  <c r="AB102" i="1"/>
  <c r="AG102" i="1" s="1"/>
  <c r="AC102" i="1"/>
  <c r="AH102" i="1" s="1"/>
  <c r="AD102" i="1"/>
  <c r="AI102" i="1" s="1"/>
  <c r="AA103" i="1"/>
  <c r="AF103" i="1" s="1"/>
  <c r="AB103" i="1"/>
  <c r="AG103" i="1" s="1"/>
  <c r="AC103" i="1"/>
  <c r="AH103" i="1" s="1"/>
  <c r="AD103" i="1"/>
  <c r="AI103" i="1" s="1"/>
  <c r="AA104" i="1"/>
  <c r="AB104" i="1"/>
  <c r="AC104" i="1"/>
  <c r="AD104" i="1"/>
  <c r="AA105" i="1"/>
  <c r="AF105" i="1" s="1"/>
  <c r="AB105" i="1"/>
  <c r="AG105" i="1" s="1"/>
  <c r="AC105" i="1"/>
  <c r="AH105" i="1" s="1"/>
  <c r="AD105" i="1"/>
  <c r="AI105" i="1" s="1"/>
  <c r="AA106" i="1"/>
  <c r="AF106" i="1" s="1"/>
  <c r="AB106" i="1"/>
  <c r="AG106" i="1" s="1"/>
  <c r="AC106" i="1"/>
  <c r="AH106" i="1" s="1"/>
  <c r="AD106" i="1"/>
  <c r="AI106" i="1" s="1"/>
  <c r="AA107" i="1"/>
  <c r="AF107" i="1" s="1"/>
  <c r="AB107" i="1"/>
  <c r="AG107" i="1" s="1"/>
  <c r="AC107" i="1"/>
  <c r="AH107" i="1" s="1"/>
  <c r="AD107" i="1"/>
  <c r="AI107" i="1" s="1"/>
  <c r="AA108" i="1"/>
  <c r="AF108" i="1" s="1"/>
  <c r="AB108" i="1"/>
  <c r="AG108" i="1" s="1"/>
  <c r="AC108" i="1"/>
  <c r="AH108" i="1" s="1"/>
  <c r="AD108" i="1"/>
  <c r="AI108" i="1" s="1"/>
  <c r="AA109" i="1"/>
  <c r="AF109" i="1" s="1"/>
  <c r="AB109" i="1"/>
  <c r="AG109" i="1" s="1"/>
  <c r="AC109" i="1"/>
  <c r="AH109" i="1" s="1"/>
  <c r="AD109" i="1"/>
  <c r="AI109" i="1" s="1"/>
  <c r="AA110" i="1"/>
  <c r="AF110" i="1" s="1"/>
  <c r="AB110" i="1"/>
  <c r="AG110" i="1" s="1"/>
  <c r="AC110" i="1"/>
  <c r="AH110" i="1" s="1"/>
  <c r="AD110" i="1"/>
  <c r="AI110" i="1" s="1"/>
  <c r="AA111" i="1"/>
  <c r="AF111" i="1" s="1"/>
  <c r="AB111" i="1"/>
  <c r="AG111" i="1" s="1"/>
  <c r="AC111" i="1"/>
  <c r="AH111" i="1" s="1"/>
  <c r="AD111" i="1"/>
  <c r="AI111" i="1" s="1"/>
  <c r="AA112" i="1"/>
  <c r="AF112" i="1" s="1"/>
  <c r="AB112" i="1"/>
  <c r="AG112" i="1" s="1"/>
  <c r="AC112" i="1"/>
  <c r="AH112" i="1" s="1"/>
  <c r="AD112" i="1"/>
  <c r="AI112" i="1" s="1"/>
  <c r="AA113" i="1"/>
  <c r="AF113" i="1" s="1"/>
  <c r="AB113" i="1"/>
  <c r="AG113" i="1" s="1"/>
  <c r="AC113" i="1"/>
  <c r="AH113" i="1" s="1"/>
  <c r="AD113" i="1"/>
  <c r="AI113" i="1" s="1"/>
  <c r="AA114" i="1"/>
  <c r="AB114" i="1"/>
  <c r="AC114" i="1"/>
  <c r="AD114" i="1"/>
  <c r="AA115" i="1"/>
  <c r="AF115" i="1" s="1"/>
  <c r="AB115" i="1"/>
  <c r="AG115" i="1" s="1"/>
  <c r="AC115" i="1"/>
  <c r="AH115" i="1" s="1"/>
  <c r="AD115" i="1"/>
  <c r="AI115" i="1" s="1"/>
  <c r="AA116" i="1"/>
  <c r="AF116" i="1" s="1"/>
  <c r="AB116" i="1"/>
  <c r="AG116" i="1" s="1"/>
  <c r="AC116" i="1"/>
  <c r="AH116" i="1" s="1"/>
  <c r="AD116" i="1"/>
  <c r="AI116" i="1" s="1"/>
  <c r="AA117" i="1"/>
  <c r="AF117" i="1" s="1"/>
  <c r="AB117" i="1"/>
  <c r="AG117" i="1" s="1"/>
  <c r="AC117" i="1"/>
  <c r="AH117" i="1" s="1"/>
  <c r="AD117" i="1"/>
  <c r="AI117" i="1" s="1"/>
  <c r="AA118" i="1"/>
  <c r="AF118" i="1" s="1"/>
  <c r="AB118" i="1"/>
  <c r="AG118" i="1" s="1"/>
  <c r="AC118" i="1"/>
  <c r="AH118" i="1" s="1"/>
  <c r="AD118" i="1"/>
  <c r="AI118" i="1" s="1"/>
  <c r="AA119" i="1"/>
  <c r="AF119" i="1" s="1"/>
  <c r="AB119" i="1"/>
  <c r="AG119" i="1" s="1"/>
  <c r="AC119" i="1"/>
  <c r="AH119" i="1" s="1"/>
  <c r="AD119" i="1"/>
  <c r="AI119" i="1" s="1"/>
  <c r="AA120" i="1"/>
  <c r="AF120" i="1" s="1"/>
  <c r="AB120" i="1"/>
  <c r="AG120" i="1" s="1"/>
  <c r="AC120" i="1"/>
  <c r="AH120" i="1" s="1"/>
  <c r="AD120" i="1"/>
  <c r="AI120" i="1" s="1"/>
  <c r="AA121" i="1"/>
  <c r="AF121" i="1" s="1"/>
  <c r="AB121" i="1"/>
  <c r="AG121" i="1" s="1"/>
  <c r="AC121" i="1"/>
  <c r="AH121" i="1" s="1"/>
  <c r="AD121" i="1"/>
  <c r="AI121" i="1" s="1"/>
  <c r="AA122" i="1"/>
  <c r="AF122" i="1" s="1"/>
  <c r="AB122" i="1"/>
  <c r="AG122" i="1" s="1"/>
  <c r="AC122" i="1"/>
  <c r="AH122" i="1" s="1"/>
  <c r="AD122" i="1"/>
  <c r="AI122" i="1" s="1"/>
  <c r="AA123" i="1"/>
  <c r="AF123" i="1" s="1"/>
  <c r="AB123" i="1"/>
  <c r="AG123" i="1" s="1"/>
  <c r="AC123" i="1"/>
  <c r="AH123" i="1" s="1"/>
  <c r="AD123" i="1"/>
  <c r="AI123" i="1" s="1"/>
  <c r="AA124" i="1"/>
  <c r="AF124" i="1" s="1"/>
  <c r="AF15" i="2" s="1"/>
  <c r="AB124" i="1"/>
  <c r="AG124" i="1" s="1"/>
  <c r="AG15" i="2" s="1"/>
  <c r="AC124" i="1"/>
  <c r="AD124" i="1"/>
  <c r="AA125" i="1"/>
  <c r="AF125" i="1" s="1"/>
  <c r="AB125" i="1"/>
  <c r="AG125" i="1" s="1"/>
  <c r="AC125" i="1"/>
  <c r="AH125" i="1" s="1"/>
  <c r="AD125" i="1"/>
  <c r="AI125" i="1" s="1"/>
  <c r="AA126" i="1"/>
  <c r="AF126" i="1" s="1"/>
  <c r="AB126" i="1"/>
  <c r="AG126" i="1" s="1"/>
  <c r="AC126" i="1"/>
  <c r="AH126" i="1" s="1"/>
  <c r="AD126" i="1"/>
  <c r="AI126" i="1" s="1"/>
  <c r="AA127" i="1"/>
  <c r="AF127" i="1" s="1"/>
  <c r="AB127" i="1"/>
  <c r="AG127" i="1" s="1"/>
  <c r="AC127" i="1"/>
  <c r="AH127" i="1" s="1"/>
  <c r="AD127" i="1"/>
  <c r="AI127" i="1" s="1"/>
  <c r="AA128" i="1"/>
  <c r="AF128" i="1" s="1"/>
  <c r="AB128" i="1"/>
  <c r="AG128" i="1" s="1"/>
  <c r="AC128" i="1"/>
  <c r="AH128" i="1" s="1"/>
  <c r="AD128" i="1"/>
  <c r="AI128" i="1" s="1"/>
  <c r="AA129" i="1"/>
  <c r="AF129" i="1" s="1"/>
  <c r="AB129" i="1"/>
  <c r="AG129" i="1" s="1"/>
  <c r="AC129" i="1"/>
  <c r="AH129" i="1" s="1"/>
  <c r="AD129" i="1"/>
  <c r="AI129" i="1" s="1"/>
  <c r="AA130" i="1"/>
  <c r="AF130" i="1" s="1"/>
  <c r="AB130" i="1"/>
  <c r="AG130" i="1" s="1"/>
  <c r="AC130" i="1"/>
  <c r="AH130" i="1" s="1"/>
  <c r="AD130" i="1"/>
  <c r="AI130" i="1" s="1"/>
  <c r="AA131" i="1"/>
  <c r="AF131" i="1" s="1"/>
  <c r="AB131" i="1"/>
  <c r="AG131" i="1" s="1"/>
  <c r="AC131" i="1"/>
  <c r="AH131" i="1" s="1"/>
  <c r="AD131" i="1"/>
  <c r="AI131" i="1" s="1"/>
  <c r="AA132" i="1"/>
  <c r="AF132" i="1" s="1"/>
  <c r="AB132" i="1"/>
  <c r="AG132" i="1" s="1"/>
  <c r="AC132" i="1"/>
  <c r="AH132" i="1" s="1"/>
  <c r="AD132" i="1"/>
  <c r="AI132" i="1" s="1"/>
  <c r="AA133" i="1"/>
  <c r="AF133" i="1" s="1"/>
  <c r="AB133" i="1"/>
  <c r="AG133" i="1" s="1"/>
  <c r="AC133" i="1"/>
  <c r="AH133" i="1" s="1"/>
  <c r="AD133" i="1"/>
  <c r="AI133" i="1" s="1"/>
  <c r="AA134" i="1"/>
  <c r="AF134" i="1" s="1"/>
  <c r="AF16" i="2" s="1"/>
  <c r="AB134" i="1"/>
  <c r="AC134" i="1"/>
  <c r="AH134" i="1" s="1"/>
  <c r="AH16" i="2" s="1"/>
  <c r="AD134" i="1"/>
  <c r="AI134" i="1" s="1"/>
  <c r="AI16" i="2" s="1"/>
  <c r="AA135" i="1"/>
  <c r="AF135" i="1" s="1"/>
  <c r="AB135" i="1"/>
  <c r="AG135" i="1" s="1"/>
  <c r="AC135" i="1"/>
  <c r="AH135" i="1" s="1"/>
  <c r="AD135" i="1"/>
  <c r="AI135" i="1" s="1"/>
  <c r="AA136" i="1"/>
  <c r="AF136" i="1" s="1"/>
  <c r="AB136" i="1"/>
  <c r="AG136" i="1" s="1"/>
  <c r="AC136" i="1"/>
  <c r="AH136" i="1" s="1"/>
  <c r="AD136" i="1"/>
  <c r="AI136" i="1" s="1"/>
  <c r="AA137" i="1"/>
  <c r="AF137" i="1" s="1"/>
  <c r="AB137" i="1"/>
  <c r="AG137" i="1" s="1"/>
  <c r="AC137" i="1"/>
  <c r="AH137" i="1" s="1"/>
  <c r="AD137" i="1"/>
  <c r="AI137" i="1" s="1"/>
  <c r="AA138" i="1"/>
  <c r="AF138" i="1" s="1"/>
  <c r="AB138" i="1"/>
  <c r="AG138" i="1" s="1"/>
  <c r="AC138" i="1"/>
  <c r="AH138" i="1" s="1"/>
  <c r="AD138" i="1"/>
  <c r="AI138" i="1" s="1"/>
  <c r="AA139" i="1"/>
  <c r="AF139" i="1" s="1"/>
  <c r="AB139" i="1"/>
  <c r="AG139" i="1" s="1"/>
  <c r="AC139" i="1"/>
  <c r="AH139" i="1" s="1"/>
  <c r="AD139" i="1"/>
  <c r="AI139" i="1" s="1"/>
  <c r="AA140" i="1"/>
  <c r="AF140" i="1" s="1"/>
  <c r="AB140" i="1"/>
  <c r="AG140" i="1" s="1"/>
  <c r="AC140" i="1"/>
  <c r="AH140" i="1" s="1"/>
  <c r="AD140" i="1"/>
  <c r="AI140" i="1" s="1"/>
  <c r="AA141" i="1"/>
  <c r="AF141" i="1" s="1"/>
  <c r="AB141" i="1"/>
  <c r="AG141" i="1" s="1"/>
  <c r="AC141" i="1"/>
  <c r="AH141" i="1" s="1"/>
  <c r="AD141" i="1"/>
  <c r="AI141" i="1" s="1"/>
  <c r="AA142" i="1"/>
  <c r="AF142" i="1" s="1"/>
  <c r="AB142" i="1"/>
  <c r="AG142" i="1" s="1"/>
  <c r="AC142" i="1"/>
  <c r="AH142" i="1" s="1"/>
  <c r="AD142" i="1"/>
  <c r="AI142" i="1" s="1"/>
  <c r="AA143" i="1"/>
  <c r="AF143" i="1" s="1"/>
  <c r="AB143" i="1"/>
  <c r="AG143" i="1" s="1"/>
  <c r="AC143" i="1"/>
  <c r="AH143" i="1" s="1"/>
  <c r="AD143" i="1"/>
  <c r="AI143" i="1" s="1"/>
  <c r="AA144" i="1"/>
  <c r="AB144" i="1"/>
  <c r="AC144" i="1"/>
  <c r="AH144" i="1" s="1"/>
  <c r="AH17" i="2" s="1"/>
  <c r="AD144" i="1"/>
  <c r="AA145" i="1"/>
  <c r="AF145" i="1" s="1"/>
  <c r="AB145" i="1"/>
  <c r="AG145" i="1" s="1"/>
  <c r="AC145" i="1"/>
  <c r="AH145" i="1" s="1"/>
  <c r="AD145" i="1"/>
  <c r="AI145" i="1" s="1"/>
  <c r="AA146" i="1"/>
  <c r="AF146" i="1" s="1"/>
  <c r="AB146" i="1"/>
  <c r="AG146" i="1" s="1"/>
  <c r="AC146" i="1"/>
  <c r="AH146" i="1" s="1"/>
  <c r="AD146" i="1"/>
  <c r="AI146" i="1" s="1"/>
  <c r="AA147" i="1"/>
  <c r="AF147" i="1" s="1"/>
  <c r="AB147" i="1"/>
  <c r="AG147" i="1" s="1"/>
  <c r="AC147" i="1"/>
  <c r="AH147" i="1" s="1"/>
  <c r="AD147" i="1"/>
  <c r="AI147" i="1" s="1"/>
  <c r="AA148" i="1"/>
  <c r="AF148" i="1" s="1"/>
  <c r="AB148" i="1"/>
  <c r="AG148" i="1" s="1"/>
  <c r="AC148" i="1"/>
  <c r="AH148" i="1" s="1"/>
  <c r="AD148" i="1"/>
  <c r="AI148" i="1" s="1"/>
  <c r="AA149" i="1"/>
  <c r="AF149" i="1" s="1"/>
  <c r="AB149" i="1"/>
  <c r="AG149" i="1" s="1"/>
  <c r="AC149" i="1"/>
  <c r="AH149" i="1" s="1"/>
  <c r="AD149" i="1"/>
  <c r="AI149" i="1" s="1"/>
  <c r="AA150" i="1"/>
  <c r="AF150" i="1" s="1"/>
  <c r="AB150" i="1"/>
  <c r="AG150" i="1" s="1"/>
  <c r="AC150" i="1"/>
  <c r="AH150" i="1" s="1"/>
  <c r="AD150" i="1"/>
  <c r="AI150" i="1" s="1"/>
  <c r="AA151" i="1"/>
  <c r="AF151" i="1" s="1"/>
  <c r="AB151" i="1"/>
  <c r="AG151" i="1" s="1"/>
  <c r="AC151" i="1"/>
  <c r="AH151" i="1" s="1"/>
  <c r="AD151" i="1"/>
  <c r="AI151" i="1" s="1"/>
  <c r="AA152" i="1"/>
  <c r="AF152" i="1" s="1"/>
  <c r="AB152" i="1"/>
  <c r="AG152" i="1" s="1"/>
  <c r="AC152" i="1"/>
  <c r="AH152" i="1" s="1"/>
  <c r="AD152" i="1"/>
  <c r="AI152" i="1" s="1"/>
  <c r="AA153" i="1"/>
  <c r="AF153" i="1" s="1"/>
  <c r="AB153" i="1"/>
  <c r="AG153" i="1" s="1"/>
  <c r="AC153" i="1"/>
  <c r="AH153" i="1" s="1"/>
  <c r="AD153" i="1"/>
  <c r="AI153" i="1" s="1"/>
  <c r="AA154" i="1"/>
  <c r="AF154" i="1" s="1"/>
  <c r="AF18" i="2" s="1"/>
  <c r="AB154" i="1"/>
  <c r="AC154" i="1"/>
  <c r="AD154" i="1"/>
  <c r="AA155" i="1"/>
  <c r="AF155" i="1" s="1"/>
  <c r="AB155" i="1"/>
  <c r="AG155" i="1" s="1"/>
  <c r="AC155" i="1"/>
  <c r="AH155" i="1" s="1"/>
  <c r="AD155" i="1"/>
  <c r="AI155" i="1" s="1"/>
  <c r="AA156" i="1"/>
  <c r="AF156" i="1" s="1"/>
  <c r="AB156" i="1"/>
  <c r="AG156" i="1" s="1"/>
  <c r="AC156" i="1"/>
  <c r="AH156" i="1" s="1"/>
  <c r="AD156" i="1"/>
  <c r="AI156" i="1" s="1"/>
  <c r="AA157" i="1"/>
  <c r="AF157" i="1" s="1"/>
  <c r="AB157" i="1"/>
  <c r="AG157" i="1" s="1"/>
  <c r="AC157" i="1"/>
  <c r="AH157" i="1" s="1"/>
  <c r="AD157" i="1"/>
  <c r="AI157" i="1" s="1"/>
  <c r="AA158" i="1"/>
  <c r="AF158" i="1" s="1"/>
  <c r="AB158" i="1"/>
  <c r="AG158" i="1" s="1"/>
  <c r="AC158" i="1"/>
  <c r="AH158" i="1" s="1"/>
  <c r="AD158" i="1"/>
  <c r="AI158" i="1" s="1"/>
  <c r="AA159" i="1"/>
  <c r="AF159" i="1" s="1"/>
  <c r="AB159" i="1"/>
  <c r="AG159" i="1" s="1"/>
  <c r="AC159" i="1"/>
  <c r="AH159" i="1" s="1"/>
  <c r="AD159" i="1"/>
  <c r="AI159" i="1" s="1"/>
  <c r="AA160" i="1"/>
  <c r="AF160" i="1" s="1"/>
  <c r="AB160" i="1"/>
  <c r="AG160" i="1" s="1"/>
  <c r="AC160" i="1"/>
  <c r="AH160" i="1" s="1"/>
  <c r="AD160" i="1"/>
  <c r="AI160" i="1" s="1"/>
  <c r="AA161" i="1"/>
  <c r="AF161" i="1" s="1"/>
  <c r="AB161" i="1"/>
  <c r="AG161" i="1" s="1"/>
  <c r="AC161" i="1"/>
  <c r="AH161" i="1" s="1"/>
  <c r="AD161" i="1"/>
  <c r="AI161" i="1" s="1"/>
  <c r="AA162" i="1"/>
  <c r="AF162" i="1" s="1"/>
  <c r="AB162" i="1"/>
  <c r="AG162" i="1" s="1"/>
  <c r="AC162" i="1"/>
  <c r="AH162" i="1" s="1"/>
  <c r="AD162" i="1"/>
  <c r="AI162" i="1" s="1"/>
  <c r="AA163" i="1"/>
  <c r="AF163" i="1" s="1"/>
  <c r="AB163" i="1"/>
  <c r="AG163" i="1" s="1"/>
  <c r="AC163" i="1"/>
  <c r="AH163" i="1" s="1"/>
  <c r="AD163" i="1"/>
  <c r="AI163" i="1" s="1"/>
  <c r="AA164" i="1"/>
  <c r="AA19" i="2" s="1"/>
  <c r="AB164" i="1"/>
  <c r="AG164" i="1" s="1"/>
  <c r="AG19" i="2" s="1"/>
  <c r="AC164" i="1"/>
  <c r="AH164" i="1" s="1"/>
  <c r="AH19" i="2" s="1"/>
  <c r="AD164" i="1"/>
  <c r="AA165" i="1"/>
  <c r="AF165" i="1" s="1"/>
  <c r="AB165" i="1"/>
  <c r="AG165" i="1" s="1"/>
  <c r="AC165" i="1"/>
  <c r="AH165" i="1" s="1"/>
  <c r="AD165" i="1"/>
  <c r="AI165" i="1" s="1"/>
  <c r="AA166" i="1"/>
  <c r="AF166" i="1" s="1"/>
  <c r="AB166" i="1"/>
  <c r="AG166" i="1" s="1"/>
  <c r="AC166" i="1"/>
  <c r="AH166" i="1" s="1"/>
  <c r="AD166" i="1"/>
  <c r="AI166" i="1" s="1"/>
  <c r="AA167" i="1"/>
  <c r="AF167" i="1" s="1"/>
  <c r="AB167" i="1"/>
  <c r="AG167" i="1" s="1"/>
  <c r="AC167" i="1"/>
  <c r="AH167" i="1" s="1"/>
  <c r="AD167" i="1"/>
  <c r="AI167" i="1" s="1"/>
  <c r="AA168" i="1"/>
  <c r="AF168" i="1" s="1"/>
  <c r="AB168" i="1"/>
  <c r="AG168" i="1" s="1"/>
  <c r="AC168" i="1"/>
  <c r="AH168" i="1" s="1"/>
  <c r="AD168" i="1"/>
  <c r="AI168" i="1" s="1"/>
  <c r="AA169" i="1"/>
  <c r="AF169" i="1" s="1"/>
  <c r="AB169" i="1"/>
  <c r="AG169" i="1" s="1"/>
  <c r="AC169" i="1"/>
  <c r="AH169" i="1" s="1"/>
  <c r="AD169" i="1"/>
  <c r="AI169" i="1" s="1"/>
  <c r="AA170" i="1"/>
  <c r="AF170" i="1" s="1"/>
  <c r="AB170" i="1"/>
  <c r="AG170" i="1" s="1"/>
  <c r="AC170" i="1"/>
  <c r="AH170" i="1" s="1"/>
  <c r="AD170" i="1"/>
  <c r="AI170" i="1" s="1"/>
  <c r="AA171" i="1"/>
  <c r="AF171" i="1" s="1"/>
  <c r="AB171" i="1"/>
  <c r="AG171" i="1" s="1"/>
  <c r="AC171" i="1"/>
  <c r="AH171" i="1" s="1"/>
  <c r="AD171" i="1"/>
  <c r="AI171" i="1" s="1"/>
  <c r="AA172" i="1"/>
  <c r="AF172" i="1" s="1"/>
  <c r="AB172" i="1"/>
  <c r="AG172" i="1" s="1"/>
  <c r="AC172" i="1"/>
  <c r="AH172" i="1" s="1"/>
  <c r="AD172" i="1"/>
  <c r="AI172" i="1" s="1"/>
  <c r="AA173" i="1"/>
  <c r="AF173" i="1" s="1"/>
  <c r="AB173" i="1"/>
  <c r="AG173" i="1" s="1"/>
  <c r="AC173" i="1"/>
  <c r="AH173" i="1" s="1"/>
  <c r="AD173" i="1"/>
  <c r="AI173" i="1" s="1"/>
  <c r="AA174" i="1"/>
  <c r="AF174" i="1" s="1"/>
  <c r="AF20" i="2" s="1"/>
  <c r="AB174" i="1"/>
  <c r="AG174" i="1" s="1"/>
  <c r="AG20" i="2" s="1"/>
  <c r="AC174" i="1"/>
  <c r="AD174" i="1"/>
  <c r="AI174" i="1" s="1"/>
  <c r="AI20" i="2" s="1"/>
  <c r="AA175" i="1"/>
  <c r="AF175" i="1" s="1"/>
  <c r="AB175" i="1"/>
  <c r="AG175" i="1" s="1"/>
  <c r="AC175" i="1"/>
  <c r="AH175" i="1" s="1"/>
  <c r="AD175" i="1"/>
  <c r="AI175" i="1" s="1"/>
  <c r="AA176" i="1"/>
  <c r="AF176" i="1" s="1"/>
  <c r="AB176" i="1"/>
  <c r="AG176" i="1" s="1"/>
  <c r="AC176" i="1"/>
  <c r="AH176" i="1" s="1"/>
  <c r="AD176" i="1"/>
  <c r="AI176" i="1" s="1"/>
  <c r="AA177" i="1"/>
  <c r="AF177" i="1" s="1"/>
  <c r="AB177" i="1"/>
  <c r="AG177" i="1" s="1"/>
  <c r="AC177" i="1"/>
  <c r="AH177" i="1" s="1"/>
  <c r="AD177" i="1"/>
  <c r="AI177" i="1" s="1"/>
  <c r="AA178" i="1"/>
  <c r="AF178" i="1" s="1"/>
  <c r="AB178" i="1"/>
  <c r="AG178" i="1" s="1"/>
  <c r="AC178" i="1"/>
  <c r="AH178" i="1" s="1"/>
  <c r="AD178" i="1"/>
  <c r="AI178" i="1" s="1"/>
  <c r="AA179" i="1"/>
  <c r="AF179" i="1" s="1"/>
  <c r="AB179" i="1"/>
  <c r="AG179" i="1" s="1"/>
  <c r="AC179" i="1"/>
  <c r="AH179" i="1" s="1"/>
  <c r="AD179" i="1"/>
  <c r="AI179" i="1" s="1"/>
  <c r="AA180" i="1"/>
  <c r="AF180" i="1" s="1"/>
  <c r="AB180" i="1"/>
  <c r="AG180" i="1" s="1"/>
  <c r="AC180" i="1"/>
  <c r="AH180" i="1" s="1"/>
  <c r="AD180" i="1"/>
  <c r="AI180" i="1" s="1"/>
  <c r="AA181" i="1"/>
  <c r="AF181" i="1" s="1"/>
  <c r="AB181" i="1"/>
  <c r="AG181" i="1" s="1"/>
  <c r="AC181" i="1"/>
  <c r="AH181" i="1" s="1"/>
  <c r="AD181" i="1"/>
  <c r="AI181" i="1" s="1"/>
  <c r="AA182" i="1"/>
  <c r="AF182" i="1" s="1"/>
  <c r="AB182" i="1"/>
  <c r="AG182" i="1" s="1"/>
  <c r="AC182" i="1"/>
  <c r="AH182" i="1" s="1"/>
  <c r="AD182" i="1"/>
  <c r="AI182" i="1" s="1"/>
  <c r="AA183" i="1"/>
  <c r="AF183" i="1" s="1"/>
  <c r="AB183" i="1"/>
  <c r="AG183" i="1" s="1"/>
  <c r="AC183" i="1"/>
  <c r="AH183" i="1" s="1"/>
  <c r="AD183" i="1"/>
  <c r="AI183" i="1" s="1"/>
  <c r="AA184" i="1"/>
  <c r="AB184" i="1"/>
  <c r="AG184" i="1" s="1"/>
  <c r="AG21" i="2" s="1"/>
  <c r="AC184" i="1"/>
  <c r="AH184" i="1" s="1"/>
  <c r="AH21" i="2" s="1"/>
  <c r="AD184" i="1"/>
  <c r="AI184" i="1" s="1"/>
  <c r="AI21" i="2" s="1"/>
  <c r="AA185" i="1"/>
  <c r="AF185" i="1" s="1"/>
  <c r="AB185" i="1"/>
  <c r="AG185" i="1" s="1"/>
  <c r="AC185" i="1"/>
  <c r="AH185" i="1" s="1"/>
  <c r="AD185" i="1"/>
  <c r="AI185" i="1" s="1"/>
  <c r="AA186" i="1"/>
  <c r="AF186" i="1" s="1"/>
  <c r="AB186" i="1"/>
  <c r="AG186" i="1" s="1"/>
  <c r="AC186" i="1"/>
  <c r="AH186" i="1" s="1"/>
  <c r="AD186" i="1"/>
  <c r="AI186" i="1" s="1"/>
  <c r="AA187" i="1"/>
  <c r="AF187" i="1" s="1"/>
  <c r="AB187" i="1"/>
  <c r="AG187" i="1" s="1"/>
  <c r="AC187" i="1"/>
  <c r="AH187" i="1" s="1"/>
  <c r="AD187" i="1"/>
  <c r="AI187" i="1" s="1"/>
  <c r="AA188" i="1"/>
  <c r="AF188" i="1" s="1"/>
  <c r="AB188" i="1"/>
  <c r="AG188" i="1" s="1"/>
  <c r="AC188" i="1"/>
  <c r="AH188" i="1" s="1"/>
  <c r="AD188" i="1"/>
  <c r="AI188" i="1" s="1"/>
  <c r="AA189" i="1"/>
  <c r="AF189" i="1" s="1"/>
  <c r="AB189" i="1"/>
  <c r="AG189" i="1" s="1"/>
  <c r="AC189" i="1"/>
  <c r="AH189" i="1" s="1"/>
  <c r="AD189" i="1"/>
  <c r="AI189" i="1" s="1"/>
  <c r="AA190" i="1"/>
  <c r="AF190" i="1" s="1"/>
  <c r="AB190" i="1"/>
  <c r="AG190" i="1" s="1"/>
  <c r="AC190" i="1"/>
  <c r="AH190" i="1" s="1"/>
  <c r="AD190" i="1"/>
  <c r="AI190" i="1" s="1"/>
  <c r="AA191" i="1"/>
  <c r="AF191" i="1" s="1"/>
  <c r="AB191" i="1"/>
  <c r="AG191" i="1" s="1"/>
  <c r="AC191" i="1"/>
  <c r="AH191" i="1" s="1"/>
  <c r="AD191" i="1"/>
  <c r="AI191" i="1" s="1"/>
  <c r="AA192" i="1"/>
  <c r="AF192" i="1" s="1"/>
  <c r="AB192" i="1"/>
  <c r="AG192" i="1" s="1"/>
  <c r="AC192" i="1"/>
  <c r="AH192" i="1" s="1"/>
  <c r="AD192" i="1"/>
  <c r="AI192" i="1" s="1"/>
  <c r="AA193" i="1"/>
  <c r="AF193" i="1" s="1"/>
  <c r="AB193" i="1"/>
  <c r="AG193" i="1" s="1"/>
  <c r="AC193" i="1"/>
  <c r="AH193" i="1" s="1"/>
  <c r="AD193" i="1"/>
  <c r="AI193" i="1" s="1"/>
  <c r="AA194" i="1"/>
  <c r="AF194" i="1" s="1"/>
  <c r="AF22" i="2" s="1"/>
  <c r="AB194" i="1"/>
  <c r="AC194" i="1"/>
  <c r="AD194" i="1"/>
  <c r="AI194" i="1" s="1"/>
  <c r="AI22" i="2" s="1"/>
  <c r="AA195" i="1"/>
  <c r="AF195" i="1" s="1"/>
  <c r="AB195" i="1"/>
  <c r="AG195" i="1" s="1"/>
  <c r="AC195" i="1"/>
  <c r="AH195" i="1" s="1"/>
  <c r="AD195" i="1"/>
  <c r="AI195" i="1" s="1"/>
  <c r="AA196" i="1"/>
  <c r="AF196" i="1" s="1"/>
  <c r="AB196" i="1"/>
  <c r="AG196" i="1" s="1"/>
  <c r="AC196" i="1"/>
  <c r="AH196" i="1" s="1"/>
  <c r="AD196" i="1"/>
  <c r="AI196" i="1" s="1"/>
  <c r="AA197" i="1"/>
  <c r="AF197" i="1" s="1"/>
  <c r="AB197" i="1"/>
  <c r="AG197" i="1" s="1"/>
  <c r="AC197" i="1"/>
  <c r="AH197" i="1" s="1"/>
  <c r="AD197" i="1"/>
  <c r="AI197" i="1" s="1"/>
  <c r="AA198" i="1"/>
  <c r="AF198" i="1" s="1"/>
  <c r="AB198" i="1"/>
  <c r="AG198" i="1" s="1"/>
  <c r="AC198" i="1"/>
  <c r="AH198" i="1" s="1"/>
  <c r="AD198" i="1"/>
  <c r="AI198" i="1" s="1"/>
  <c r="AA199" i="1"/>
  <c r="AF199" i="1" s="1"/>
  <c r="AB199" i="1"/>
  <c r="AG199" i="1" s="1"/>
  <c r="AC199" i="1"/>
  <c r="AH199" i="1" s="1"/>
  <c r="AD199" i="1"/>
  <c r="AI199" i="1" s="1"/>
  <c r="AA200" i="1"/>
  <c r="AF200" i="1" s="1"/>
  <c r="AB200" i="1"/>
  <c r="AG200" i="1" s="1"/>
  <c r="AC200" i="1"/>
  <c r="AH200" i="1" s="1"/>
  <c r="AD200" i="1"/>
  <c r="AI200" i="1" s="1"/>
  <c r="AA201" i="1"/>
  <c r="AF201" i="1" s="1"/>
  <c r="AB201" i="1"/>
  <c r="AG201" i="1" s="1"/>
  <c r="AC201" i="1"/>
  <c r="AH201" i="1" s="1"/>
  <c r="AD201" i="1"/>
  <c r="AI201" i="1" s="1"/>
  <c r="AA202" i="1"/>
  <c r="AF202" i="1" s="1"/>
  <c r="AB202" i="1"/>
  <c r="AG202" i="1" s="1"/>
  <c r="AC202" i="1"/>
  <c r="AH202" i="1" s="1"/>
  <c r="AD202" i="1"/>
  <c r="AI202" i="1" s="1"/>
  <c r="AA203" i="1"/>
  <c r="AF203" i="1" s="1"/>
  <c r="AB203" i="1"/>
  <c r="AG203" i="1" s="1"/>
  <c r="AC203" i="1"/>
  <c r="AH203" i="1" s="1"/>
  <c r="AD203" i="1"/>
  <c r="AI203" i="1" s="1"/>
  <c r="AA204" i="1"/>
  <c r="AF204" i="1" s="1"/>
  <c r="AF23" i="2" s="1"/>
  <c r="AB204" i="1"/>
  <c r="AC204" i="1"/>
  <c r="AH204" i="1" s="1"/>
  <c r="AH23" i="2" s="1"/>
  <c r="AD204" i="1"/>
  <c r="AI204" i="1" s="1"/>
  <c r="AI23" i="2" s="1"/>
  <c r="AA205" i="1"/>
  <c r="AF205" i="1" s="1"/>
  <c r="AB205" i="1"/>
  <c r="AG205" i="1" s="1"/>
  <c r="AC205" i="1"/>
  <c r="AH205" i="1" s="1"/>
  <c r="AD205" i="1"/>
  <c r="AI205" i="1" s="1"/>
  <c r="AA206" i="1"/>
  <c r="AF206" i="1" s="1"/>
  <c r="AB206" i="1"/>
  <c r="AG206" i="1" s="1"/>
  <c r="AC206" i="1"/>
  <c r="AH206" i="1" s="1"/>
  <c r="AD206" i="1"/>
  <c r="AI206" i="1" s="1"/>
  <c r="AA207" i="1"/>
  <c r="AF207" i="1" s="1"/>
  <c r="AB207" i="1"/>
  <c r="AG207" i="1" s="1"/>
  <c r="AC207" i="1"/>
  <c r="AH207" i="1" s="1"/>
  <c r="AD207" i="1"/>
  <c r="AI207" i="1" s="1"/>
  <c r="AA208" i="1"/>
  <c r="AF208" i="1" s="1"/>
  <c r="AB208" i="1"/>
  <c r="AG208" i="1" s="1"/>
  <c r="AC208" i="1"/>
  <c r="AH208" i="1" s="1"/>
  <c r="AD208" i="1"/>
  <c r="AI208" i="1" s="1"/>
  <c r="AA209" i="1"/>
  <c r="AF209" i="1" s="1"/>
  <c r="AB209" i="1"/>
  <c r="AG209" i="1" s="1"/>
  <c r="AC209" i="1"/>
  <c r="AH209" i="1" s="1"/>
  <c r="AD209" i="1"/>
  <c r="AI209" i="1" s="1"/>
  <c r="AA210" i="1"/>
  <c r="AF210" i="1" s="1"/>
  <c r="AB210" i="1"/>
  <c r="AG210" i="1" s="1"/>
  <c r="AC210" i="1"/>
  <c r="AH210" i="1" s="1"/>
  <c r="AD210" i="1"/>
  <c r="AI210" i="1" s="1"/>
  <c r="AA211" i="1"/>
  <c r="AF211" i="1" s="1"/>
  <c r="AB211" i="1"/>
  <c r="AG211" i="1" s="1"/>
  <c r="AC211" i="1"/>
  <c r="AH211" i="1" s="1"/>
  <c r="AD211" i="1"/>
  <c r="AI211" i="1" s="1"/>
  <c r="AA212" i="1"/>
  <c r="AF212" i="1" s="1"/>
  <c r="AB212" i="1"/>
  <c r="AG212" i="1" s="1"/>
  <c r="AC212" i="1"/>
  <c r="AH212" i="1" s="1"/>
  <c r="AD212" i="1"/>
  <c r="AI212" i="1" s="1"/>
  <c r="AA213" i="1"/>
  <c r="AF213" i="1" s="1"/>
  <c r="AB213" i="1"/>
  <c r="AG213" i="1" s="1"/>
  <c r="AC213" i="1"/>
  <c r="AH213" i="1" s="1"/>
  <c r="AD213" i="1"/>
  <c r="AI213" i="1" s="1"/>
  <c r="AA214" i="1"/>
  <c r="AB214" i="1"/>
  <c r="AC214" i="1"/>
  <c r="AH214" i="1" s="1"/>
  <c r="AH24" i="2" s="1"/>
  <c r="AD214" i="1"/>
  <c r="AA215" i="1"/>
  <c r="AF215" i="1" s="1"/>
  <c r="AB215" i="1"/>
  <c r="AG215" i="1" s="1"/>
  <c r="AC215" i="1"/>
  <c r="AH215" i="1" s="1"/>
  <c r="AD215" i="1"/>
  <c r="AI215" i="1" s="1"/>
  <c r="AA216" i="1"/>
  <c r="AF216" i="1" s="1"/>
  <c r="AB216" i="1"/>
  <c r="AG216" i="1" s="1"/>
  <c r="AC216" i="1"/>
  <c r="AH216" i="1" s="1"/>
  <c r="AD216" i="1"/>
  <c r="AI216" i="1" s="1"/>
  <c r="AA217" i="1"/>
  <c r="AF217" i="1" s="1"/>
  <c r="AB217" i="1"/>
  <c r="AG217" i="1" s="1"/>
  <c r="AC217" i="1"/>
  <c r="AH217" i="1" s="1"/>
  <c r="AD217" i="1"/>
  <c r="AI217" i="1" s="1"/>
  <c r="AA218" i="1"/>
  <c r="AF218" i="1" s="1"/>
  <c r="AB218" i="1"/>
  <c r="AG218" i="1" s="1"/>
  <c r="AC218" i="1"/>
  <c r="AH218" i="1" s="1"/>
  <c r="AD218" i="1"/>
  <c r="AI218" i="1" s="1"/>
  <c r="AA219" i="1"/>
  <c r="AF219" i="1" s="1"/>
  <c r="AB219" i="1"/>
  <c r="AG219" i="1" s="1"/>
  <c r="AC219" i="1"/>
  <c r="AH219" i="1" s="1"/>
  <c r="AD219" i="1"/>
  <c r="AI219" i="1" s="1"/>
  <c r="AA220" i="1"/>
  <c r="AF220" i="1" s="1"/>
  <c r="AB220" i="1"/>
  <c r="AG220" i="1" s="1"/>
  <c r="AC220" i="1"/>
  <c r="AH220" i="1" s="1"/>
  <c r="AD220" i="1"/>
  <c r="AI220" i="1" s="1"/>
  <c r="AA221" i="1"/>
  <c r="AF221" i="1" s="1"/>
  <c r="AB221" i="1"/>
  <c r="AG221" i="1" s="1"/>
  <c r="AC221" i="1"/>
  <c r="AH221" i="1" s="1"/>
  <c r="AD221" i="1"/>
  <c r="AI221" i="1" s="1"/>
  <c r="AA222" i="1"/>
  <c r="AF222" i="1" s="1"/>
  <c r="AB222" i="1"/>
  <c r="AG222" i="1" s="1"/>
  <c r="AC222" i="1"/>
  <c r="AH222" i="1" s="1"/>
  <c r="AD222" i="1"/>
  <c r="AI222" i="1" s="1"/>
  <c r="AA223" i="1"/>
  <c r="AF223" i="1" s="1"/>
  <c r="AB223" i="1"/>
  <c r="AG223" i="1" s="1"/>
  <c r="AC223" i="1"/>
  <c r="AH223" i="1" s="1"/>
  <c r="AD223" i="1"/>
  <c r="AI223" i="1" s="1"/>
  <c r="AA224" i="1"/>
  <c r="AB224" i="1"/>
  <c r="AG224" i="1" s="1"/>
  <c r="AG25" i="2" s="1"/>
  <c r="AC224" i="1"/>
  <c r="AD224" i="1"/>
  <c r="AA225" i="1"/>
  <c r="AF225" i="1" s="1"/>
  <c r="AB225" i="1"/>
  <c r="AG225" i="1" s="1"/>
  <c r="AC225" i="1"/>
  <c r="AH225" i="1" s="1"/>
  <c r="AD225" i="1"/>
  <c r="AI225" i="1" s="1"/>
  <c r="AA226" i="1"/>
  <c r="AF226" i="1" s="1"/>
  <c r="AB226" i="1"/>
  <c r="AG226" i="1" s="1"/>
  <c r="AC226" i="1"/>
  <c r="AH226" i="1" s="1"/>
  <c r="AD226" i="1"/>
  <c r="AI226" i="1" s="1"/>
  <c r="AA227" i="1"/>
  <c r="AF227" i="1" s="1"/>
  <c r="AB227" i="1"/>
  <c r="AG227" i="1" s="1"/>
  <c r="AC227" i="1"/>
  <c r="AH227" i="1" s="1"/>
  <c r="AD227" i="1"/>
  <c r="AI227" i="1" s="1"/>
  <c r="AA228" i="1"/>
  <c r="AF228" i="1" s="1"/>
  <c r="AB228" i="1"/>
  <c r="AG228" i="1" s="1"/>
  <c r="AC228" i="1"/>
  <c r="AH228" i="1" s="1"/>
  <c r="AD228" i="1"/>
  <c r="AI228" i="1" s="1"/>
  <c r="AA229" i="1"/>
  <c r="AF229" i="1" s="1"/>
  <c r="AB229" i="1"/>
  <c r="AG229" i="1" s="1"/>
  <c r="AC229" i="1"/>
  <c r="AH229" i="1" s="1"/>
  <c r="AD229" i="1"/>
  <c r="AI229" i="1" s="1"/>
  <c r="AA230" i="1"/>
  <c r="AF230" i="1" s="1"/>
  <c r="AB230" i="1"/>
  <c r="AG230" i="1" s="1"/>
  <c r="AC230" i="1"/>
  <c r="AH230" i="1" s="1"/>
  <c r="AD230" i="1"/>
  <c r="AI230" i="1" s="1"/>
  <c r="AA231" i="1"/>
  <c r="AF231" i="1" s="1"/>
  <c r="AB231" i="1"/>
  <c r="AG231" i="1" s="1"/>
  <c r="AC231" i="1"/>
  <c r="AH231" i="1" s="1"/>
  <c r="AD231" i="1"/>
  <c r="AI231" i="1" s="1"/>
  <c r="AA232" i="1"/>
  <c r="AF232" i="1" s="1"/>
  <c r="AB232" i="1"/>
  <c r="AG232" i="1" s="1"/>
  <c r="AC232" i="1"/>
  <c r="AH232" i="1" s="1"/>
  <c r="AD232" i="1"/>
  <c r="AI232" i="1" s="1"/>
  <c r="AA233" i="1"/>
  <c r="AF233" i="1" s="1"/>
  <c r="AB233" i="1"/>
  <c r="AG233" i="1" s="1"/>
  <c r="AC233" i="1"/>
  <c r="AH233" i="1" s="1"/>
  <c r="AD233" i="1"/>
  <c r="AI233" i="1" s="1"/>
  <c r="AA234" i="1"/>
  <c r="AF234" i="1" s="1"/>
  <c r="AF26" i="2" s="1"/>
  <c r="AB234" i="1"/>
  <c r="AC234" i="1"/>
  <c r="AD234" i="1"/>
  <c r="AI234" i="1" s="1"/>
  <c r="AI26" i="2" s="1"/>
  <c r="AA235" i="1"/>
  <c r="AF235" i="1" s="1"/>
  <c r="AB235" i="1"/>
  <c r="AG235" i="1" s="1"/>
  <c r="AC235" i="1"/>
  <c r="AH235" i="1" s="1"/>
  <c r="AD235" i="1"/>
  <c r="AI235" i="1" s="1"/>
  <c r="AA236" i="1"/>
  <c r="AF236" i="1" s="1"/>
  <c r="AB236" i="1"/>
  <c r="AG236" i="1" s="1"/>
  <c r="AC236" i="1"/>
  <c r="AH236" i="1" s="1"/>
  <c r="AD236" i="1"/>
  <c r="AI236" i="1" s="1"/>
  <c r="AA237" i="1"/>
  <c r="AF237" i="1" s="1"/>
  <c r="AB237" i="1"/>
  <c r="AG237" i="1" s="1"/>
  <c r="AC237" i="1"/>
  <c r="AH237" i="1" s="1"/>
  <c r="AD237" i="1"/>
  <c r="AI237" i="1" s="1"/>
  <c r="AA238" i="1"/>
  <c r="AF238" i="1" s="1"/>
  <c r="AB238" i="1"/>
  <c r="AG238" i="1" s="1"/>
  <c r="AC238" i="1"/>
  <c r="AH238" i="1" s="1"/>
  <c r="AD238" i="1"/>
  <c r="AI238" i="1" s="1"/>
  <c r="AA239" i="1"/>
  <c r="AF239" i="1" s="1"/>
  <c r="AB239" i="1"/>
  <c r="AG239" i="1" s="1"/>
  <c r="AC239" i="1"/>
  <c r="AH239" i="1" s="1"/>
  <c r="AD239" i="1"/>
  <c r="AI239" i="1" s="1"/>
  <c r="AA240" i="1"/>
  <c r="AF240" i="1" s="1"/>
  <c r="AB240" i="1"/>
  <c r="AG240" i="1" s="1"/>
  <c r="AC240" i="1"/>
  <c r="AH240" i="1" s="1"/>
  <c r="AD240" i="1"/>
  <c r="AI240" i="1" s="1"/>
  <c r="AA241" i="1"/>
  <c r="AF241" i="1" s="1"/>
  <c r="AB241" i="1"/>
  <c r="AG241" i="1" s="1"/>
  <c r="AC241" i="1"/>
  <c r="AH241" i="1" s="1"/>
  <c r="AD241" i="1"/>
  <c r="AI241" i="1" s="1"/>
  <c r="AA242" i="1"/>
  <c r="AF242" i="1" s="1"/>
  <c r="AB242" i="1"/>
  <c r="AG242" i="1" s="1"/>
  <c r="AC242" i="1"/>
  <c r="AH242" i="1" s="1"/>
  <c r="AD242" i="1"/>
  <c r="AI242" i="1" s="1"/>
  <c r="AA243" i="1"/>
  <c r="AF243" i="1" s="1"/>
  <c r="AB243" i="1"/>
  <c r="AG243" i="1" s="1"/>
  <c r="AC243" i="1"/>
  <c r="AH243" i="1" s="1"/>
  <c r="AD243" i="1"/>
  <c r="AI243" i="1" s="1"/>
  <c r="AA244" i="1"/>
  <c r="AF244" i="1" s="1"/>
  <c r="AF27" i="2" s="1"/>
  <c r="AB244" i="1"/>
  <c r="AG244" i="1" s="1"/>
  <c r="AG27" i="2" s="1"/>
  <c r="AC244" i="1"/>
  <c r="AH244" i="1" s="1"/>
  <c r="AH27" i="2" s="1"/>
  <c r="AD244" i="1"/>
  <c r="AA245" i="1"/>
  <c r="AF245" i="1" s="1"/>
  <c r="AB245" i="1"/>
  <c r="AG245" i="1" s="1"/>
  <c r="AC245" i="1"/>
  <c r="AH245" i="1" s="1"/>
  <c r="AD245" i="1"/>
  <c r="AI245" i="1" s="1"/>
  <c r="AA246" i="1"/>
  <c r="AF246" i="1" s="1"/>
  <c r="AB246" i="1"/>
  <c r="AG246" i="1" s="1"/>
  <c r="AC246" i="1"/>
  <c r="AH246" i="1" s="1"/>
  <c r="AD246" i="1"/>
  <c r="AI246" i="1" s="1"/>
  <c r="AA247" i="1"/>
  <c r="AF247" i="1" s="1"/>
  <c r="AB247" i="1"/>
  <c r="AG247" i="1" s="1"/>
  <c r="AC247" i="1"/>
  <c r="AH247" i="1" s="1"/>
  <c r="AD247" i="1"/>
  <c r="AI247" i="1" s="1"/>
  <c r="AA248" i="1"/>
  <c r="AF248" i="1" s="1"/>
  <c r="AB248" i="1"/>
  <c r="AG248" i="1" s="1"/>
  <c r="AC248" i="1"/>
  <c r="AH248" i="1" s="1"/>
  <c r="AD248" i="1"/>
  <c r="AI248" i="1" s="1"/>
  <c r="AA249" i="1"/>
  <c r="AF249" i="1" s="1"/>
  <c r="AB249" i="1"/>
  <c r="AG249" i="1" s="1"/>
  <c r="AC249" i="1"/>
  <c r="AH249" i="1" s="1"/>
  <c r="AD249" i="1"/>
  <c r="AI249" i="1" s="1"/>
  <c r="AA250" i="1"/>
  <c r="AF250" i="1" s="1"/>
  <c r="AB250" i="1"/>
  <c r="AG250" i="1" s="1"/>
  <c r="AC250" i="1"/>
  <c r="AH250" i="1" s="1"/>
  <c r="AD250" i="1"/>
  <c r="AI250" i="1" s="1"/>
  <c r="AA251" i="1"/>
  <c r="AF251" i="1" s="1"/>
  <c r="AB251" i="1"/>
  <c r="AG251" i="1" s="1"/>
  <c r="AC251" i="1"/>
  <c r="AH251" i="1" s="1"/>
  <c r="AD251" i="1"/>
  <c r="AI251" i="1" s="1"/>
  <c r="AA252" i="1"/>
  <c r="AF252" i="1" s="1"/>
  <c r="AB252" i="1"/>
  <c r="AG252" i="1" s="1"/>
  <c r="AC252" i="1"/>
  <c r="AH252" i="1" s="1"/>
  <c r="AD252" i="1"/>
  <c r="AI252" i="1" s="1"/>
  <c r="AA253" i="1"/>
  <c r="AF253" i="1" s="1"/>
  <c r="AB253" i="1"/>
  <c r="AG253" i="1" s="1"/>
  <c r="AC253" i="1"/>
  <c r="AH253" i="1" s="1"/>
  <c r="AD253" i="1"/>
  <c r="AI253" i="1" s="1"/>
  <c r="AA254" i="1"/>
  <c r="AF254" i="1" s="1"/>
  <c r="AF28" i="2" s="1"/>
  <c r="AB254" i="1"/>
  <c r="AC254" i="1"/>
  <c r="AH254" i="1" s="1"/>
  <c r="AH28" i="2" s="1"/>
  <c r="AD254" i="1"/>
  <c r="AI254" i="1" s="1"/>
  <c r="AI28" i="2" s="1"/>
  <c r="AA255" i="1"/>
  <c r="AF255" i="1" s="1"/>
  <c r="AB255" i="1"/>
  <c r="AG255" i="1" s="1"/>
  <c r="AC255" i="1"/>
  <c r="AH255" i="1" s="1"/>
  <c r="AD255" i="1"/>
  <c r="AI255" i="1" s="1"/>
  <c r="AA256" i="1"/>
  <c r="AF256" i="1" s="1"/>
  <c r="AB256" i="1"/>
  <c r="AG256" i="1" s="1"/>
  <c r="AC256" i="1"/>
  <c r="AH256" i="1" s="1"/>
  <c r="AD256" i="1"/>
  <c r="AI256" i="1" s="1"/>
  <c r="AA257" i="1"/>
  <c r="AF257" i="1" s="1"/>
  <c r="AB257" i="1"/>
  <c r="AG257" i="1" s="1"/>
  <c r="AC257" i="1"/>
  <c r="AH257" i="1" s="1"/>
  <c r="AD257" i="1"/>
  <c r="AI257" i="1" s="1"/>
  <c r="AA258" i="1"/>
  <c r="AF258" i="1" s="1"/>
  <c r="AB258" i="1"/>
  <c r="AG258" i="1" s="1"/>
  <c r="AC258" i="1"/>
  <c r="AH258" i="1" s="1"/>
  <c r="AD258" i="1"/>
  <c r="AI258" i="1" s="1"/>
  <c r="AA259" i="1"/>
  <c r="AF259" i="1" s="1"/>
  <c r="AB259" i="1"/>
  <c r="AG259" i="1" s="1"/>
  <c r="AC259" i="1"/>
  <c r="AH259" i="1" s="1"/>
  <c r="AD259" i="1"/>
  <c r="AI259" i="1" s="1"/>
  <c r="AA260" i="1"/>
  <c r="AF260" i="1" s="1"/>
  <c r="AB260" i="1"/>
  <c r="AG260" i="1" s="1"/>
  <c r="AC260" i="1"/>
  <c r="AH260" i="1" s="1"/>
  <c r="AD260" i="1"/>
  <c r="AI260" i="1" s="1"/>
  <c r="AA261" i="1"/>
  <c r="AF261" i="1" s="1"/>
  <c r="AB261" i="1"/>
  <c r="AG261" i="1" s="1"/>
  <c r="AC261" i="1"/>
  <c r="AH261" i="1" s="1"/>
  <c r="AD261" i="1"/>
  <c r="AI261" i="1" s="1"/>
  <c r="AA262" i="1"/>
  <c r="AF262" i="1" s="1"/>
  <c r="AB262" i="1"/>
  <c r="AG262" i="1" s="1"/>
  <c r="AC262" i="1"/>
  <c r="AH262" i="1" s="1"/>
  <c r="AD262" i="1"/>
  <c r="AI262" i="1" s="1"/>
  <c r="AA263" i="1"/>
  <c r="AF263" i="1" s="1"/>
  <c r="AB263" i="1"/>
  <c r="AG263" i="1" s="1"/>
  <c r="AC263" i="1"/>
  <c r="AH263" i="1" s="1"/>
  <c r="AD263" i="1"/>
  <c r="AI263" i="1" s="1"/>
  <c r="AA264" i="1"/>
  <c r="AF264" i="1" s="1"/>
  <c r="AF29" i="2" s="1"/>
  <c r="AB264" i="1"/>
  <c r="AG264" i="1" s="1"/>
  <c r="AG29" i="2" s="1"/>
  <c r="AC264" i="1"/>
  <c r="AH264" i="1" s="1"/>
  <c r="AH29" i="2" s="1"/>
  <c r="AD264" i="1"/>
  <c r="AA265" i="1"/>
  <c r="AF265" i="1" s="1"/>
  <c r="AB265" i="1"/>
  <c r="AG265" i="1" s="1"/>
  <c r="AC265" i="1"/>
  <c r="AH265" i="1" s="1"/>
  <c r="AD265" i="1"/>
  <c r="AI265" i="1" s="1"/>
  <c r="AA266" i="1"/>
  <c r="AF266" i="1" s="1"/>
  <c r="AB266" i="1"/>
  <c r="AG266" i="1" s="1"/>
  <c r="AC266" i="1"/>
  <c r="AH266" i="1" s="1"/>
  <c r="AD266" i="1"/>
  <c r="AI266" i="1" s="1"/>
  <c r="AA267" i="1"/>
  <c r="AF267" i="1" s="1"/>
  <c r="AB267" i="1"/>
  <c r="AG267" i="1" s="1"/>
  <c r="AC267" i="1"/>
  <c r="AH267" i="1" s="1"/>
  <c r="AD267" i="1"/>
  <c r="AI267" i="1" s="1"/>
  <c r="AA268" i="1"/>
  <c r="AF268" i="1" s="1"/>
  <c r="AB268" i="1"/>
  <c r="AG268" i="1" s="1"/>
  <c r="AC268" i="1"/>
  <c r="AH268" i="1" s="1"/>
  <c r="AD268" i="1"/>
  <c r="AI268" i="1" s="1"/>
  <c r="AA269" i="1"/>
  <c r="AF269" i="1" s="1"/>
  <c r="AB269" i="1"/>
  <c r="AG269" i="1" s="1"/>
  <c r="AC269" i="1"/>
  <c r="AH269" i="1" s="1"/>
  <c r="AD269" i="1"/>
  <c r="AI269" i="1" s="1"/>
  <c r="AA270" i="1"/>
  <c r="AF270" i="1" s="1"/>
  <c r="AB270" i="1"/>
  <c r="AG270" i="1" s="1"/>
  <c r="AC270" i="1"/>
  <c r="AH270" i="1" s="1"/>
  <c r="AD270" i="1"/>
  <c r="AI270" i="1" s="1"/>
  <c r="AA271" i="1"/>
  <c r="AF271" i="1" s="1"/>
  <c r="AB271" i="1"/>
  <c r="AG271" i="1" s="1"/>
  <c r="AC271" i="1"/>
  <c r="AH271" i="1" s="1"/>
  <c r="AD271" i="1"/>
  <c r="AI271" i="1" s="1"/>
  <c r="AA272" i="1"/>
  <c r="AF272" i="1" s="1"/>
  <c r="AB272" i="1"/>
  <c r="AG272" i="1" s="1"/>
  <c r="AC272" i="1"/>
  <c r="AH272" i="1" s="1"/>
  <c r="AD272" i="1"/>
  <c r="AI272" i="1" s="1"/>
  <c r="AA273" i="1"/>
  <c r="AF273" i="1" s="1"/>
  <c r="AB273" i="1"/>
  <c r="AG273" i="1" s="1"/>
  <c r="AC273" i="1"/>
  <c r="AH273" i="1" s="1"/>
  <c r="AD273" i="1"/>
  <c r="AI273" i="1" s="1"/>
  <c r="AA274" i="1"/>
  <c r="AF274" i="1" s="1"/>
  <c r="AF30" i="2" s="1"/>
  <c r="AB274" i="1"/>
  <c r="AG274" i="1" s="1"/>
  <c r="AG30" i="2" s="1"/>
  <c r="AC274" i="1"/>
  <c r="AH274" i="1" s="1"/>
  <c r="AH30" i="2" s="1"/>
  <c r="AD274" i="1"/>
  <c r="AI274" i="1" s="1"/>
  <c r="AI30" i="2" s="1"/>
  <c r="AA275" i="1"/>
  <c r="AF275" i="1" s="1"/>
  <c r="AB275" i="1"/>
  <c r="AG275" i="1" s="1"/>
  <c r="AC275" i="1"/>
  <c r="AH275" i="1" s="1"/>
  <c r="AD275" i="1"/>
  <c r="AI275" i="1" s="1"/>
  <c r="AA276" i="1"/>
  <c r="AF276" i="1" s="1"/>
  <c r="AB276" i="1"/>
  <c r="AG276" i="1" s="1"/>
  <c r="AC276" i="1"/>
  <c r="AH276" i="1" s="1"/>
  <c r="AD276" i="1"/>
  <c r="AI276" i="1" s="1"/>
  <c r="AA277" i="1"/>
  <c r="AF277" i="1" s="1"/>
  <c r="AB277" i="1"/>
  <c r="AG277" i="1" s="1"/>
  <c r="AC277" i="1"/>
  <c r="AH277" i="1" s="1"/>
  <c r="AD277" i="1"/>
  <c r="AI277" i="1" s="1"/>
  <c r="AA278" i="1"/>
  <c r="AF278" i="1" s="1"/>
  <c r="AB278" i="1"/>
  <c r="AG278" i="1" s="1"/>
  <c r="AC278" i="1"/>
  <c r="AH278" i="1" s="1"/>
  <c r="AD278" i="1"/>
  <c r="AI278" i="1" s="1"/>
  <c r="AA279" i="1"/>
  <c r="AF279" i="1" s="1"/>
  <c r="AB279" i="1"/>
  <c r="AG279" i="1" s="1"/>
  <c r="AC279" i="1"/>
  <c r="AH279" i="1" s="1"/>
  <c r="AD279" i="1"/>
  <c r="AI279" i="1" s="1"/>
  <c r="AA280" i="1"/>
  <c r="AF280" i="1" s="1"/>
  <c r="AB280" i="1"/>
  <c r="AG280" i="1" s="1"/>
  <c r="AC280" i="1"/>
  <c r="AH280" i="1" s="1"/>
  <c r="AD280" i="1"/>
  <c r="AI280" i="1" s="1"/>
  <c r="AA281" i="1"/>
  <c r="AF281" i="1" s="1"/>
  <c r="AB281" i="1"/>
  <c r="AG281" i="1" s="1"/>
  <c r="AC281" i="1"/>
  <c r="AH281" i="1" s="1"/>
  <c r="AD281" i="1"/>
  <c r="AI281" i="1" s="1"/>
  <c r="AA282" i="1"/>
  <c r="AF282" i="1" s="1"/>
  <c r="AB282" i="1"/>
  <c r="AG282" i="1" s="1"/>
  <c r="AC282" i="1"/>
  <c r="AH282" i="1" s="1"/>
  <c r="AD282" i="1"/>
  <c r="AI282" i="1" s="1"/>
  <c r="AA283" i="1"/>
  <c r="AF283" i="1" s="1"/>
  <c r="AB283" i="1"/>
  <c r="AG283" i="1" s="1"/>
  <c r="AC283" i="1"/>
  <c r="AH283" i="1" s="1"/>
  <c r="AD283" i="1"/>
  <c r="AI283" i="1" s="1"/>
  <c r="AA284" i="1"/>
  <c r="AA31" i="2" s="1"/>
  <c r="AB284" i="1"/>
  <c r="AG284" i="1" s="1"/>
  <c r="AG31" i="2" s="1"/>
  <c r="AC284" i="1"/>
  <c r="AH284" i="1" s="1"/>
  <c r="AH31" i="2" s="1"/>
  <c r="AD284" i="1"/>
  <c r="AI284" i="1" s="1"/>
  <c r="AI31" i="2" s="1"/>
  <c r="AA285" i="1"/>
  <c r="AF285" i="1" s="1"/>
  <c r="AB285" i="1"/>
  <c r="AG285" i="1" s="1"/>
  <c r="AC285" i="1"/>
  <c r="AH285" i="1" s="1"/>
  <c r="AD285" i="1"/>
  <c r="AI285" i="1" s="1"/>
  <c r="AA286" i="1"/>
  <c r="AF286" i="1" s="1"/>
  <c r="AB286" i="1"/>
  <c r="AG286" i="1" s="1"/>
  <c r="AC286" i="1"/>
  <c r="AH286" i="1" s="1"/>
  <c r="AD286" i="1"/>
  <c r="AI286" i="1" s="1"/>
  <c r="AA287" i="1"/>
  <c r="AF287" i="1" s="1"/>
  <c r="AB287" i="1"/>
  <c r="AG287" i="1" s="1"/>
  <c r="AC287" i="1"/>
  <c r="AH287" i="1" s="1"/>
  <c r="AD287" i="1"/>
  <c r="AI287" i="1" s="1"/>
  <c r="AA288" i="1"/>
  <c r="AF288" i="1" s="1"/>
  <c r="AB288" i="1"/>
  <c r="AG288" i="1" s="1"/>
  <c r="AC288" i="1"/>
  <c r="AH288" i="1" s="1"/>
  <c r="AD288" i="1"/>
  <c r="AI288" i="1" s="1"/>
  <c r="AA289" i="1"/>
  <c r="AF289" i="1" s="1"/>
  <c r="AB289" i="1"/>
  <c r="AG289" i="1" s="1"/>
  <c r="AC289" i="1"/>
  <c r="AH289" i="1" s="1"/>
  <c r="AD289" i="1"/>
  <c r="AI289" i="1" s="1"/>
  <c r="AA290" i="1"/>
  <c r="AF290" i="1" s="1"/>
  <c r="AB290" i="1"/>
  <c r="AG290" i="1" s="1"/>
  <c r="AC290" i="1"/>
  <c r="AH290" i="1" s="1"/>
  <c r="AD290" i="1"/>
  <c r="AI290" i="1" s="1"/>
  <c r="AA291" i="1"/>
  <c r="AF291" i="1" s="1"/>
  <c r="AB291" i="1"/>
  <c r="AG291" i="1" s="1"/>
  <c r="AC291" i="1"/>
  <c r="AH291" i="1" s="1"/>
  <c r="AD291" i="1"/>
  <c r="AI291" i="1" s="1"/>
  <c r="AA292" i="1"/>
  <c r="AF292" i="1" s="1"/>
  <c r="AB292" i="1"/>
  <c r="AG292" i="1" s="1"/>
  <c r="AC292" i="1"/>
  <c r="AH292" i="1" s="1"/>
  <c r="AD292" i="1"/>
  <c r="AI292" i="1" s="1"/>
  <c r="AA293" i="1"/>
  <c r="AF293" i="1" s="1"/>
  <c r="AB293" i="1"/>
  <c r="AG293" i="1" s="1"/>
  <c r="AC293" i="1"/>
  <c r="AH293" i="1" s="1"/>
  <c r="AD293" i="1"/>
  <c r="AI293" i="1" s="1"/>
  <c r="AA294" i="1"/>
  <c r="AF294" i="1" s="1"/>
  <c r="AF32" i="2" s="1"/>
  <c r="AB294" i="1"/>
  <c r="AG294" i="1" s="1"/>
  <c r="AG32" i="2" s="1"/>
  <c r="AC294" i="1"/>
  <c r="AD294" i="1"/>
  <c r="AI294" i="1" s="1"/>
  <c r="AI32" i="2" s="1"/>
  <c r="AA295" i="1"/>
  <c r="AF295" i="1" s="1"/>
  <c r="AB295" i="1"/>
  <c r="AG295" i="1" s="1"/>
  <c r="AC295" i="1"/>
  <c r="AH295" i="1" s="1"/>
  <c r="AD295" i="1"/>
  <c r="AI295" i="1" s="1"/>
  <c r="AA296" i="1"/>
  <c r="AF296" i="1" s="1"/>
  <c r="AB296" i="1"/>
  <c r="AG296" i="1" s="1"/>
  <c r="AC296" i="1"/>
  <c r="AH296" i="1" s="1"/>
  <c r="AD296" i="1"/>
  <c r="AI296" i="1" s="1"/>
  <c r="AA297" i="1"/>
  <c r="AF297" i="1" s="1"/>
  <c r="AB297" i="1"/>
  <c r="AG297" i="1" s="1"/>
  <c r="AC297" i="1"/>
  <c r="AH297" i="1" s="1"/>
  <c r="AD297" i="1"/>
  <c r="AI297" i="1" s="1"/>
  <c r="AA298" i="1"/>
  <c r="AF298" i="1" s="1"/>
  <c r="AB298" i="1"/>
  <c r="AG298" i="1" s="1"/>
  <c r="AC298" i="1"/>
  <c r="AH298" i="1" s="1"/>
  <c r="AD298" i="1"/>
  <c r="AI298" i="1" s="1"/>
  <c r="AA299" i="1"/>
  <c r="AF299" i="1" s="1"/>
  <c r="AB299" i="1"/>
  <c r="AG299" i="1" s="1"/>
  <c r="AC299" i="1"/>
  <c r="AH299" i="1" s="1"/>
  <c r="AD299" i="1"/>
  <c r="AI299" i="1" s="1"/>
  <c r="AA300" i="1"/>
  <c r="AF300" i="1" s="1"/>
  <c r="AB300" i="1"/>
  <c r="AG300" i="1" s="1"/>
  <c r="AC300" i="1"/>
  <c r="AH300" i="1" s="1"/>
  <c r="AD300" i="1"/>
  <c r="AI300" i="1" s="1"/>
  <c r="AA301" i="1"/>
  <c r="AF301" i="1" s="1"/>
  <c r="AB301" i="1"/>
  <c r="AG301" i="1" s="1"/>
  <c r="AC301" i="1"/>
  <c r="AH301" i="1" s="1"/>
  <c r="AD301" i="1"/>
  <c r="AI301" i="1" s="1"/>
  <c r="AA302" i="1"/>
  <c r="AF302" i="1" s="1"/>
  <c r="AB302" i="1"/>
  <c r="AG302" i="1" s="1"/>
  <c r="AC302" i="1"/>
  <c r="AH302" i="1" s="1"/>
  <c r="AD302" i="1"/>
  <c r="AI302" i="1" s="1"/>
  <c r="AA303" i="1"/>
  <c r="AF303" i="1" s="1"/>
  <c r="AB303" i="1"/>
  <c r="AG303" i="1" s="1"/>
  <c r="AC303" i="1"/>
  <c r="AH303" i="1" s="1"/>
  <c r="AD303" i="1"/>
  <c r="AI303" i="1" s="1"/>
  <c r="AA304" i="1"/>
  <c r="AF304" i="1" s="1"/>
  <c r="AF33" i="2" s="1"/>
  <c r="AB304" i="1"/>
  <c r="AG304" i="1" s="1"/>
  <c r="AG33" i="2" s="1"/>
  <c r="AC304" i="1"/>
  <c r="AH304" i="1" s="1"/>
  <c r="AH33" i="2" s="1"/>
  <c r="AD304" i="1"/>
  <c r="AI304" i="1" s="1"/>
  <c r="AI33" i="2" s="1"/>
  <c r="AA305" i="1"/>
  <c r="AF305" i="1" s="1"/>
  <c r="AB305" i="1"/>
  <c r="AG305" i="1" s="1"/>
  <c r="AC305" i="1"/>
  <c r="AH305" i="1" s="1"/>
  <c r="AD305" i="1"/>
  <c r="AI305" i="1" s="1"/>
  <c r="AA306" i="1"/>
  <c r="AF306" i="1" s="1"/>
  <c r="AB306" i="1"/>
  <c r="AG306" i="1" s="1"/>
  <c r="AC306" i="1"/>
  <c r="AH306" i="1" s="1"/>
  <c r="AD306" i="1"/>
  <c r="AI306" i="1" s="1"/>
  <c r="AA307" i="1"/>
  <c r="AF307" i="1" s="1"/>
  <c r="AB307" i="1"/>
  <c r="AG307" i="1" s="1"/>
  <c r="AC307" i="1"/>
  <c r="AH307" i="1" s="1"/>
  <c r="AD307" i="1"/>
  <c r="AI307" i="1" s="1"/>
  <c r="AA308" i="1"/>
  <c r="AF308" i="1" s="1"/>
  <c r="AB308" i="1"/>
  <c r="AG308" i="1" s="1"/>
  <c r="AC308" i="1"/>
  <c r="AH308" i="1" s="1"/>
  <c r="AD308" i="1"/>
  <c r="AI308" i="1" s="1"/>
  <c r="AA309" i="1"/>
  <c r="AF309" i="1" s="1"/>
  <c r="AB309" i="1"/>
  <c r="AG309" i="1" s="1"/>
  <c r="AC309" i="1"/>
  <c r="AH309" i="1" s="1"/>
  <c r="AD309" i="1"/>
  <c r="AI309" i="1" s="1"/>
  <c r="AA310" i="1"/>
  <c r="AF310" i="1" s="1"/>
  <c r="AB310" i="1"/>
  <c r="AG310" i="1" s="1"/>
  <c r="AC310" i="1"/>
  <c r="AH310" i="1" s="1"/>
  <c r="AD310" i="1"/>
  <c r="AI310" i="1" s="1"/>
  <c r="AA311" i="1"/>
  <c r="AF311" i="1" s="1"/>
  <c r="AB311" i="1"/>
  <c r="AG311" i="1" s="1"/>
  <c r="AC311" i="1"/>
  <c r="AH311" i="1" s="1"/>
  <c r="AD311" i="1"/>
  <c r="AI311" i="1" s="1"/>
  <c r="AA312" i="1"/>
  <c r="AF312" i="1" s="1"/>
  <c r="AB312" i="1"/>
  <c r="AG312" i="1" s="1"/>
  <c r="AC312" i="1"/>
  <c r="AH312" i="1" s="1"/>
  <c r="AD312" i="1"/>
  <c r="AI312" i="1" s="1"/>
  <c r="AA313" i="1"/>
  <c r="AF313" i="1" s="1"/>
  <c r="AB313" i="1"/>
  <c r="AG313" i="1" s="1"/>
  <c r="AC313" i="1"/>
  <c r="AH313" i="1" s="1"/>
  <c r="AD313" i="1"/>
  <c r="AI313" i="1" s="1"/>
  <c r="AA314" i="1"/>
  <c r="AF314" i="1" s="1"/>
  <c r="AF34" i="2" s="1"/>
  <c r="AB314" i="1"/>
  <c r="AG314" i="1" s="1"/>
  <c r="AG34" i="2" s="1"/>
  <c r="AC314" i="1"/>
  <c r="AH314" i="1" s="1"/>
  <c r="AH34" i="2" s="1"/>
  <c r="AD314" i="1"/>
  <c r="AI314" i="1" s="1"/>
  <c r="AI34" i="2" s="1"/>
  <c r="AA315" i="1"/>
  <c r="AF315" i="1" s="1"/>
  <c r="AB315" i="1"/>
  <c r="AG315" i="1" s="1"/>
  <c r="AC315" i="1"/>
  <c r="AH315" i="1" s="1"/>
  <c r="AD315" i="1"/>
  <c r="AI315" i="1" s="1"/>
  <c r="AA316" i="1"/>
  <c r="AF316" i="1" s="1"/>
  <c r="AB316" i="1"/>
  <c r="AG316" i="1" s="1"/>
  <c r="AC316" i="1"/>
  <c r="AH316" i="1" s="1"/>
  <c r="AD316" i="1"/>
  <c r="AI316" i="1" s="1"/>
  <c r="AA317" i="1"/>
  <c r="AF317" i="1" s="1"/>
  <c r="AB317" i="1"/>
  <c r="AG317" i="1" s="1"/>
  <c r="AC317" i="1"/>
  <c r="AH317" i="1" s="1"/>
  <c r="AD317" i="1"/>
  <c r="AI317" i="1" s="1"/>
  <c r="AA318" i="1"/>
  <c r="AF318" i="1" s="1"/>
  <c r="AB318" i="1"/>
  <c r="AG318" i="1" s="1"/>
  <c r="AC318" i="1"/>
  <c r="AH318" i="1" s="1"/>
  <c r="AD318" i="1"/>
  <c r="AI318" i="1" s="1"/>
  <c r="AA319" i="1"/>
  <c r="AF319" i="1" s="1"/>
  <c r="AB319" i="1"/>
  <c r="AG319" i="1" s="1"/>
  <c r="AC319" i="1"/>
  <c r="AH319" i="1" s="1"/>
  <c r="AD319" i="1"/>
  <c r="AI319" i="1" s="1"/>
  <c r="AA320" i="1"/>
  <c r="AF320" i="1" s="1"/>
  <c r="AB320" i="1"/>
  <c r="AG320" i="1" s="1"/>
  <c r="AC320" i="1"/>
  <c r="AH320" i="1" s="1"/>
  <c r="AD320" i="1"/>
  <c r="AI320" i="1" s="1"/>
  <c r="AA321" i="1"/>
  <c r="AF321" i="1" s="1"/>
  <c r="AB321" i="1"/>
  <c r="AG321" i="1" s="1"/>
  <c r="AC321" i="1"/>
  <c r="AH321" i="1" s="1"/>
  <c r="AD321" i="1"/>
  <c r="AI321" i="1" s="1"/>
  <c r="AA322" i="1"/>
  <c r="AF322" i="1" s="1"/>
  <c r="AB322" i="1"/>
  <c r="AG322" i="1" s="1"/>
  <c r="AC322" i="1"/>
  <c r="AH322" i="1" s="1"/>
  <c r="AD322" i="1"/>
  <c r="AI322" i="1" s="1"/>
  <c r="AA323" i="1"/>
  <c r="AF323" i="1" s="1"/>
  <c r="AB323" i="1"/>
  <c r="AG323" i="1" s="1"/>
  <c r="AC323" i="1"/>
  <c r="AH323" i="1" s="1"/>
  <c r="AD323" i="1"/>
  <c r="AI323" i="1" s="1"/>
  <c r="AA324" i="1"/>
  <c r="AF324" i="1" s="1"/>
  <c r="AF35" i="2" s="1"/>
  <c r="AB324" i="1"/>
  <c r="AG324" i="1" s="1"/>
  <c r="AG35" i="2" s="1"/>
  <c r="AC324" i="1"/>
  <c r="AH324" i="1" s="1"/>
  <c r="AH35" i="2" s="1"/>
  <c r="AD324" i="1"/>
  <c r="AI324" i="1" s="1"/>
  <c r="AI35" i="2" s="1"/>
  <c r="AA325" i="1"/>
  <c r="AF325" i="1" s="1"/>
  <c r="AB325" i="1"/>
  <c r="AG325" i="1" s="1"/>
  <c r="AC325" i="1"/>
  <c r="AH325" i="1" s="1"/>
  <c r="AD325" i="1"/>
  <c r="AI325" i="1" s="1"/>
  <c r="AA326" i="1"/>
  <c r="AF326" i="1" s="1"/>
  <c r="AB326" i="1"/>
  <c r="AG326" i="1" s="1"/>
  <c r="AC326" i="1"/>
  <c r="AH326" i="1" s="1"/>
  <c r="AD326" i="1"/>
  <c r="AI326" i="1" s="1"/>
  <c r="AA327" i="1"/>
  <c r="AF327" i="1" s="1"/>
  <c r="AB327" i="1"/>
  <c r="AG327" i="1" s="1"/>
  <c r="AC327" i="1"/>
  <c r="AH327" i="1" s="1"/>
  <c r="AD327" i="1"/>
  <c r="AI327" i="1" s="1"/>
  <c r="AA328" i="1"/>
  <c r="AF328" i="1" s="1"/>
  <c r="AB328" i="1"/>
  <c r="AG328" i="1" s="1"/>
  <c r="AC328" i="1"/>
  <c r="AH328" i="1" s="1"/>
  <c r="AD328" i="1"/>
  <c r="AI328" i="1" s="1"/>
  <c r="AA329" i="1"/>
  <c r="AF329" i="1" s="1"/>
  <c r="AB329" i="1"/>
  <c r="AG329" i="1" s="1"/>
  <c r="AC329" i="1"/>
  <c r="AH329" i="1" s="1"/>
  <c r="AD329" i="1"/>
  <c r="AI329" i="1" s="1"/>
  <c r="AA330" i="1"/>
  <c r="AF330" i="1" s="1"/>
  <c r="AB330" i="1"/>
  <c r="AG330" i="1" s="1"/>
  <c r="AC330" i="1"/>
  <c r="AH330" i="1" s="1"/>
  <c r="AD330" i="1"/>
  <c r="AI330" i="1" s="1"/>
  <c r="AA331" i="1"/>
  <c r="AF331" i="1" s="1"/>
  <c r="AB331" i="1"/>
  <c r="AG331" i="1" s="1"/>
  <c r="AC331" i="1"/>
  <c r="AH331" i="1" s="1"/>
  <c r="AD331" i="1"/>
  <c r="AI331" i="1" s="1"/>
  <c r="AA332" i="1"/>
  <c r="AF332" i="1" s="1"/>
  <c r="AB332" i="1"/>
  <c r="AG332" i="1" s="1"/>
  <c r="AC332" i="1"/>
  <c r="AH332" i="1" s="1"/>
  <c r="AD332" i="1"/>
  <c r="AI332" i="1" s="1"/>
  <c r="AA333" i="1"/>
  <c r="AF333" i="1" s="1"/>
  <c r="AB333" i="1"/>
  <c r="AG333" i="1" s="1"/>
  <c r="AC333" i="1"/>
  <c r="AH333" i="1" s="1"/>
  <c r="AD333" i="1"/>
  <c r="AI333" i="1" s="1"/>
  <c r="AA334" i="1"/>
  <c r="AB334" i="1"/>
  <c r="AC334" i="1"/>
  <c r="AH334" i="1" s="1"/>
  <c r="AH36" i="2" s="1"/>
  <c r="AD334" i="1"/>
  <c r="AD36" i="2" s="1"/>
  <c r="AA335" i="1"/>
  <c r="AF335" i="1" s="1"/>
  <c r="AB335" i="1"/>
  <c r="AG335" i="1" s="1"/>
  <c r="AC335" i="1"/>
  <c r="AH335" i="1" s="1"/>
  <c r="AD335" i="1"/>
  <c r="AI335" i="1" s="1"/>
  <c r="AA336" i="1"/>
  <c r="AF336" i="1" s="1"/>
  <c r="AB336" i="1"/>
  <c r="AG336" i="1" s="1"/>
  <c r="AC336" i="1"/>
  <c r="AH336" i="1" s="1"/>
  <c r="AD336" i="1"/>
  <c r="AI336" i="1" s="1"/>
  <c r="AA337" i="1"/>
  <c r="AF337" i="1" s="1"/>
  <c r="AB337" i="1"/>
  <c r="AG337" i="1" s="1"/>
  <c r="AC337" i="1"/>
  <c r="AH337" i="1" s="1"/>
  <c r="AD337" i="1"/>
  <c r="AI337" i="1" s="1"/>
  <c r="AA338" i="1"/>
  <c r="AF338" i="1" s="1"/>
  <c r="AB338" i="1"/>
  <c r="AG338" i="1" s="1"/>
  <c r="AC338" i="1"/>
  <c r="AH338" i="1" s="1"/>
  <c r="AD338" i="1"/>
  <c r="AI338" i="1" s="1"/>
  <c r="AA339" i="1"/>
  <c r="AF339" i="1" s="1"/>
  <c r="AB339" i="1"/>
  <c r="AG339" i="1" s="1"/>
  <c r="AC339" i="1"/>
  <c r="AH339" i="1" s="1"/>
  <c r="AD339" i="1"/>
  <c r="AI339" i="1" s="1"/>
  <c r="AA340" i="1"/>
  <c r="AF340" i="1" s="1"/>
  <c r="AB340" i="1"/>
  <c r="AG340" i="1" s="1"/>
  <c r="AC340" i="1"/>
  <c r="AH340" i="1" s="1"/>
  <c r="AD340" i="1"/>
  <c r="AI340" i="1" s="1"/>
  <c r="AA341" i="1"/>
  <c r="AF341" i="1" s="1"/>
  <c r="AB341" i="1"/>
  <c r="AG341" i="1" s="1"/>
  <c r="AC341" i="1"/>
  <c r="AH341" i="1" s="1"/>
  <c r="AD341" i="1"/>
  <c r="AI341" i="1" s="1"/>
  <c r="AA342" i="1"/>
  <c r="AF342" i="1" s="1"/>
  <c r="AB342" i="1"/>
  <c r="AG342" i="1" s="1"/>
  <c r="AC342" i="1"/>
  <c r="AH342" i="1" s="1"/>
  <c r="AD342" i="1"/>
  <c r="AI342" i="1" s="1"/>
  <c r="AA343" i="1"/>
  <c r="AF343" i="1" s="1"/>
  <c r="AB343" i="1"/>
  <c r="AG343" i="1" s="1"/>
  <c r="AC343" i="1"/>
  <c r="AH343" i="1" s="1"/>
  <c r="AD343" i="1"/>
  <c r="AI343" i="1" s="1"/>
  <c r="AA344" i="1"/>
  <c r="AB344" i="1"/>
  <c r="AG344" i="1" s="1"/>
  <c r="AG37" i="2" s="1"/>
  <c r="AC344" i="1"/>
  <c r="AD344" i="1"/>
  <c r="AA345" i="1"/>
  <c r="AF345" i="1" s="1"/>
  <c r="AB345" i="1"/>
  <c r="AG345" i="1" s="1"/>
  <c r="AC345" i="1"/>
  <c r="AH345" i="1" s="1"/>
  <c r="AD345" i="1"/>
  <c r="AI345" i="1" s="1"/>
  <c r="AA346" i="1"/>
  <c r="AF346" i="1" s="1"/>
  <c r="AB346" i="1"/>
  <c r="AG346" i="1" s="1"/>
  <c r="AC346" i="1"/>
  <c r="AH346" i="1" s="1"/>
  <c r="AD346" i="1"/>
  <c r="AI346" i="1" s="1"/>
  <c r="AA347" i="1"/>
  <c r="AF347" i="1" s="1"/>
  <c r="AB347" i="1"/>
  <c r="AG347" i="1" s="1"/>
  <c r="AC347" i="1"/>
  <c r="AH347" i="1" s="1"/>
  <c r="AD347" i="1"/>
  <c r="AI347" i="1" s="1"/>
  <c r="AA348" i="1"/>
  <c r="AF348" i="1" s="1"/>
  <c r="AB348" i="1"/>
  <c r="AG348" i="1" s="1"/>
  <c r="AC348" i="1"/>
  <c r="AH348" i="1" s="1"/>
  <c r="AD348" i="1"/>
  <c r="AI348" i="1" s="1"/>
  <c r="AA349" i="1"/>
  <c r="AF349" i="1" s="1"/>
  <c r="AB349" i="1"/>
  <c r="AG349" i="1" s="1"/>
  <c r="AC349" i="1"/>
  <c r="AH349" i="1" s="1"/>
  <c r="AD349" i="1"/>
  <c r="AI349" i="1" s="1"/>
  <c r="AA350" i="1"/>
  <c r="AF350" i="1" s="1"/>
  <c r="AB350" i="1"/>
  <c r="AG350" i="1" s="1"/>
  <c r="AC350" i="1"/>
  <c r="AH350" i="1" s="1"/>
  <c r="AD350" i="1"/>
  <c r="AI350" i="1" s="1"/>
  <c r="AA351" i="1"/>
  <c r="AF351" i="1" s="1"/>
  <c r="AB351" i="1"/>
  <c r="AG351" i="1" s="1"/>
  <c r="AC351" i="1"/>
  <c r="AH351" i="1" s="1"/>
  <c r="AD351" i="1"/>
  <c r="AI351" i="1" s="1"/>
  <c r="AA352" i="1"/>
  <c r="AF352" i="1" s="1"/>
  <c r="AB352" i="1"/>
  <c r="AG352" i="1" s="1"/>
  <c r="AC352" i="1"/>
  <c r="AH352" i="1" s="1"/>
  <c r="AD352" i="1"/>
  <c r="AI352" i="1" s="1"/>
  <c r="AA353" i="1"/>
  <c r="AF353" i="1" s="1"/>
  <c r="AB353" i="1"/>
  <c r="AG353" i="1" s="1"/>
  <c r="AC353" i="1"/>
  <c r="AH353" i="1" s="1"/>
  <c r="AD353" i="1"/>
  <c r="AI353" i="1" s="1"/>
  <c r="AA354" i="1"/>
  <c r="AF354" i="1" s="1"/>
  <c r="AF38" i="2" s="1"/>
  <c r="AB354" i="1"/>
  <c r="AC354" i="1"/>
  <c r="AD354" i="1"/>
  <c r="AI354" i="1" s="1"/>
  <c r="AI38" i="2" s="1"/>
  <c r="AA355" i="1"/>
  <c r="AF355" i="1" s="1"/>
  <c r="AB355" i="1"/>
  <c r="AG355" i="1" s="1"/>
  <c r="AC355" i="1"/>
  <c r="AH355" i="1" s="1"/>
  <c r="AD355" i="1"/>
  <c r="AI355" i="1" s="1"/>
  <c r="AA356" i="1"/>
  <c r="AF356" i="1" s="1"/>
  <c r="AB356" i="1"/>
  <c r="AG356" i="1" s="1"/>
  <c r="AC356" i="1"/>
  <c r="AH356" i="1" s="1"/>
  <c r="AD356" i="1"/>
  <c r="AI356" i="1" s="1"/>
  <c r="AA357" i="1"/>
  <c r="AF357" i="1" s="1"/>
  <c r="AB357" i="1"/>
  <c r="AG357" i="1" s="1"/>
  <c r="AC357" i="1"/>
  <c r="AH357" i="1" s="1"/>
  <c r="AD357" i="1"/>
  <c r="AI357" i="1" s="1"/>
  <c r="AA358" i="1"/>
  <c r="AF358" i="1" s="1"/>
  <c r="AB358" i="1"/>
  <c r="AG358" i="1" s="1"/>
  <c r="AC358" i="1"/>
  <c r="AH358" i="1" s="1"/>
  <c r="AD358" i="1"/>
  <c r="AI358" i="1" s="1"/>
  <c r="AA359" i="1"/>
  <c r="AF359" i="1" s="1"/>
  <c r="AB359" i="1"/>
  <c r="AG359" i="1" s="1"/>
  <c r="AC359" i="1"/>
  <c r="AH359" i="1" s="1"/>
  <c r="AD359" i="1"/>
  <c r="AI359" i="1" s="1"/>
  <c r="AA360" i="1"/>
  <c r="AF360" i="1" s="1"/>
  <c r="AB360" i="1"/>
  <c r="AG360" i="1" s="1"/>
  <c r="AC360" i="1"/>
  <c r="AH360" i="1" s="1"/>
  <c r="AD360" i="1"/>
  <c r="AI360" i="1" s="1"/>
  <c r="AA361" i="1"/>
  <c r="AF361" i="1" s="1"/>
  <c r="AB361" i="1"/>
  <c r="AG361" i="1" s="1"/>
  <c r="AC361" i="1"/>
  <c r="AH361" i="1" s="1"/>
  <c r="AD361" i="1"/>
  <c r="AI361" i="1" s="1"/>
  <c r="AA362" i="1"/>
  <c r="AF362" i="1" s="1"/>
  <c r="AB362" i="1"/>
  <c r="AG362" i="1" s="1"/>
  <c r="AC362" i="1"/>
  <c r="AH362" i="1" s="1"/>
  <c r="AD362" i="1"/>
  <c r="AI362" i="1" s="1"/>
  <c r="AA363" i="1"/>
  <c r="AF363" i="1" s="1"/>
  <c r="AB363" i="1"/>
  <c r="AG363" i="1" s="1"/>
  <c r="AC363" i="1"/>
  <c r="AH363" i="1" s="1"/>
  <c r="AD363" i="1"/>
  <c r="AI363" i="1" s="1"/>
  <c r="S40" i="1"/>
  <c r="X40" i="1" s="1"/>
  <c r="T40" i="1"/>
  <c r="Y40" i="1" s="1"/>
  <c r="S41" i="1"/>
  <c r="X41" i="1" s="1"/>
  <c r="T41" i="1"/>
  <c r="Y41" i="1" s="1"/>
  <c r="S42" i="1"/>
  <c r="X42" i="1" s="1"/>
  <c r="T42" i="1"/>
  <c r="Y42" i="1" s="1"/>
  <c r="S43" i="1"/>
  <c r="X43" i="1" s="1"/>
  <c r="T43" i="1"/>
  <c r="Y43" i="1" s="1"/>
  <c r="S44" i="1"/>
  <c r="S7" i="2" s="1"/>
  <c r="T44" i="1"/>
  <c r="T7" i="2" s="1"/>
  <c r="S45" i="1"/>
  <c r="X45" i="1" s="1"/>
  <c r="T45" i="1"/>
  <c r="Y45" i="1" s="1"/>
  <c r="S46" i="1"/>
  <c r="X46" i="1" s="1"/>
  <c r="T46" i="1"/>
  <c r="Y46" i="1" s="1"/>
  <c r="S47" i="1"/>
  <c r="X47" i="1" s="1"/>
  <c r="T47" i="1"/>
  <c r="Y47" i="1" s="1"/>
  <c r="S48" i="1"/>
  <c r="X48" i="1" s="1"/>
  <c r="T48" i="1"/>
  <c r="Y48" i="1" s="1"/>
  <c r="S49" i="1"/>
  <c r="X49" i="1" s="1"/>
  <c r="T49" i="1"/>
  <c r="Y49" i="1" s="1"/>
  <c r="S50" i="1"/>
  <c r="X50" i="1" s="1"/>
  <c r="T50" i="1"/>
  <c r="Y50" i="1" s="1"/>
  <c r="S51" i="1"/>
  <c r="X51" i="1" s="1"/>
  <c r="T51" i="1"/>
  <c r="Y51" i="1" s="1"/>
  <c r="S52" i="1"/>
  <c r="X52" i="1" s="1"/>
  <c r="T52" i="1"/>
  <c r="Y52" i="1" s="1"/>
  <c r="S53" i="1"/>
  <c r="X53" i="1" s="1"/>
  <c r="T53" i="1"/>
  <c r="Y53" i="1" s="1"/>
  <c r="S54" i="1"/>
  <c r="X54" i="1" s="1"/>
  <c r="X8" i="2" s="1"/>
  <c r="T54" i="1"/>
  <c r="T8" i="2" s="1"/>
  <c r="S55" i="1"/>
  <c r="X55" i="1" s="1"/>
  <c r="T55" i="1"/>
  <c r="Y55" i="1" s="1"/>
  <c r="S56" i="1"/>
  <c r="X56" i="1" s="1"/>
  <c r="T56" i="1"/>
  <c r="Y56" i="1" s="1"/>
  <c r="S57" i="1"/>
  <c r="X57" i="1" s="1"/>
  <c r="T57" i="1"/>
  <c r="Y57" i="1" s="1"/>
  <c r="S58" i="1"/>
  <c r="X58" i="1" s="1"/>
  <c r="T58" i="1"/>
  <c r="Y58" i="1" s="1"/>
  <c r="S59" i="1"/>
  <c r="X59" i="1" s="1"/>
  <c r="T59" i="1"/>
  <c r="Y59" i="1" s="1"/>
  <c r="S60" i="1"/>
  <c r="X60" i="1" s="1"/>
  <c r="T60" i="1"/>
  <c r="Y60" i="1" s="1"/>
  <c r="S61" i="1"/>
  <c r="X61" i="1" s="1"/>
  <c r="T61" i="1"/>
  <c r="Y61" i="1" s="1"/>
  <c r="S62" i="1"/>
  <c r="X62" i="1" s="1"/>
  <c r="T62" i="1"/>
  <c r="Y62" i="1" s="1"/>
  <c r="S63" i="1"/>
  <c r="X63" i="1" s="1"/>
  <c r="T63" i="1"/>
  <c r="Y63" i="1" s="1"/>
  <c r="S64" i="1"/>
  <c r="S9" i="2" s="1"/>
  <c r="T64" i="1"/>
  <c r="T9" i="2" s="1"/>
  <c r="S65" i="1"/>
  <c r="X65" i="1" s="1"/>
  <c r="T65" i="1"/>
  <c r="Y65" i="1" s="1"/>
  <c r="S66" i="1"/>
  <c r="X66" i="1" s="1"/>
  <c r="T66" i="1"/>
  <c r="Y66" i="1" s="1"/>
  <c r="S67" i="1"/>
  <c r="X67" i="1" s="1"/>
  <c r="T67" i="1"/>
  <c r="Y67" i="1" s="1"/>
  <c r="S68" i="1"/>
  <c r="X68" i="1" s="1"/>
  <c r="T68" i="1"/>
  <c r="Y68" i="1" s="1"/>
  <c r="S69" i="1"/>
  <c r="X69" i="1" s="1"/>
  <c r="T69" i="1"/>
  <c r="Y69" i="1" s="1"/>
  <c r="S70" i="1"/>
  <c r="X70" i="1" s="1"/>
  <c r="T70" i="1"/>
  <c r="Y70" i="1" s="1"/>
  <c r="S71" i="1"/>
  <c r="X71" i="1" s="1"/>
  <c r="T71" i="1"/>
  <c r="Y71" i="1" s="1"/>
  <c r="S72" i="1"/>
  <c r="X72" i="1" s="1"/>
  <c r="T72" i="1"/>
  <c r="Y72" i="1" s="1"/>
  <c r="S73" i="1"/>
  <c r="X73" i="1" s="1"/>
  <c r="T73" i="1"/>
  <c r="Y73" i="1" s="1"/>
  <c r="S74" i="1"/>
  <c r="S10" i="2" s="1"/>
  <c r="T74" i="1"/>
  <c r="T10" i="2" s="1"/>
  <c r="S75" i="1"/>
  <c r="X75" i="1" s="1"/>
  <c r="T75" i="1"/>
  <c r="Y75" i="1" s="1"/>
  <c r="S76" i="1"/>
  <c r="X76" i="1" s="1"/>
  <c r="T76" i="1"/>
  <c r="Y76" i="1" s="1"/>
  <c r="S77" i="1"/>
  <c r="X77" i="1" s="1"/>
  <c r="T77" i="1"/>
  <c r="Y77" i="1" s="1"/>
  <c r="S78" i="1"/>
  <c r="X78" i="1" s="1"/>
  <c r="T78" i="1"/>
  <c r="Y78" i="1" s="1"/>
  <c r="S79" i="1"/>
  <c r="X79" i="1" s="1"/>
  <c r="T79" i="1"/>
  <c r="Y79" i="1" s="1"/>
  <c r="S80" i="1"/>
  <c r="X80" i="1" s="1"/>
  <c r="T80" i="1"/>
  <c r="Y80" i="1" s="1"/>
  <c r="S81" i="1"/>
  <c r="X81" i="1" s="1"/>
  <c r="T81" i="1"/>
  <c r="Y81" i="1" s="1"/>
  <c r="S82" i="1"/>
  <c r="X82" i="1" s="1"/>
  <c r="T82" i="1"/>
  <c r="Y82" i="1" s="1"/>
  <c r="S83" i="1"/>
  <c r="X83" i="1" s="1"/>
  <c r="T83" i="1"/>
  <c r="Y83" i="1" s="1"/>
  <c r="S84" i="1"/>
  <c r="S11" i="2" s="1"/>
  <c r="T84" i="1"/>
  <c r="T11" i="2" s="1"/>
  <c r="S85" i="1"/>
  <c r="X85" i="1" s="1"/>
  <c r="T85" i="1"/>
  <c r="Y85" i="1" s="1"/>
  <c r="S86" i="1"/>
  <c r="X86" i="1" s="1"/>
  <c r="T86" i="1"/>
  <c r="Y86" i="1" s="1"/>
  <c r="S87" i="1"/>
  <c r="X87" i="1" s="1"/>
  <c r="T87" i="1"/>
  <c r="Y87" i="1" s="1"/>
  <c r="S88" i="1"/>
  <c r="X88" i="1" s="1"/>
  <c r="T88" i="1"/>
  <c r="Y88" i="1" s="1"/>
  <c r="S89" i="1"/>
  <c r="X89" i="1" s="1"/>
  <c r="T89" i="1"/>
  <c r="Y89" i="1" s="1"/>
  <c r="S90" i="1"/>
  <c r="X90" i="1" s="1"/>
  <c r="T90" i="1"/>
  <c r="Y90" i="1" s="1"/>
  <c r="S91" i="1"/>
  <c r="X91" i="1" s="1"/>
  <c r="T91" i="1"/>
  <c r="Y91" i="1" s="1"/>
  <c r="S92" i="1"/>
  <c r="X92" i="1" s="1"/>
  <c r="T92" i="1"/>
  <c r="Y92" i="1" s="1"/>
  <c r="S93" i="1"/>
  <c r="X93" i="1" s="1"/>
  <c r="T93" i="1"/>
  <c r="Y93" i="1" s="1"/>
  <c r="S94" i="1"/>
  <c r="X94" i="1" s="1"/>
  <c r="X12" i="2" s="1"/>
  <c r="T94" i="1"/>
  <c r="Y94" i="1" s="1"/>
  <c r="Y12" i="2" s="1"/>
  <c r="S95" i="1"/>
  <c r="X95" i="1" s="1"/>
  <c r="T95" i="1"/>
  <c r="Y95" i="1" s="1"/>
  <c r="S96" i="1"/>
  <c r="X96" i="1" s="1"/>
  <c r="T96" i="1"/>
  <c r="Y96" i="1" s="1"/>
  <c r="S97" i="1"/>
  <c r="X97" i="1" s="1"/>
  <c r="T97" i="1"/>
  <c r="Y97" i="1" s="1"/>
  <c r="S98" i="1"/>
  <c r="X98" i="1" s="1"/>
  <c r="T98" i="1"/>
  <c r="Y98" i="1" s="1"/>
  <c r="S99" i="1"/>
  <c r="X99" i="1" s="1"/>
  <c r="T99" i="1"/>
  <c r="Y99" i="1" s="1"/>
  <c r="S100" i="1"/>
  <c r="X100" i="1" s="1"/>
  <c r="T100" i="1"/>
  <c r="Y100" i="1" s="1"/>
  <c r="S101" i="1"/>
  <c r="X101" i="1" s="1"/>
  <c r="T101" i="1"/>
  <c r="Y101" i="1" s="1"/>
  <c r="S102" i="1"/>
  <c r="X102" i="1" s="1"/>
  <c r="T102" i="1"/>
  <c r="Y102" i="1" s="1"/>
  <c r="S103" i="1"/>
  <c r="X103" i="1" s="1"/>
  <c r="T103" i="1"/>
  <c r="Y103" i="1" s="1"/>
  <c r="S104" i="1"/>
  <c r="S13" i="2" s="1"/>
  <c r="T104" i="1"/>
  <c r="T13" i="2" s="1"/>
  <c r="S105" i="1"/>
  <c r="X105" i="1" s="1"/>
  <c r="T105" i="1"/>
  <c r="Y105" i="1" s="1"/>
  <c r="S106" i="1"/>
  <c r="X106" i="1" s="1"/>
  <c r="T106" i="1"/>
  <c r="Y106" i="1" s="1"/>
  <c r="S107" i="1"/>
  <c r="X107" i="1" s="1"/>
  <c r="T107" i="1"/>
  <c r="Y107" i="1" s="1"/>
  <c r="S108" i="1"/>
  <c r="X108" i="1" s="1"/>
  <c r="T108" i="1"/>
  <c r="Y108" i="1" s="1"/>
  <c r="S109" i="1"/>
  <c r="X109" i="1" s="1"/>
  <c r="T109" i="1"/>
  <c r="Y109" i="1" s="1"/>
  <c r="S110" i="1"/>
  <c r="X110" i="1" s="1"/>
  <c r="T110" i="1"/>
  <c r="Y110" i="1" s="1"/>
  <c r="S111" i="1"/>
  <c r="X111" i="1" s="1"/>
  <c r="T111" i="1"/>
  <c r="Y111" i="1" s="1"/>
  <c r="S112" i="1"/>
  <c r="X112" i="1" s="1"/>
  <c r="T112" i="1"/>
  <c r="Y112" i="1" s="1"/>
  <c r="S113" i="1"/>
  <c r="X113" i="1" s="1"/>
  <c r="T113" i="1"/>
  <c r="Y113" i="1" s="1"/>
  <c r="S114" i="1"/>
  <c r="S14" i="2" s="1"/>
  <c r="T114" i="1"/>
  <c r="T14" i="2" s="1"/>
  <c r="S115" i="1"/>
  <c r="X115" i="1" s="1"/>
  <c r="T115" i="1"/>
  <c r="Y115" i="1" s="1"/>
  <c r="S116" i="1"/>
  <c r="X116" i="1" s="1"/>
  <c r="T116" i="1"/>
  <c r="Y116" i="1" s="1"/>
  <c r="S117" i="1"/>
  <c r="X117" i="1" s="1"/>
  <c r="T117" i="1"/>
  <c r="Y117" i="1" s="1"/>
  <c r="S118" i="1"/>
  <c r="X118" i="1" s="1"/>
  <c r="T118" i="1"/>
  <c r="Y118" i="1" s="1"/>
  <c r="S119" i="1"/>
  <c r="X119" i="1" s="1"/>
  <c r="T119" i="1"/>
  <c r="Y119" i="1" s="1"/>
  <c r="S120" i="1"/>
  <c r="X120" i="1" s="1"/>
  <c r="T120" i="1"/>
  <c r="Y120" i="1" s="1"/>
  <c r="S121" i="1"/>
  <c r="X121" i="1" s="1"/>
  <c r="T121" i="1"/>
  <c r="Y121" i="1" s="1"/>
  <c r="S122" i="1"/>
  <c r="X122" i="1" s="1"/>
  <c r="T122" i="1"/>
  <c r="Y122" i="1" s="1"/>
  <c r="S123" i="1"/>
  <c r="X123" i="1" s="1"/>
  <c r="T123" i="1"/>
  <c r="Y123" i="1" s="1"/>
  <c r="S124" i="1"/>
  <c r="X124" i="1" s="1"/>
  <c r="X15" i="2" s="1"/>
  <c r="T124" i="1"/>
  <c r="T15" i="2" s="1"/>
  <c r="S125" i="1"/>
  <c r="X125" i="1" s="1"/>
  <c r="T125" i="1"/>
  <c r="Y125" i="1" s="1"/>
  <c r="S126" i="1"/>
  <c r="X126" i="1" s="1"/>
  <c r="T126" i="1"/>
  <c r="Y126" i="1" s="1"/>
  <c r="S127" i="1"/>
  <c r="X127" i="1" s="1"/>
  <c r="T127" i="1"/>
  <c r="Y127" i="1" s="1"/>
  <c r="S128" i="1"/>
  <c r="X128" i="1" s="1"/>
  <c r="T128" i="1"/>
  <c r="Y128" i="1" s="1"/>
  <c r="S129" i="1"/>
  <c r="X129" i="1" s="1"/>
  <c r="T129" i="1"/>
  <c r="Y129" i="1" s="1"/>
  <c r="S130" i="1"/>
  <c r="X130" i="1" s="1"/>
  <c r="T130" i="1"/>
  <c r="Y130" i="1" s="1"/>
  <c r="S131" i="1"/>
  <c r="X131" i="1" s="1"/>
  <c r="T131" i="1"/>
  <c r="Y131" i="1" s="1"/>
  <c r="S132" i="1"/>
  <c r="X132" i="1" s="1"/>
  <c r="T132" i="1"/>
  <c r="Y132" i="1" s="1"/>
  <c r="S133" i="1"/>
  <c r="X133" i="1" s="1"/>
  <c r="T133" i="1"/>
  <c r="Y133" i="1" s="1"/>
  <c r="S134" i="1"/>
  <c r="S16" i="2" s="1"/>
  <c r="T134" i="1"/>
  <c r="T16" i="2" s="1"/>
  <c r="S135" i="1"/>
  <c r="X135" i="1" s="1"/>
  <c r="T135" i="1"/>
  <c r="Y135" i="1" s="1"/>
  <c r="S136" i="1"/>
  <c r="X136" i="1" s="1"/>
  <c r="T136" i="1"/>
  <c r="Y136" i="1" s="1"/>
  <c r="S137" i="1"/>
  <c r="X137" i="1" s="1"/>
  <c r="T137" i="1"/>
  <c r="Y137" i="1" s="1"/>
  <c r="S138" i="1"/>
  <c r="X138" i="1" s="1"/>
  <c r="T138" i="1"/>
  <c r="Y138" i="1" s="1"/>
  <c r="S139" i="1"/>
  <c r="X139" i="1" s="1"/>
  <c r="T139" i="1"/>
  <c r="Y139" i="1" s="1"/>
  <c r="S140" i="1"/>
  <c r="X140" i="1" s="1"/>
  <c r="T140" i="1"/>
  <c r="Y140" i="1" s="1"/>
  <c r="S141" i="1"/>
  <c r="X141" i="1" s="1"/>
  <c r="T141" i="1"/>
  <c r="Y141" i="1" s="1"/>
  <c r="S142" i="1"/>
  <c r="X142" i="1" s="1"/>
  <c r="T142" i="1"/>
  <c r="Y142" i="1" s="1"/>
  <c r="S143" i="1"/>
  <c r="X143" i="1" s="1"/>
  <c r="T143" i="1"/>
  <c r="Y143" i="1" s="1"/>
  <c r="S144" i="1"/>
  <c r="X144" i="1" s="1"/>
  <c r="X17" i="2" s="1"/>
  <c r="T144" i="1"/>
  <c r="T17" i="2" s="1"/>
  <c r="S145" i="1"/>
  <c r="X145" i="1" s="1"/>
  <c r="T145" i="1"/>
  <c r="Y145" i="1" s="1"/>
  <c r="S146" i="1"/>
  <c r="X146" i="1" s="1"/>
  <c r="T146" i="1"/>
  <c r="Y146" i="1" s="1"/>
  <c r="S147" i="1"/>
  <c r="X147" i="1" s="1"/>
  <c r="T147" i="1"/>
  <c r="Y147" i="1" s="1"/>
  <c r="S148" i="1"/>
  <c r="X148" i="1" s="1"/>
  <c r="T148" i="1"/>
  <c r="Y148" i="1" s="1"/>
  <c r="S149" i="1"/>
  <c r="X149" i="1" s="1"/>
  <c r="T149" i="1"/>
  <c r="Y149" i="1" s="1"/>
  <c r="S150" i="1"/>
  <c r="X150" i="1" s="1"/>
  <c r="T150" i="1"/>
  <c r="Y150" i="1" s="1"/>
  <c r="S151" i="1"/>
  <c r="X151" i="1" s="1"/>
  <c r="T151" i="1"/>
  <c r="Y151" i="1" s="1"/>
  <c r="S152" i="1"/>
  <c r="X152" i="1" s="1"/>
  <c r="T152" i="1"/>
  <c r="Y152" i="1" s="1"/>
  <c r="S153" i="1"/>
  <c r="X153" i="1" s="1"/>
  <c r="T153" i="1"/>
  <c r="Y153" i="1" s="1"/>
  <c r="S154" i="1"/>
  <c r="S18" i="2" s="1"/>
  <c r="T154" i="1"/>
  <c r="Y154" i="1" s="1"/>
  <c r="Y18" i="2" s="1"/>
  <c r="S155" i="1"/>
  <c r="X155" i="1" s="1"/>
  <c r="T155" i="1"/>
  <c r="Y155" i="1" s="1"/>
  <c r="S156" i="1"/>
  <c r="X156" i="1" s="1"/>
  <c r="T156" i="1"/>
  <c r="Y156" i="1" s="1"/>
  <c r="S157" i="1"/>
  <c r="X157" i="1" s="1"/>
  <c r="T157" i="1"/>
  <c r="Y157" i="1" s="1"/>
  <c r="S158" i="1"/>
  <c r="X158" i="1" s="1"/>
  <c r="T158" i="1"/>
  <c r="Y158" i="1" s="1"/>
  <c r="S159" i="1"/>
  <c r="X159" i="1" s="1"/>
  <c r="T159" i="1"/>
  <c r="Y159" i="1" s="1"/>
  <c r="S160" i="1"/>
  <c r="X160" i="1" s="1"/>
  <c r="T160" i="1"/>
  <c r="Y160" i="1" s="1"/>
  <c r="S161" i="1"/>
  <c r="X161" i="1" s="1"/>
  <c r="T161" i="1"/>
  <c r="Y161" i="1" s="1"/>
  <c r="S162" i="1"/>
  <c r="X162" i="1" s="1"/>
  <c r="T162" i="1"/>
  <c r="Y162" i="1" s="1"/>
  <c r="S163" i="1"/>
  <c r="X163" i="1" s="1"/>
  <c r="T163" i="1"/>
  <c r="Y163" i="1" s="1"/>
  <c r="S164" i="1"/>
  <c r="S19" i="2" s="1"/>
  <c r="T164" i="1"/>
  <c r="T19" i="2" s="1"/>
  <c r="S165" i="1"/>
  <c r="X165" i="1" s="1"/>
  <c r="T165" i="1"/>
  <c r="Y165" i="1" s="1"/>
  <c r="S166" i="1"/>
  <c r="X166" i="1" s="1"/>
  <c r="T166" i="1"/>
  <c r="Y166" i="1" s="1"/>
  <c r="S167" i="1"/>
  <c r="X167" i="1" s="1"/>
  <c r="T167" i="1"/>
  <c r="Y167" i="1" s="1"/>
  <c r="S168" i="1"/>
  <c r="X168" i="1" s="1"/>
  <c r="T168" i="1"/>
  <c r="Y168" i="1" s="1"/>
  <c r="S169" i="1"/>
  <c r="X169" i="1" s="1"/>
  <c r="T169" i="1"/>
  <c r="Y169" i="1" s="1"/>
  <c r="S170" i="1"/>
  <c r="X170" i="1" s="1"/>
  <c r="T170" i="1"/>
  <c r="Y170" i="1" s="1"/>
  <c r="S171" i="1"/>
  <c r="X171" i="1" s="1"/>
  <c r="T171" i="1"/>
  <c r="Y171" i="1" s="1"/>
  <c r="S172" i="1"/>
  <c r="X172" i="1" s="1"/>
  <c r="T172" i="1"/>
  <c r="Y172" i="1" s="1"/>
  <c r="S173" i="1"/>
  <c r="X173" i="1" s="1"/>
  <c r="T173" i="1"/>
  <c r="Y173" i="1" s="1"/>
  <c r="S174" i="1"/>
  <c r="X174" i="1" s="1"/>
  <c r="X20" i="2" s="1"/>
  <c r="T174" i="1"/>
  <c r="T20" i="2" s="1"/>
  <c r="S175" i="1"/>
  <c r="X175" i="1" s="1"/>
  <c r="T175" i="1"/>
  <c r="Y175" i="1" s="1"/>
  <c r="S176" i="1"/>
  <c r="X176" i="1" s="1"/>
  <c r="T176" i="1"/>
  <c r="Y176" i="1" s="1"/>
  <c r="S177" i="1"/>
  <c r="X177" i="1" s="1"/>
  <c r="T177" i="1"/>
  <c r="Y177" i="1" s="1"/>
  <c r="S178" i="1"/>
  <c r="X178" i="1" s="1"/>
  <c r="T178" i="1"/>
  <c r="Y178" i="1" s="1"/>
  <c r="S179" i="1"/>
  <c r="X179" i="1" s="1"/>
  <c r="T179" i="1"/>
  <c r="Y179" i="1" s="1"/>
  <c r="S180" i="1"/>
  <c r="X180" i="1" s="1"/>
  <c r="T180" i="1"/>
  <c r="Y180" i="1" s="1"/>
  <c r="S181" i="1"/>
  <c r="X181" i="1" s="1"/>
  <c r="T181" i="1"/>
  <c r="Y181" i="1" s="1"/>
  <c r="S182" i="1"/>
  <c r="X182" i="1" s="1"/>
  <c r="T182" i="1"/>
  <c r="Y182" i="1" s="1"/>
  <c r="S183" i="1"/>
  <c r="X183" i="1" s="1"/>
  <c r="T183" i="1"/>
  <c r="Y183" i="1" s="1"/>
  <c r="S184" i="1"/>
  <c r="S21" i="2" s="1"/>
  <c r="T184" i="1"/>
  <c r="T21" i="2" s="1"/>
  <c r="S185" i="1"/>
  <c r="X185" i="1" s="1"/>
  <c r="T185" i="1"/>
  <c r="Y185" i="1" s="1"/>
  <c r="S186" i="1"/>
  <c r="X186" i="1" s="1"/>
  <c r="T186" i="1"/>
  <c r="Y186" i="1" s="1"/>
  <c r="S187" i="1"/>
  <c r="X187" i="1" s="1"/>
  <c r="T187" i="1"/>
  <c r="Y187" i="1" s="1"/>
  <c r="S188" i="1"/>
  <c r="X188" i="1" s="1"/>
  <c r="T188" i="1"/>
  <c r="Y188" i="1" s="1"/>
  <c r="S189" i="1"/>
  <c r="X189" i="1" s="1"/>
  <c r="T189" i="1"/>
  <c r="Y189" i="1" s="1"/>
  <c r="S190" i="1"/>
  <c r="X190" i="1" s="1"/>
  <c r="T190" i="1"/>
  <c r="Y190" i="1" s="1"/>
  <c r="S191" i="1"/>
  <c r="X191" i="1" s="1"/>
  <c r="T191" i="1"/>
  <c r="Y191" i="1" s="1"/>
  <c r="S192" i="1"/>
  <c r="X192" i="1" s="1"/>
  <c r="T192" i="1"/>
  <c r="Y192" i="1" s="1"/>
  <c r="S193" i="1"/>
  <c r="X193" i="1" s="1"/>
  <c r="T193" i="1"/>
  <c r="Y193" i="1" s="1"/>
  <c r="S194" i="1"/>
  <c r="S22" i="2" s="1"/>
  <c r="T194" i="1"/>
  <c r="T22" i="2" s="1"/>
  <c r="S195" i="1"/>
  <c r="X195" i="1" s="1"/>
  <c r="T195" i="1"/>
  <c r="Y195" i="1" s="1"/>
  <c r="S196" i="1"/>
  <c r="X196" i="1" s="1"/>
  <c r="T196" i="1"/>
  <c r="Y196" i="1" s="1"/>
  <c r="S197" i="1"/>
  <c r="X197" i="1" s="1"/>
  <c r="T197" i="1"/>
  <c r="Y197" i="1" s="1"/>
  <c r="S198" i="1"/>
  <c r="X198" i="1" s="1"/>
  <c r="T198" i="1"/>
  <c r="Y198" i="1" s="1"/>
  <c r="S199" i="1"/>
  <c r="X199" i="1" s="1"/>
  <c r="T199" i="1"/>
  <c r="Y199" i="1" s="1"/>
  <c r="S200" i="1"/>
  <c r="X200" i="1" s="1"/>
  <c r="T200" i="1"/>
  <c r="Y200" i="1" s="1"/>
  <c r="S201" i="1"/>
  <c r="X201" i="1" s="1"/>
  <c r="T201" i="1"/>
  <c r="Y201" i="1" s="1"/>
  <c r="S202" i="1"/>
  <c r="X202" i="1" s="1"/>
  <c r="T202" i="1"/>
  <c r="Y202" i="1" s="1"/>
  <c r="S203" i="1"/>
  <c r="X203" i="1" s="1"/>
  <c r="T203" i="1"/>
  <c r="Y203" i="1" s="1"/>
  <c r="S204" i="1"/>
  <c r="X204" i="1" s="1"/>
  <c r="X23" i="2" s="1"/>
  <c r="T204" i="1"/>
  <c r="T23" i="2" s="1"/>
  <c r="S205" i="1"/>
  <c r="X205" i="1" s="1"/>
  <c r="T205" i="1"/>
  <c r="Y205" i="1" s="1"/>
  <c r="S206" i="1"/>
  <c r="X206" i="1" s="1"/>
  <c r="T206" i="1"/>
  <c r="Y206" i="1" s="1"/>
  <c r="S207" i="1"/>
  <c r="X207" i="1" s="1"/>
  <c r="T207" i="1"/>
  <c r="Y207" i="1" s="1"/>
  <c r="S208" i="1"/>
  <c r="X208" i="1" s="1"/>
  <c r="T208" i="1"/>
  <c r="Y208" i="1" s="1"/>
  <c r="S209" i="1"/>
  <c r="X209" i="1" s="1"/>
  <c r="T209" i="1"/>
  <c r="Y209" i="1" s="1"/>
  <c r="S210" i="1"/>
  <c r="X210" i="1" s="1"/>
  <c r="T210" i="1"/>
  <c r="Y210" i="1" s="1"/>
  <c r="S211" i="1"/>
  <c r="X211" i="1" s="1"/>
  <c r="T211" i="1"/>
  <c r="Y211" i="1" s="1"/>
  <c r="S212" i="1"/>
  <c r="X212" i="1" s="1"/>
  <c r="T212" i="1"/>
  <c r="Y212" i="1" s="1"/>
  <c r="S213" i="1"/>
  <c r="X213" i="1" s="1"/>
  <c r="T213" i="1"/>
  <c r="Y213" i="1" s="1"/>
  <c r="S214" i="1"/>
  <c r="X214" i="1" s="1"/>
  <c r="X24" i="2" s="1"/>
  <c r="T214" i="1"/>
  <c r="Y214" i="1" s="1"/>
  <c r="Y24" i="2" s="1"/>
  <c r="S215" i="1"/>
  <c r="X215" i="1" s="1"/>
  <c r="T215" i="1"/>
  <c r="Y215" i="1" s="1"/>
  <c r="S216" i="1"/>
  <c r="X216" i="1" s="1"/>
  <c r="T216" i="1"/>
  <c r="Y216" i="1" s="1"/>
  <c r="S217" i="1"/>
  <c r="X217" i="1" s="1"/>
  <c r="T217" i="1"/>
  <c r="Y217" i="1" s="1"/>
  <c r="S218" i="1"/>
  <c r="X218" i="1" s="1"/>
  <c r="T218" i="1"/>
  <c r="Y218" i="1" s="1"/>
  <c r="S219" i="1"/>
  <c r="X219" i="1" s="1"/>
  <c r="T219" i="1"/>
  <c r="Y219" i="1" s="1"/>
  <c r="S220" i="1"/>
  <c r="X220" i="1" s="1"/>
  <c r="T220" i="1"/>
  <c r="Y220" i="1" s="1"/>
  <c r="S221" i="1"/>
  <c r="X221" i="1" s="1"/>
  <c r="T221" i="1"/>
  <c r="Y221" i="1" s="1"/>
  <c r="S222" i="1"/>
  <c r="X222" i="1" s="1"/>
  <c r="T222" i="1"/>
  <c r="Y222" i="1" s="1"/>
  <c r="S223" i="1"/>
  <c r="X223" i="1" s="1"/>
  <c r="T223" i="1"/>
  <c r="Y223" i="1" s="1"/>
  <c r="S224" i="1"/>
  <c r="S25" i="2" s="1"/>
  <c r="T224" i="1"/>
  <c r="T25" i="2" s="1"/>
  <c r="S225" i="1"/>
  <c r="X225" i="1" s="1"/>
  <c r="T225" i="1"/>
  <c r="Y225" i="1" s="1"/>
  <c r="S226" i="1"/>
  <c r="X226" i="1" s="1"/>
  <c r="T226" i="1"/>
  <c r="Y226" i="1" s="1"/>
  <c r="S227" i="1"/>
  <c r="X227" i="1" s="1"/>
  <c r="T227" i="1"/>
  <c r="Y227" i="1" s="1"/>
  <c r="S228" i="1"/>
  <c r="X228" i="1" s="1"/>
  <c r="T228" i="1"/>
  <c r="Y228" i="1" s="1"/>
  <c r="S229" i="1"/>
  <c r="X229" i="1" s="1"/>
  <c r="T229" i="1"/>
  <c r="Y229" i="1" s="1"/>
  <c r="S230" i="1"/>
  <c r="X230" i="1" s="1"/>
  <c r="T230" i="1"/>
  <c r="Y230" i="1" s="1"/>
  <c r="S231" i="1"/>
  <c r="X231" i="1" s="1"/>
  <c r="T231" i="1"/>
  <c r="Y231" i="1" s="1"/>
  <c r="S232" i="1"/>
  <c r="X232" i="1" s="1"/>
  <c r="T232" i="1"/>
  <c r="Y232" i="1" s="1"/>
  <c r="S233" i="1"/>
  <c r="X233" i="1" s="1"/>
  <c r="T233" i="1"/>
  <c r="Y233" i="1" s="1"/>
  <c r="S234" i="1"/>
  <c r="X234" i="1" s="1"/>
  <c r="X26" i="2" s="1"/>
  <c r="T234" i="1"/>
  <c r="T26" i="2" s="1"/>
  <c r="S235" i="1"/>
  <c r="X235" i="1" s="1"/>
  <c r="T235" i="1"/>
  <c r="Y235" i="1" s="1"/>
  <c r="S236" i="1"/>
  <c r="X236" i="1" s="1"/>
  <c r="T236" i="1"/>
  <c r="Y236" i="1" s="1"/>
  <c r="S237" i="1"/>
  <c r="X237" i="1" s="1"/>
  <c r="T237" i="1"/>
  <c r="Y237" i="1" s="1"/>
  <c r="S238" i="1"/>
  <c r="X238" i="1" s="1"/>
  <c r="T238" i="1"/>
  <c r="Y238" i="1" s="1"/>
  <c r="S239" i="1"/>
  <c r="X239" i="1" s="1"/>
  <c r="T239" i="1"/>
  <c r="Y239" i="1" s="1"/>
  <c r="S240" i="1"/>
  <c r="X240" i="1" s="1"/>
  <c r="T240" i="1"/>
  <c r="Y240" i="1" s="1"/>
  <c r="S241" i="1"/>
  <c r="X241" i="1" s="1"/>
  <c r="T241" i="1"/>
  <c r="Y241" i="1" s="1"/>
  <c r="S242" i="1"/>
  <c r="X242" i="1" s="1"/>
  <c r="T242" i="1"/>
  <c r="Y242" i="1" s="1"/>
  <c r="S243" i="1"/>
  <c r="X243" i="1" s="1"/>
  <c r="T243" i="1"/>
  <c r="Y243" i="1" s="1"/>
  <c r="S244" i="1"/>
  <c r="X244" i="1" s="1"/>
  <c r="X27" i="2" s="1"/>
  <c r="T244" i="1"/>
  <c r="Y244" i="1" s="1"/>
  <c r="Y27" i="2" s="1"/>
  <c r="S245" i="1"/>
  <c r="X245" i="1" s="1"/>
  <c r="T245" i="1"/>
  <c r="Y245" i="1" s="1"/>
  <c r="S246" i="1"/>
  <c r="X246" i="1" s="1"/>
  <c r="T246" i="1"/>
  <c r="Y246" i="1" s="1"/>
  <c r="S247" i="1"/>
  <c r="X247" i="1" s="1"/>
  <c r="T247" i="1"/>
  <c r="Y247" i="1" s="1"/>
  <c r="S248" i="1"/>
  <c r="X248" i="1" s="1"/>
  <c r="T248" i="1"/>
  <c r="Y248" i="1" s="1"/>
  <c r="S249" i="1"/>
  <c r="X249" i="1" s="1"/>
  <c r="T249" i="1"/>
  <c r="Y249" i="1" s="1"/>
  <c r="S250" i="1"/>
  <c r="X250" i="1" s="1"/>
  <c r="T250" i="1"/>
  <c r="Y250" i="1" s="1"/>
  <c r="S251" i="1"/>
  <c r="X251" i="1" s="1"/>
  <c r="T251" i="1"/>
  <c r="Y251" i="1" s="1"/>
  <c r="S252" i="1"/>
  <c r="X252" i="1" s="1"/>
  <c r="T252" i="1"/>
  <c r="Y252" i="1" s="1"/>
  <c r="S253" i="1"/>
  <c r="X253" i="1" s="1"/>
  <c r="T253" i="1"/>
  <c r="Y253" i="1" s="1"/>
  <c r="S254" i="1"/>
  <c r="S28" i="2" s="1"/>
  <c r="T254" i="1"/>
  <c r="T28" i="2" s="1"/>
  <c r="S255" i="1"/>
  <c r="X255" i="1" s="1"/>
  <c r="T255" i="1"/>
  <c r="Y255" i="1" s="1"/>
  <c r="S256" i="1"/>
  <c r="X256" i="1" s="1"/>
  <c r="T256" i="1"/>
  <c r="Y256" i="1" s="1"/>
  <c r="S257" i="1"/>
  <c r="X257" i="1" s="1"/>
  <c r="T257" i="1"/>
  <c r="Y257" i="1" s="1"/>
  <c r="S258" i="1"/>
  <c r="X258" i="1" s="1"/>
  <c r="T258" i="1"/>
  <c r="Y258" i="1" s="1"/>
  <c r="S259" i="1"/>
  <c r="X259" i="1" s="1"/>
  <c r="T259" i="1"/>
  <c r="Y259" i="1" s="1"/>
  <c r="S260" i="1"/>
  <c r="X260" i="1" s="1"/>
  <c r="T260" i="1"/>
  <c r="Y260" i="1" s="1"/>
  <c r="S261" i="1"/>
  <c r="X261" i="1" s="1"/>
  <c r="T261" i="1"/>
  <c r="Y261" i="1" s="1"/>
  <c r="S262" i="1"/>
  <c r="X262" i="1" s="1"/>
  <c r="T262" i="1"/>
  <c r="Y262" i="1" s="1"/>
  <c r="S263" i="1"/>
  <c r="X263" i="1" s="1"/>
  <c r="T263" i="1"/>
  <c r="Y263" i="1" s="1"/>
  <c r="S264" i="1"/>
  <c r="S29" i="2" s="1"/>
  <c r="T264" i="1"/>
  <c r="T29" i="2" s="1"/>
  <c r="S265" i="1"/>
  <c r="X265" i="1" s="1"/>
  <c r="T265" i="1"/>
  <c r="Y265" i="1" s="1"/>
  <c r="S266" i="1"/>
  <c r="X266" i="1" s="1"/>
  <c r="T266" i="1"/>
  <c r="Y266" i="1" s="1"/>
  <c r="S267" i="1"/>
  <c r="X267" i="1" s="1"/>
  <c r="T267" i="1"/>
  <c r="Y267" i="1" s="1"/>
  <c r="S268" i="1"/>
  <c r="X268" i="1" s="1"/>
  <c r="T268" i="1"/>
  <c r="Y268" i="1" s="1"/>
  <c r="S269" i="1"/>
  <c r="X269" i="1" s="1"/>
  <c r="T269" i="1"/>
  <c r="Y269" i="1" s="1"/>
  <c r="S270" i="1"/>
  <c r="X270" i="1" s="1"/>
  <c r="T270" i="1"/>
  <c r="Y270" i="1" s="1"/>
  <c r="S271" i="1"/>
  <c r="X271" i="1" s="1"/>
  <c r="T271" i="1"/>
  <c r="Y271" i="1" s="1"/>
  <c r="S272" i="1"/>
  <c r="X272" i="1" s="1"/>
  <c r="T272" i="1"/>
  <c r="Y272" i="1" s="1"/>
  <c r="S273" i="1"/>
  <c r="X273" i="1" s="1"/>
  <c r="T273" i="1"/>
  <c r="Y273" i="1" s="1"/>
  <c r="S274" i="1"/>
  <c r="S30" i="2" s="1"/>
  <c r="T274" i="1"/>
  <c r="T30" i="2" s="1"/>
  <c r="S275" i="1"/>
  <c r="X275" i="1" s="1"/>
  <c r="T275" i="1"/>
  <c r="Y275" i="1" s="1"/>
  <c r="S276" i="1"/>
  <c r="X276" i="1" s="1"/>
  <c r="T276" i="1"/>
  <c r="Y276" i="1" s="1"/>
  <c r="S277" i="1"/>
  <c r="X277" i="1" s="1"/>
  <c r="T277" i="1"/>
  <c r="Y277" i="1" s="1"/>
  <c r="S278" i="1"/>
  <c r="X278" i="1" s="1"/>
  <c r="T278" i="1"/>
  <c r="Y278" i="1" s="1"/>
  <c r="S279" i="1"/>
  <c r="X279" i="1" s="1"/>
  <c r="T279" i="1"/>
  <c r="Y279" i="1" s="1"/>
  <c r="S280" i="1"/>
  <c r="X280" i="1" s="1"/>
  <c r="T280" i="1"/>
  <c r="Y280" i="1" s="1"/>
  <c r="S281" i="1"/>
  <c r="X281" i="1" s="1"/>
  <c r="T281" i="1"/>
  <c r="Y281" i="1" s="1"/>
  <c r="S282" i="1"/>
  <c r="X282" i="1" s="1"/>
  <c r="T282" i="1"/>
  <c r="Y282" i="1" s="1"/>
  <c r="S283" i="1"/>
  <c r="X283" i="1" s="1"/>
  <c r="T283" i="1"/>
  <c r="Y283" i="1" s="1"/>
  <c r="S284" i="1"/>
  <c r="S31" i="2" s="1"/>
  <c r="T284" i="1"/>
  <c r="T31" i="2" s="1"/>
  <c r="S285" i="1"/>
  <c r="X285" i="1" s="1"/>
  <c r="T285" i="1"/>
  <c r="Y285" i="1" s="1"/>
  <c r="S286" i="1"/>
  <c r="X286" i="1" s="1"/>
  <c r="T286" i="1"/>
  <c r="Y286" i="1" s="1"/>
  <c r="S287" i="1"/>
  <c r="X287" i="1" s="1"/>
  <c r="T287" i="1"/>
  <c r="Y287" i="1" s="1"/>
  <c r="S288" i="1"/>
  <c r="X288" i="1" s="1"/>
  <c r="T288" i="1"/>
  <c r="Y288" i="1" s="1"/>
  <c r="S289" i="1"/>
  <c r="X289" i="1" s="1"/>
  <c r="T289" i="1"/>
  <c r="Y289" i="1" s="1"/>
  <c r="S290" i="1"/>
  <c r="X290" i="1" s="1"/>
  <c r="T290" i="1"/>
  <c r="Y290" i="1" s="1"/>
  <c r="S291" i="1"/>
  <c r="X291" i="1" s="1"/>
  <c r="T291" i="1"/>
  <c r="Y291" i="1" s="1"/>
  <c r="S292" i="1"/>
  <c r="X292" i="1" s="1"/>
  <c r="T292" i="1"/>
  <c r="Y292" i="1" s="1"/>
  <c r="S293" i="1"/>
  <c r="X293" i="1" s="1"/>
  <c r="T293" i="1"/>
  <c r="Y293" i="1" s="1"/>
  <c r="S294" i="1"/>
  <c r="X294" i="1" s="1"/>
  <c r="X32" i="2" s="1"/>
  <c r="T294" i="1"/>
  <c r="T32" i="2" s="1"/>
  <c r="S295" i="1"/>
  <c r="X295" i="1" s="1"/>
  <c r="T295" i="1"/>
  <c r="Y295" i="1" s="1"/>
  <c r="S296" i="1"/>
  <c r="X296" i="1" s="1"/>
  <c r="T296" i="1"/>
  <c r="Y296" i="1" s="1"/>
  <c r="S297" i="1"/>
  <c r="X297" i="1" s="1"/>
  <c r="T297" i="1"/>
  <c r="Y297" i="1" s="1"/>
  <c r="S298" i="1"/>
  <c r="X298" i="1" s="1"/>
  <c r="T298" i="1"/>
  <c r="Y298" i="1" s="1"/>
  <c r="S299" i="1"/>
  <c r="X299" i="1" s="1"/>
  <c r="T299" i="1"/>
  <c r="Y299" i="1" s="1"/>
  <c r="S300" i="1"/>
  <c r="X300" i="1" s="1"/>
  <c r="T300" i="1"/>
  <c r="Y300" i="1" s="1"/>
  <c r="S301" i="1"/>
  <c r="X301" i="1" s="1"/>
  <c r="T301" i="1"/>
  <c r="Y301" i="1" s="1"/>
  <c r="S302" i="1"/>
  <c r="X302" i="1" s="1"/>
  <c r="T302" i="1"/>
  <c r="Y302" i="1" s="1"/>
  <c r="S303" i="1"/>
  <c r="X303" i="1" s="1"/>
  <c r="T303" i="1"/>
  <c r="Y303" i="1" s="1"/>
  <c r="S304" i="1"/>
  <c r="S33" i="2" s="1"/>
  <c r="T304" i="1"/>
  <c r="T33" i="2" s="1"/>
  <c r="S305" i="1"/>
  <c r="X305" i="1" s="1"/>
  <c r="T305" i="1"/>
  <c r="Y305" i="1" s="1"/>
  <c r="S306" i="1"/>
  <c r="X306" i="1" s="1"/>
  <c r="T306" i="1"/>
  <c r="Y306" i="1" s="1"/>
  <c r="S307" i="1"/>
  <c r="X307" i="1" s="1"/>
  <c r="T307" i="1"/>
  <c r="Y307" i="1" s="1"/>
  <c r="S308" i="1"/>
  <c r="X308" i="1" s="1"/>
  <c r="T308" i="1"/>
  <c r="Y308" i="1" s="1"/>
  <c r="S309" i="1"/>
  <c r="X309" i="1" s="1"/>
  <c r="T309" i="1"/>
  <c r="Y309" i="1" s="1"/>
  <c r="S310" i="1"/>
  <c r="X310" i="1" s="1"/>
  <c r="T310" i="1"/>
  <c r="Y310" i="1" s="1"/>
  <c r="S311" i="1"/>
  <c r="X311" i="1" s="1"/>
  <c r="T311" i="1"/>
  <c r="Y311" i="1" s="1"/>
  <c r="S312" i="1"/>
  <c r="X312" i="1" s="1"/>
  <c r="T312" i="1"/>
  <c r="Y312" i="1" s="1"/>
  <c r="S313" i="1"/>
  <c r="X313" i="1" s="1"/>
  <c r="T313" i="1"/>
  <c r="Y313" i="1" s="1"/>
  <c r="S314" i="1"/>
  <c r="S34" i="2" s="1"/>
  <c r="T314" i="1"/>
  <c r="T34" i="2" s="1"/>
  <c r="S315" i="1"/>
  <c r="X315" i="1" s="1"/>
  <c r="T315" i="1"/>
  <c r="Y315" i="1" s="1"/>
  <c r="S316" i="1"/>
  <c r="X316" i="1" s="1"/>
  <c r="T316" i="1"/>
  <c r="Y316" i="1" s="1"/>
  <c r="S317" i="1"/>
  <c r="X317" i="1" s="1"/>
  <c r="T317" i="1"/>
  <c r="Y317" i="1" s="1"/>
  <c r="S318" i="1"/>
  <c r="X318" i="1" s="1"/>
  <c r="T318" i="1"/>
  <c r="Y318" i="1" s="1"/>
  <c r="S319" i="1"/>
  <c r="X319" i="1" s="1"/>
  <c r="T319" i="1"/>
  <c r="Y319" i="1" s="1"/>
  <c r="S320" i="1"/>
  <c r="X320" i="1" s="1"/>
  <c r="T320" i="1"/>
  <c r="Y320" i="1" s="1"/>
  <c r="S321" i="1"/>
  <c r="X321" i="1" s="1"/>
  <c r="T321" i="1"/>
  <c r="Y321" i="1" s="1"/>
  <c r="S322" i="1"/>
  <c r="X322" i="1" s="1"/>
  <c r="T322" i="1"/>
  <c r="Y322" i="1" s="1"/>
  <c r="S323" i="1"/>
  <c r="X323" i="1" s="1"/>
  <c r="T323" i="1"/>
  <c r="Y323" i="1" s="1"/>
  <c r="S324" i="1"/>
  <c r="S35" i="2" s="1"/>
  <c r="T324" i="1"/>
  <c r="T35" i="2" s="1"/>
  <c r="S325" i="1"/>
  <c r="X325" i="1" s="1"/>
  <c r="T325" i="1"/>
  <c r="Y325" i="1" s="1"/>
  <c r="S326" i="1"/>
  <c r="X326" i="1" s="1"/>
  <c r="T326" i="1"/>
  <c r="Y326" i="1" s="1"/>
  <c r="S327" i="1"/>
  <c r="X327" i="1" s="1"/>
  <c r="T327" i="1"/>
  <c r="Y327" i="1" s="1"/>
  <c r="S328" i="1"/>
  <c r="X328" i="1" s="1"/>
  <c r="T328" i="1"/>
  <c r="Y328" i="1" s="1"/>
  <c r="S329" i="1"/>
  <c r="X329" i="1" s="1"/>
  <c r="T329" i="1"/>
  <c r="Y329" i="1" s="1"/>
  <c r="S330" i="1"/>
  <c r="X330" i="1" s="1"/>
  <c r="T330" i="1"/>
  <c r="Y330" i="1" s="1"/>
  <c r="S331" i="1"/>
  <c r="X331" i="1" s="1"/>
  <c r="T331" i="1"/>
  <c r="Y331" i="1" s="1"/>
  <c r="S332" i="1"/>
  <c r="X332" i="1" s="1"/>
  <c r="T332" i="1"/>
  <c r="Y332" i="1" s="1"/>
  <c r="S333" i="1"/>
  <c r="X333" i="1" s="1"/>
  <c r="T333" i="1"/>
  <c r="Y333" i="1" s="1"/>
  <c r="S334" i="1"/>
  <c r="X334" i="1" s="1"/>
  <c r="X36" i="2" s="1"/>
  <c r="T334" i="1"/>
  <c r="T36" i="2" s="1"/>
  <c r="S335" i="1"/>
  <c r="X335" i="1" s="1"/>
  <c r="T335" i="1"/>
  <c r="Y335" i="1" s="1"/>
  <c r="S336" i="1"/>
  <c r="X336" i="1" s="1"/>
  <c r="T336" i="1"/>
  <c r="Y336" i="1" s="1"/>
  <c r="S337" i="1"/>
  <c r="X337" i="1" s="1"/>
  <c r="T337" i="1"/>
  <c r="Y337" i="1" s="1"/>
  <c r="S338" i="1"/>
  <c r="X338" i="1" s="1"/>
  <c r="T338" i="1"/>
  <c r="Y338" i="1" s="1"/>
  <c r="S339" i="1"/>
  <c r="X339" i="1" s="1"/>
  <c r="T339" i="1"/>
  <c r="Y339" i="1" s="1"/>
  <c r="S340" i="1"/>
  <c r="X340" i="1" s="1"/>
  <c r="T340" i="1"/>
  <c r="Y340" i="1" s="1"/>
  <c r="S341" i="1"/>
  <c r="X341" i="1" s="1"/>
  <c r="T341" i="1"/>
  <c r="Y341" i="1" s="1"/>
  <c r="S342" i="1"/>
  <c r="X342" i="1" s="1"/>
  <c r="T342" i="1"/>
  <c r="Y342" i="1" s="1"/>
  <c r="S343" i="1"/>
  <c r="X343" i="1" s="1"/>
  <c r="T343" i="1"/>
  <c r="Y343" i="1" s="1"/>
  <c r="S344" i="1"/>
  <c r="S37" i="2" s="1"/>
  <c r="T344" i="1"/>
  <c r="T37" i="2" s="1"/>
  <c r="S345" i="1"/>
  <c r="X345" i="1" s="1"/>
  <c r="T345" i="1"/>
  <c r="Y345" i="1" s="1"/>
  <c r="S346" i="1"/>
  <c r="X346" i="1" s="1"/>
  <c r="T346" i="1"/>
  <c r="Y346" i="1" s="1"/>
  <c r="S347" i="1"/>
  <c r="X347" i="1" s="1"/>
  <c r="T347" i="1"/>
  <c r="Y347" i="1" s="1"/>
  <c r="S348" i="1"/>
  <c r="X348" i="1" s="1"/>
  <c r="T348" i="1"/>
  <c r="Y348" i="1" s="1"/>
  <c r="S349" i="1"/>
  <c r="X349" i="1" s="1"/>
  <c r="T349" i="1"/>
  <c r="Y349" i="1" s="1"/>
  <c r="S350" i="1"/>
  <c r="X350" i="1" s="1"/>
  <c r="T350" i="1"/>
  <c r="Y350" i="1" s="1"/>
  <c r="S351" i="1"/>
  <c r="X351" i="1" s="1"/>
  <c r="T351" i="1"/>
  <c r="Y351" i="1" s="1"/>
  <c r="S352" i="1"/>
  <c r="X352" i="1" s="1"/>
  <c r="T352" i="1"/>
  <c r="Y352" i="1" s="1"/>
  <c r="S353" i="1"/>
  <c r="X353" i="1" s="1"/>
  <c r="T353" i="1"/>
  <c r="Y353" i="1" s="1"/>
  <c r="S354" i="1"/>
  <c r="S38" i="2" s="1"/>
  <c r="T354" i="1"/>
  <c r="T38" i="2" s="1"/>
  <c r="S355" i="1"/>
  <c r="X355" i="1" s="1"/>
  <c r="T355" i="1"/>
  <c r="Y355" i="1" s="1"/>
  <c r="S356" i="1"/>
  <c r="X356" i="1" s="1"/>
  <c r="T356" i="1"/>
  <c r="Y356" i="1" s="1"/>
  <c r="S357" i="1"/>
  <c r="X357" i="1" s="1"/>
  <c r="T357" i="1"/>
  <c r="Y357" i="1" s="1"/>
  <c r="S358" i="1"/>
  <c r="X358" i="1" s="1"/>
  <c r="T358" i="1"/>
  <c r="Y358" i="1" s="1"/>
  <c r="S359" i="1"/>
  <c r="X359" i="1" s="1"/>
  <c r="T359" i="1"/>
  <c r="Y359" i="1" s="1"/>
  <c r="S360" i="1"/>
  <c r="X360" i="1" s="1"/>
  <c r="T360" i="1"/>
  <c r="Y360" i="1" s="1"/>
  <c r="S361" i="1"/>
  <c r="X361" i="1" s="1"/>
  <c r="T361" i="1"/>
  <c r="Y361" i="1" s="1"/>
  <c r="S362" i="1"/>
  <c r="X362" i="1" s="1"/>
  <c r="T362" i="1"/>
  <c r="Y362" i="1" s="1"/>
  <c r="S363" i="1"/>
  <c r="X363" i="1" s="1"/>
  <c r="T363" i="1"/>
  <c r="Y363" i="1" s="1"/>
  <c r="R40" i="1"/>
  <c r="W40" i="1" s="1"/>
  <c r="R41" i="1"/>
  <c r="W41" i="1" s="1"/>
  <c r="R42" i="1"/>
  <c r="W42" i="1" s="1"/>
  <c r="R43" i="1"/>
  <c r="W43" i="1" s="1"/>
  <c r="R44" i="1"/>
  <c r="R7" i="2" s="1"/>
  <c r="R45" i="1"/>
  <c r="W45" i="1" s="1"/>
  <c r="R46" i="1"/>
  <c r="W46" i="1" s="1"/>
  <c r="R47" i="1"/>
  <c r="W47" i="1" s="1"/>
  <c r="R48" i="1"/>
  <c r="W48" i="1" s="1"/>
  <c r="R49" i="1"/>
  <c r="W49" i="1" s="1"/>
  <c r="R50" i="1"/>
  <c r="W50" i="1" s="1"/>
  <c r="R51" i="1"/>
  <c r="W51" i="1" s="1"/>
  <c r="R52" i="1"/>
  <c r="W52" i="1" s="1"/>
  <c r="R53" i="1"/>
  <c r="W53" i="1" s="1"/>
  <c r="R54" i="1"/>
  <c r="R8" i="2" s="1"/>
  <c r="R55" i="1"/>
  <c r="W55" i="1" s="1"/>
  <c r="R56" i="1"/>
  <c r="W56" i="1" s="1"/>
  <c r="R57" i="1"/>
  <c r="W57" i="1" s="1"/>
  <c r="R58" i="1"/>
  <c r="W58" i="1" s="1"/>
  <c r="R59" i="1"/>
  <c r="W59" i="1" s="1"/>
  <c r="R60" i="1"/>
  <c r="W60" i="1" s="1"/>
  <c r="R61" i="1"/>
  <c r="W61" i="1" s="1"/>
  <c r="R62" i="1"/>
  <c r="W62" i="1" s="1"/>
  <c r="R63" i="1"/>
  <c r="W63" i="1" s="1"/>
  <c r="R64" i="1"/>
  <c r="R9" i="2" s="1"/>
  <c r="R65" i="1"/>
  <c r="W65" i="1" s="1"/>
  <c r="R66" i="1"/>
  <c r="W66" i="1" s="1"/>
  <c r="R67" i="1"/>
  <c r="W67" i="1" s="1"/>
  <c r="R68" i="1"/>
  <c r="W68" i="1" s="1"/>
  <c r="R69" i="1"/>
  <c r="W69" i="1" s="1"/>
  <c r="R70" i="1"/>
  <c r="W70" i="1" s="1"/>
  <c r="R71" i="1"/>
  <c r="W71" i="1" s="1"/>
  <c r="R72" i="1"/>
  <c r="W72" i="1" s="1"/>
  <c r="R73" i="1"/>
  <c r="W73" i="1" s="1"/>
  <c r="R74" i="1"/>
  <c r="R10" i="2" s="1"/>
  <c r="R75" i="1"/>
  <c r="W75" i="1" s="1"/>
  <c r="R76" i="1"/>
  <c r="W76" i="1" s="1"/>
  <c r="R77" i="1"/>
  <c r="W77" i="1" s="1"/>
  <c r="R78" i="1"/>
  <c r="W78" i="1" s="1"/>
  <c r="R79" i="1"/>
  <c r="W79" i="1" s="1"/>
  <c r="R80" i="1"/>
  <c r="W80" i="1" s="1"/>
  <c r="R81" i="1"/>
  <c r="W81" i="1" s="1"/>
  <c r="R82" i="1"/>
  <c r="W82" i="1" s="1"/>
  <c r="R83" i="1"/>
  <c r="W83" i="1" s="1"/>
  <c r="R84" i="1"/>
  <c r="R11" i="2" s="1"/>
  <c r="R85" i="1"/>
  <c r="W85" i="1" s="1"/>
  <c r="R86" i="1"/>
  <c r="W86" i="1" s="1"/>
  <c r="R87" i="1"/>
  <c r="W87" i="1" s="1"/>
  <c r="R88" i="1"/>
  <c r="W88" i="1" s="1"/>
  <c r="R89" i="1"/>
  <c r="W89" i="1" s="1"/>
  <c r="R90" i="1"/>
  <c r="W90" i="1" s="1"/>
  <c r="R91" i="1"/>
  <c r="W91" i="1" s="1"/>
  <c r="R92" i="1"/>
  <c r="W92" i="1" s="1"/>
  <c r="R93" i="1"/>
  <c r="W93" i="1" s="1"/>
  <c r="R94" i="1"/>
  <c r="R12" i="2" s="1"/>
  <c r="R95" i="1"/>
  <c r="W95" i="1" s="1"/>
  <c r="R96" i="1"/>
  <c r="W96" i="1" s="1"/>
  <c r="R97" i="1"/>
  <c r="W97" i="1" s="1"/>
  <c r="R98" i="1"/>
  <c r="W98" i="1" s="1"/>
  <c r="R99" i="1"/>
  <c r="W99" i="1" s="1"/>
  <c r="R100" i="1"/>
  <c r="W100" i="1" s="1"/>
  <c r="R101" i="1"/>
  <c r="W101" i="1" s="1"/>
  <c r="R102" i="1"/>
  <c r="W102" i="1" s="1"/>
  <c r="R103" i="1"/>
  <c r="W103" i="1" s="1"/>
  <c r="R104" i="1"/>
  <c r="R13" i="2" s="1"/>
  <c r="R105" i="1"/>
  <c r="W105" i="1" s="1"/>
  <c r="R106" i="1"/>
  <c r="W106" i="1" s="1"/>
  <c r="R107" i="1"/>
  <c r="W107" i="1" s="1"/>
  <c r="R108" i="1"/>
  <c r="W108" i="1" s="1"/>
  <c r="R109" i="1"/>
  <c r="W109" i="1" s="1"/>
  <c r="R110" i="1"/>
  <c r="W110" i="1" s="1"/>
  <c r="R111" i="1"/>
  <c r="W111" i="1" s="1"/>
  <c r="R112" i="1"/>
  <c r="W112" i="1" s="1"/>
  <c r="R113" i="1"/>
  <c r="W113" i="1" s="1"/>
  <c r="R114" i="1"/>
  <c r="R14" i="2" s="1"/>
  <c r="R115" i="1"/>
  <c r="W115" i="1" s="1"/>
  <c r="R116" i="1"/>
  <c r="W116" i="1" s="1"/>
  <c r="R117" i="1"/>
  <c r="W117" i="1" s="1"/>
  <c r="R118" i="1"/>
  <c r="W118" i="1" s="1"/>
  <c r="R119" i="1"/>
  <c r="W119" i="1" s="1"/>
  <c r="R120" i="1"/>
  <c r="W120" i="1" s="1"/>
  <c r="R121" i="1"/>
  <c r="W121" i="1" s="1"/>
  <c r="R122" i="1"/>
  <c r="W122" i="1" s="1"/>
  <c r="R123" i="1"/>
  <c r="W123" i="1" s="1"/>
  <c r="R124" i="1"/>
  <c r="W124" i="1" s="1"/>
  <c r="W15" i="2" s="1"/>
  <c r="R125" i="1"/>
  <c r="W125" i="1" s="1"/>
  <c r="R126" i="1"/>
  <c r="W126" i="1" s="1"/>
  <c r="R127" i="1"/>
  <c r="W127" i="1" s="1"/>
  <c r="R128" i="1"/>
  <c r="W128" i="1" s="1"/>
  <c r="R129" i="1"/>
  <c r="W129" i="1" s="1"/>
  <c r="R130" i="1"/>
  <c r="W130" i="1" s="1"/>
  <c r="R131" i="1"/>
  <c r="W131" i="1" s="1"/>
  <c r="R132" i="1"/>
  <c r="W132" i="1" s="1"/>
  <c r="R133" i="1"/>
  <c r="W133" i="1" s="1"/>
  <c r="R134" i="1"/>
  <c r="R16" i="2" s="1"/>
  <c r="R135" i="1"/>
  <c r="W135" i="1" s="1"/>
  <c r="R136" i="1"/>
  <c r="W136" i="1" s="1"/>
  <c r="R137" i="1"/>
  <c r="W137" i="1" s="1"/>
  <c r="R138" i="1"/>
  <c r="W138" i="1" s="1"/>
  <c r="R139" i="1"/>
  <c r="W139" i="1" s="1"/>
  <c r="R140" i="1"/>
  <c r="W140" i="1" s="1"/>
  <c r="R141" i="1"/>
  <c r="W141" i="1" s="1"/>
  <c r="R142" i="1"/>
  <c r="W142" i="1" s="1"/>
  <c r="R143" i="1"/>
  <c r="W143" i="1" s="1"/>
  <c r="R144" i="1"/>
  <c r="W144" i="1" s="1"/>
  <c r="W17" i="2" s="1"/>
  <c r="R145" i="1"/>
  <c r="W145" i="1" s="1"/>
  <c r="R146" i="1"/>
  <c r="W146" i="1" s="1"/>
  <c r="R147" i="1"/>
  <c r="W147" i="1" s="1"/>
  <c r="R148" i="1"/>
  <c r="W148" i="1" s="1"/>
  <c r="R149" i="1"/>
  <c r="W149" i="1" s="1"/>
  <c r="R150" i="1"/>
  <c r="W150" i="1" s="1"/>
  <c r="R151" i="1"/>
  <c r="W151" i="1" s="1"/>
  <c r="R152" i="1"/>
  <c r="W152" i="1" s="1"/>
  <c r="R153" i="1"/>
  <c r="W153" i="1" s="1"/>
  <c r="R154" i="1"/>
  <c r="R18" i="2" s="1"/>
  <c r="R155" i="1"/>
  <c r="W155" i="1" s="1"/>
  <c r="R156" i="1"/>
  <c r="W156" i="1" s="1"/>
  <c r="R157" i="1"/>
  <c r="W157" i="1" s="1"/>
  <c r="R158" i="1"/>
  <c r="W158" i="1" s="1"/>
  <c r="R159" i="1"/>
  <c r="W159" i="1" s="1"/>
  <c r="R160" i="1"/>
  <c r="W160" i="1" s="1"/>
  <c r="R161" i="1"/>
  <c r="W161" i="1" s="1"/>
  <c r="R162" i="1"/>
  <c r="W162" i="1" s="1"/>
  <c r="R163" i="1"/>
  <c r="W163" i="1" s="1"/>
  <c r="R164" i="1"/>
  <c r="R19" i="2" s="1"/>
  <c r="R165" i="1"/>
  <c r="W165" i="1" s="1"/>
  <c r="R166" i="1"/>
  <c r="W166" i="1" s="1"/>
  <c r="R167" i="1"/>
  <c r="W167" i="1" s="1"/>
  <c r="R168" i="1"/>
  <c r="W168" i="1" s="1"/>
  <c r="R169" i="1"/>
  <c r="W169" i="1" s="1"/>
  <c r="R170" i="1"/>
  <c r="W170" i="1" s="1"/>
  <c r="R171" i="1"/>
  <c r="W171" i="1" s="1"/>
  <c r="R172" i="1"/>
  <c r="W172" i="1" s="1"/>
  <c r="R173" i="1"/>
  <c r="W173" i="1" s="1"/>
  <c r="R174" i="1"/>
  <c r="R20" i="2" s="1"/>
  <c r="R175" i="1"/>
  <c r="W175" i="1" s="1"/>
  <c r="R176" i="1"/>
  <c r="W176" i="1" s="1"/>
  <c r="R177" i="1"/>
  <c r="W177" i="1" s="1"/>
  <c r="R178" i="1"/>
  <c r="W178" i="1" s="1"/>
  <c r="R179" i="1"/>
  <c r="W179" i="1" s="1"/>
  <c r="R180" i="1"/>
  <c r="W180" i="1" s="1"/>
  <c r="R181" i="1"/>
  <c r="W181" i="1" s="1"/>
  <c r="R182" i="1"/>
  <c r="W182" i="1" s="1"/>
  <c r="R183" i="1"/>
  <c r="W183" i="1" s="1"/>
  <c r="R184" i="1"/>
  <c r="W184" i="1" s="1"/>
  <c r="W21" i="2" s="1"/>
  <c r="R185" i="1"/>
  <c r="W185" i="1" s="1"/>
  <c r="R186" i="1"/>
  <c r="W186" i="1" s="1"/>
  <c r="R187" i="1"/>
  <c r="W187" i="1" s="1"/>
  <c r="R188" i="1"/>
  <c r="W188" i="1" s="1"/>
  <c r="R189" i="1"/>
  <c r="W189" i="1" s="1"/>
  <c r="R190" i="1"/>
  <c r="W190" i="1" s="1"/>
  <c r="R191" i="1"/>
  <c r="W191" i="1" s="1"/>
  <c r="R192" i="1"/>
  <c r="W192" i="1" s="1"/>
  <c r="R193" i="1"/>
  <c r="W193" i="1" s="1"/>
  <c r="R194" i="1"/>
  <c r="R22" i="2" s="1"/>
  <c r="R195" i="1"/>
  <c r="W195" i="1" s="1"/>
  <c r="R196" i="1"/>
  <c r="W196" i="1" s="1"/>
  <c r="R197" i="1"/>
  <c r="W197" i="1" s="1"/>
  <c r="R198" i="1"/>
  <c r="W198" i="1" s="1"/>
  <c r="R199" i="1"/>
  <c r="W199" i="1" s="1"/>
  <c r="R200" i="1"/>
  <c r="W200" i="1" s="1"/>
  <c r="R201" i="1"/>
  <c r="W201" i="1" s="1"/>
  <c r="R202" i="1"/>
  <c r="W202" i="1" s="1"/>
  <c r="R203" i="1"/>
  <c r="W203" i="1" s="1"/>
  <c r="R204" i="1"/>
  <c r="W204" i="1" s="1"/>
  <c r="W23" i="2" s="1"/>
  <c r="R205" i="1"/>
  <c r="W205" i="1" s="1"/>
  <c r="R206" i="1"/>
  <c r="W206" i="1" s="1"/>
  <c r="R207" i="1"/>
  <c r="W207" i="1" s="1"/>
  <c r="R208" i="1"/>
  <c r="W208" i="1" s="1"/>
  <c r="R209" i="1"/>
  <c r="W209" i="1" s="1"/>
  <c r="R210" i="1"/>
  <c r="W210" i="1" s="1"/>
  <c r="R211" i="1"/>
  <c r="W211" i="1" s="1"/>
  <c r="R212" i="1"/>
  <c r="W212" i="1" s="1"/>
  <c r="R213" i="1"/>
  <c r="W213" i="1" s="1"/>
  <c r="R214" i="1"/>
  <c r="R24" i="2" s="1"/>
  <c r="R215" i="1"/>
  <c r="W215" i="1" s="1"/>
  <c r="R216" i="1"/>
  <c r="W216" i="1" s="1"/>
  <c r="R217" i="1"/>
  <c r="W217" i="1" s="1"/>
  <c r="R218" i="1"/>
  <c r="W218" i="1" s="1"/>
  <c r="R219" i="1"/>
  <c r="W219" i="1" s="1"/>
  <c r="R220" i="1"/>
  <c r="W220" i="1" s="1"/>
  <c r="R221" i="1"/>
  <c r="W221" i="1" s="1"/>
  <c r="R222" i="1"/>
  <c r="W222" i="1" s="1"/>
  <c r="R223" i="1"/>
  <c r="W223" i="1" s="1"/>
  <c r="R224" i="1"/>
  <c r="R25" i="2" s="1"/>
  <c r="R225" i="1"/>
  <c r="W225" i="1" s="1"/>
  <c r="R226" i="1"/>
  <c r="W226" i="1" s="1"/>
  <c r="R227" i="1"/>
  <c r="W227" i="1" s="1"/>
  <c r="R228" i="1"/>
  <c r="W228" i="1" s="1"/>
  <c r="R229" i="1"/>
  <c r="W229" i="1" s="1"/>
  <c r="R230" i="1"/>
  <c r="W230" i="1" s="1"/>
  <c r="R231" i="1"/>
  <c r="W231" i="1" s="1"/>
  <c r="R232" i="1"/>
  <c r="W232" i="1" s="1"/>
  <c r="R233" i="1"/>
  <c r="W233" i="1" s="1"/>
  <c r="R234" i="1"/>
  <c r="W234" i="1" s="1"/>
  <c r="W26" i="2" s="1"/>
  <c r="R235" i="1"/>
  <c r="W235" i="1" s="1"/>
  <c r="R236" i="1"/>
  <c r="W236" i="1" s="1"/>
  <c r="R237" i="1"/>
  <c r="W237" i="1" s="1"/>
  <c r="R238" i="1"/>
  <c r="W238" i="1" s="1"/>
  <c r="R239" i="1"/>
  <c r="W239" i="1" s="1"/>
  <c r="R240" i="1"/>
  <c r="W240" i="1" s="1"/>
  <c r="R241" i="1"/>
  <c r="W241" i="1" s="1"/>
  <c r="R242" i="1"/>
  <c r="W242" i="1" s="1"/>
  <c r="R243" i="1"/>
  <c r="W243" i="1" s="1"/>
  <c r="R244" i="1"/>
  <c r="W244" i="1" s="1"/>
  <c r="W27" i="2" s="1"/>
  <c r="R245" i="1"/>
  <c r="W245" i="1" s="1"/>
  <c r="R246" i="1"/>
  <c r="W246" i="1" s="1"/>
  <c r="R247" i="1"/>
  <c r="W247" i="1" s="1"/>
  <c r="R248" i="1"/>
  <c r="W248" i="1" s="1"/>
  <c r="R249" i="1"/>
  <c r="W249" i="1" s="1"/>
  <c r="R250" i="1"/>
  <c r="W250" i="1" s="1"/>
  <c r="R251" i="1"/>
  <c r="W251" i="1" s="1"/>
  <c r="R252" i="1"/>
  <c r="W252" i="1" s="1"/>
  <c r="R253" i="1"/>
  <c r="W253" i="1" s="1"/>
  <c r="R254" i="1"/>
  <c r="R28" i="2" s="1"/>
  <c r="R255" i="1"/>
  <c r="W255" i="1" s="1"/>
  <c r="R256" i="1"/>
  <c r="W256" i="1" s="1"/>
  <c r="R257" i="1"/>
  <c r="W257" i="1" s="1"/>
  <c r="R258" i="1"/>
  <c r="W258" i="1" s="1"/>
  <c r="R259" i="1"/>
  <c r="W259" i="1" s="1"/>
  <c r="R260" i="1"/>
  <c r="W260" i="1" s="1"/>
  <c r="R261" i="1"/>
  <c r="W261" i="1" s="1"/>
  <c r="R262" i="1"/>
  <c r="W262" i="1" s="1"/>
  <c r="R263" i="1"/>
  <c r="W263" i="1" s="1"/>
  <c r="R264" i="1"/>
  <c r="R29" i="2" s="1"/>
  <c r="R265" i="1"/>
  <c r="W265" i="1" s="1"/>
  <c r="R266" i="1"/>
  <c r="W266" i="1" s="1"/>
  <c r="R267" i="1"/>
  <c r="W267" i="1" s="1"/>
  <c r="R268" i="1"/>
  <c r="W268" i="1" s="1"/>
  <c r="R269" i="1"/>
  <c r="W269" i="1" s="1"/>
  <c r="R270" i="1"/>
  <c r="W270" i="1" s="1"/>
  <c r="R271" i="1"/>
  <c r="W271" i="1" s="1"/>
  <c r="R272" i="1"/>
  <c r="W272" i="1" s="1"/>
  <c r="R273" i="1"/>
  <c r="W273" i="1" s="1"/>
  <c r="R274" i="1"/>
  <c r="R30" i="2" s="1"/>
  <c r="R275" i="1"/>
  <c r="W275" i="1" s="1"/>
  <c r="R276" i="1"/>
  <c r="W276" i="1" s="1"/>
  <c r="R277" i="1"/>
  <c r="W277" i="1" s="1"/>
  <c r="R278" i="1"/>
  <c r="W278" i="1" s="1"/>
  <c r="R279" i="1"/>
  <c r="W279" i="1" s="1"/>
  <c r="R280" i="1"/>
  <c r="W280" i="1" s="1"/>
  <c r="R281" i="1"/>
  <c r="W281" i="1" s="1"/>
  <c r="R282" i="1"/>
  <c r="W282" i="1" s="1"/>
  <c r="R283" i="1"/>
  <c r="W283" i="1" s="1"/>
  <c r="R284" i="1"/>
  <c r="R31" i="2" s="1"/>
  <c r="R285" i="1"/>
  <c r="W285" i="1" s="1"/>
  <c r="R286" i="1"/>
  <c r="W286" i="1" s="1"/>
  <c r="R287" i="1"/>
  <c r="W287" i="1" s="1"/>
  <c r="R288" i="1"/>
  <c r="W288" i="1" s="1"/>
  <c r="R289" i="1"/>
  <c r="W289" i="1" s="1"/>
  <c r="R290" i="1"/>
  <c r="W290" i="1" s="1"/>
  <c r="R291" i="1"/>
  <c r="W291" i="1" s="1"/>
  <c r="R292" i="1"/>
  <c r="W292" i="1" s="1"/>
  <c r="R293" i="1"/>
  <c r="W293" i="1" s="1"/>
  <c r="R294" i="1"/>
  <c r="R32" i="2" s="1"/>
  <c r="R295" i="1"/>
  <c r="W295" i="1" s="1"/>
  <c r="R296" i="1"/>
  <c r="W296" i="1" s="1"/>
  <c r="R297" i="1"/>
  <c r="W297" i="1" s="1"/>
  <c r="R298" i="1"/>
  <c r="W298" i="1" s="1"/>
  <c r="R299" i="1"/>
  <c r="W299" i="1" s="1"/>
  <c r="R300" i="1"/>
  <c r="W300" i="1" s="1"/>
  <c r="R301" i="1"/>
  <c r="W301" i="1" s="1"/>
  <c r="R302" i="1"/>
  <c r="W302" i="1" s="1"/>
  <c r="R303" i="1"/>
  <c r="W303" i="1" s="1"/>
  <c r="R304" i="1"/>
  <c r="W304" i="1" s="1"/>
  <c r="W33" i="2" s="1"/>
  <c r="R305" i="1"/>
  <c r="W305" i="1" s="1"/>
  <c r="R306" i="1"/>
  <c r="W306" i="1" s="1"/>
  <c r="R307" i="1"/>
  <c r="W307" i="1" s="1"/>
  <c r="R308" i="1"/>
  <c r="W308" i="1" s="1"/>
  <c r="R309" i="1"/>
  <c r="W309" i="1" s="1"/>
  <c r="R310" i="1"/>
  <c r="W310" i="1" s="1"/>
  <c r="R311" i="1"/>
  <c r="W311" i="1" s="1"/>
  <c r="R312" i="1"/>
  <c r="W312" i="1" s="1"/>
  <c r="R313" i="1"/>
  <c r="W313" i="1" s="1"/>
  <c r="R314" i="1"/>
  <c r="R34" i="2" s="1"/>
  <c r="R315" i="1"/>
  <c r="W315" i="1" s="1"/>
  <c r="R316" i="1"/>
  <c r="W316" i="1" s="1"/>
  <c r="R317" i="1"/>
  <c r="W317" i="1" s="1"/>
  <c r="R318" i="1"/>
  <c r="W318" i="1" s="1"/>
  <c r="R319" i="1"/>
  <c r="W319" i="1" s="1"/>
  <c r="R320" i="1"/>
  <c r="W320" i="1" s="1"/>
  <c r="R321" i="1"/>
  <c r="W321" i="1" s="1"/>
  <c r="R322" i="1"/>
  <c r="W322" i="1" s="1"/>
  <c r="R323" i="1"/>
  <c r="W323" i="1" s="1"/>
  <c r="R324" i="1"/>
  <c r="R35" i="2" s="1"/>
  <c r="R325" i="1"/>
  <c r="W325" i="1" s="1"/>
  <c r="R326" i="1"/>
  <c r="W326" i="1" s="1"/>
  <c r="R327" i="1"/>
  <c r="W327" i="1" s="1"/>
  <c r="R328" i="1"/>
  <c r="W328" i="1" s="1"/>
  <c r="R329" i="1"/>
  <c r="W329" i="1" s="1"/>
  <c r="R330" i="1"/>
  <c r="W330" i="1" s="1"/>
  <c r="R331" i="1"/>
  <c r="W331" i="1" s="1"/>
  <c r="R332" i="1"/>
  <c r="W332" i="1" s="1"/>
  <c r="R333" i="1"/>
  <c r="W333" i="1" s="1"/>
  <c r="R334" i="1"/>
  <c r="W334" i="1" s="1"/>
  <c r="W36" i="2" s="1"/>
  <c r="R335" i="1"/>
  <c r="W335" i="1" s="1"/>
  <c r="R336" i="1"/>
  <c r="W336" i="1" s="1"/>
  <c r="R337" i="1"/>
  <c r="W337" i="1" s="1"/>
  <c r="R338" i="1"/>
  <c r="W338" i="1" s="1"/>
  <c r="R339" i="1"/>
  <c r="W339" i="1" s="1"/>
  <c r="R340" i="1"/>
  <c r="W340" i="1" s="1"/>
  <c r="R341" i="1"/>
  <c r="W341" i="1" s="1"/>
  <c r="R342" i="1"/>
  <c r="W342" i="1" s="1"/>
  <c r="R343" i="1"/>
  <c r="W343" i="1" s="1"/>
  <c r="R344" i="1"/>
  <c r="R37" i="2" s="1"/>
  <c r="R345" i="1"/>
  <c r="W345" i="1" s="1"/>
  <c r="R346" i="1"/>
  <c r="W346" i="1" s="1"/>
  <c r="R347" i="1"/>
  <c r="W347" i="1" s="1"/>
  <c r="R348" i="1"/>
  <c r="W348" i="1" s="1"/>
  <c r="R349" i="1"/>
  <c r="W349" i="1" s="1"/>
  <c r="R350" i="1"/>
  <c r="W350" i="1" s="1"/>
  <c r="R351" i="1"/>
  <c r="W351" i="1" s="1"/>
  <c r="R352" i="1"/>
  <c r="W352" i="1" s="1"/>
  <c r="R353" i="1"/>
  <c r="W353" i="1" s="1"/>
  <c r="R354" i="1"/>
  <c r="R38" i="2" s="1"/>
  <c r="R355" i="1"/>
  <c r="W355" i="1" s="1"/>
  <c r="R356" i="1"/>
  <c r="W356" i="1" s="1"/>
  <c r="R357" i="1"/>
  <c r="W357" i="1" s="1"/>
  <c r="R358" i="1"/>
  <c r="W358" i="1" s="1"/>
  <c r="R359" i="1"/>
  <c r="W359" i="1" s="1"/>
  <c r="R360" i="1"/>
  <c r="W360" i="1" s="1"/>
  <c r="R361" i="1"/>
  <c r="W361" i="1" s="1"/>
  <c r="R362" i="1"/>
  <c r="W362" i="1" s="1"/>
  <c r="R363" i="1"/>
  <c r="W363" i="1" s="1"/>
  <c r="Q40" i="1"/>
  <c r="V40" i="1" s="1"/>
  <c r="Q41" i="1"/>
  <c r="V41" i="1" s="1"/>
  <c r="Q42" i="1"/>
  <c r="V42" i="1" s="1"/>
  <c r="Q43" i="1"/>
  <c r="V43" i="1" s="1"/>
  <c r="Q44" i="1"/>
  <c r="Q7" i="2" s="1"/>
  <c r="Q45" i="1"/>
  <c r="V45" i="1" s="1"/>
  <c r="Q46" i="1"/>
  <c r="V46" i="1" s="1"/>
  <c r="Q47" i="1"/>
  <c r="V47" i="1" s="1"/>
  <c r="Q48" i="1"/>
  <c r="V48" i="1" s="1"/>
  <c r="Q49" i="1"/>
  <c r="V49" i="1" s="1"/>
  <c r="Q50" i="1"/>
  <c r="V50" i="1" s="1"/>
  <c r="Q51" i="1"/>
  <c r="V51" i="1" s="1"/>
  <c r="Q52" i="1"/>
  <c r="V52" i="1" s="1"/>
  <c r="Q53" i="1"/>
  <c r="V53" i="1" s="1"/>
  <c r="Q54" i="1"/>
  <c r="Q8" i="2" s="1"/>
  <c r="Q55" i="1"/>
  <c r="V55" i="1" s="1"/>
  <c r="Q56" i="1"/>
  <c r="V56" i="1" s="1"/>
  <c r="Q57" i="1"/>
  <c r="V57" i="1" s="1"/>
  <c r="Q58" i="1"/>
  <c r="V58" i="1" s="1"/>
  <c r="Q59" i="1"/>
  <c r="V59" i="1" s="1"/>
  <c r="Q60" i="1"/>
  <c r="V60" i="1" s="1"/>
  <c r="Q61" i="1"/>
  <c r="V61" i="1" s="1"/>
  <c r="Q62" i="1"/>
  <c r="V62" i="1" s="1"/>
  <c r="Q63" i="1"/>
  <c r="V63" i="1" s="1"/>
  <c r="Q64" i="1"/>
  <c r="Q9" i="2" s="1"/>
  <c r="Q65" i="1"/>
  <c r="V65" i="1" s="1"/>
  <c r="Q66" i="1"/>
  <c r="V66" i="1" s="1"/>
  <c r="Q67" i="1"/>
  <c r="V67" i="1" s="1"/>
  <c r="Q68" i="1"/>
  <c r="V68" i="1" s="1"/>
  <c r="Q69" i="1"/>
  <c r="V69" i="1" s="1"/>
  <c r="Q70" i="1"/>
  <c r="V70" i="1" s="1"/>
  <c r="Q71" i="1"/>
  <c r="V71" i="1" s="1"/>
  <c r="Q72" i="1"/>
  <c r="V72" i="1" s="1"/>
  <c r="Q73" i="1"/>
  <c r="V73" i="1" s="1"/>
  <c r="Q74" i="1"/>
  <c r="Q10" i="2" s="1"/>
  <c r="Q75" i="1"/>
  <c r="V75" i="1" s="1"/>
  <c r="Q76" i="1"/>
  <c r="V76" i="1" s="1"/>
  <c r="Q77" i="1"/>
  <c r="V77" i="1" s="1"/>
  <c r="Q78" i="1"/>
  <c r="V78" i="1" s="1"/>
  <c r="Q79" i="1"/>
  <c r="V79" i="1" s="1"/>
  <c r="Q80" i="1"/>
  <c r="V80" i="1" s="1"/>
  <c r="Q81" i="1"/>
  <c r="V81" i="1" s="1"/>
  <c r="Q82" i="1"/>
  <c r="V82" i="1" s="1"/>
  <c r="Q83" i="1"/>
  <c r="V83" i="1" s="1"/>
  <c r="Q84" i="1"/>
  <c r="Q11" i="2" s="1"/>
  <c r="Q85" i="1"/>
  <c r="V85" i="1" s="1"/>
  <c r="Q86" i="1"/>
  <c r="V86" i="1" s="1"/>
  <c r="Q87" i="1"/>
  <c r="V87" i="1" s="1"/>
  <c r="Q88" i="1"/>
  <c r="V88" i="1" s="1"/>
  <c r="Q89" i="1"/>
  <c r="V89" i="1" s="1"/>
  <c r="Q90" i="1"/>
  <c r="V90" i="1" s="1"/>
  <c r="Q91" i="1"/>
  <c r="V91" i="1" s="1"/>
  <c r="Q92" i="1"/>
  <c r="V92" i="1" s="1"/>
  <c r="Q93" i="1"/>
  <c r="V93" i="1" s="1"/>
  <c r="Q94" i="1"/>
  <c r="V94" i="1" s="1"/>
  <c r="V12" i="2" s="1"/>
  <c r="Q95" i="1"/>
  <c r="V95" i="1" s="1"/>
  <c r="Q96" i="1"/>
  <c r="V96" i="1" s="1"/>
  <c r="Q97" i="1"/>
  <c r="V97" i="1" s="1"/>
  <c r="Q98" i="1"/>
  <c r="V98" i="1" s="1"/>
  <c r="Q99" i="1"/>
  <c r="V99" i="1" s="1"/>
  <c r="Q100" i="1"/>
  <c r="V100" i="1" s="1"/>
  <c r="Q101" i="1"/>
  <c r="V101" i="1" s="1"/>
  <c r="Q102" i="1"/>
  <c r="V102" i="1" s="1"/>
  <c r="Q103" i="1"/>
  <c r="V103" i="1" s="1"/>
  <c r="Q104" i="1"/>
  <c r="Q13" i="2" s="1"/>
  <c r="Q105" i="1"/>
  <c r="V105" i="1" s="1"/>
  <c r="Q106" i="1"/>
  <c r="V106" i="1" s="1"/>
  <c r="Q107" i="1"/>
  <c r="V107" i="1" s="1"/>
  <c r="Q108" i="1"/>
  <c r="V108" i="1" s="1"/>
  <c r="Q109" i="1"/>
  <c r="V109" i="1" s="1"/>
  <c r="Q110" i="1"/>
  <c r="V110" i="1" s="1"/>
  <c r="Q111" i="1"/>
  <c r="V111" i="1" s="1"/>
  <c r="Q112" i="1"/>
  <c r="V112" i="1" s="1"/>
  <c r="Q113" i="1"/>
  <c r="V113" i="1" s="1"/>
  <c r="Q114" i="1"/>
  <c r="V114" i="1" s="1"/>
  <c r="V14" i="2" s="1"/>
  <c r="Q115" i="1"/>
  <c r="V115" i="1" s="1"/>
  <c r="Q116" i="1"/>
  <c r="V116" i="1" s="1"/>
  <c r="Q117" i="1"/>
  <c r="V117" i="1" s="1"/>
  <c r="Q118" i="1"/>
  <c r="V118" i="1" s="1"/>
  <c r="Q119" i="1"/>
  <c r="V119" i="1" s="1"/>
  <c r="Q120" i="1"/>
  <c r="V120" i="1" s="1"/>
  <c r="Q121" i="1"/>
  <c r="V121" i="1" s="1"/>
  <c r="Q122" i="1"/>
  <c r="V122" i="1" s="1"/>
  <c r="Q123" i="1"/>
  <c r="V123" i="1" s="1"/>
  <c r="Q124" i="1"/>
  <c r="Q15" i="2" s="1"/>
  <c r="Q125" i="1"/>
  <c r="V125" i="1" s="1"/>
  <c r="Q126" i="1"/>
  <c r="V126" i="1" s="1"/>
  <c r="Q127" i="1"/>
  <c r="V127" i="1" s="1"/>
  <c r="Q128" i="1"/>
  <c r="V128" i="1" s="1"/>
  <c r="Q129" i="1"/>
  <c r="V129" i="1" s="1"/>
  <c r="Q130" i="1"/>
  <c r="V130" i="1" s="1"/>
  <c r="Q131" i="1"/>
  <c r="V131" i="1" s="1"/>
  <c r="Q132" i="1"/>
  <c r="V132" i="1" s="1"/>
  <c r="Q133" i="1"/>
  <c r="V133" i="1" s="1"/>
  <c r="Q134" i="1"/>
  <c r="Q16" i="2" s="1"/>
  <c r="Q135" i="1"/>
  <c r="V135" i="1" s="1"/>
  <c r="Q136" i="1"/>
  <c r="V136" i="1" s="1"/>
  <c r="Q137" i="1"/>
  <c r="V137" i="1" s="1"/>
  <c r="Q138" i="1"/>
  <c r="V138" i="1" s="1"/>
  <c r="Q139" i="1"/>
  <c r="V139" i="1" s="1"/>
  <c r="Q140" i="1"/>
  <c r="V140" i="1" s="1"/>
  <c r="Q141" i="1"/>
  <c r="V141" i="1" s="1"/>
  <c r="Q142" i="1"/>
  <c r="V142" i="1" s="1"/>
  <c r="Q143" i="1"/>
  <c r="V143" i="1" s="1"/>
  <c r="Q144" i="1"/>
  <c r="Q17" i="2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V18" i="2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61" i="1"/>
  <c r="V161" i="1" s="1"/>
  <c r="Q162" i="1"/>
  <c r="V162" i="1" s="1"/>
  <c r="Q163" i="1"/>
  <c r="V163" i="1" s="1"/>
  <c r="Q164" i="1"/>
  <c r="Q19" i="2" s="1"/>
  <c r="Q165" i="1"/>
  <c r="V165" i="1" s="1"/>
  <c r="Q166" i="1"/>
  <c r="V166" i="1" s="1"/>
  <c r="Q167" i="1"/>
  <c r="V167" i="1" s="1"/>
  <c r="Q168" i="1"/>
  <c r="V168" i="1" s="1"/>
  <c r="Q169" i="1"/>
  <c r="V169" i="1" s="1"/>
  <c r="Q170" i="1"/>
  <c r="V170" i="1" s="1"/>
  <c r="Q171" i="1"/>
  <c r="V171" i="1" s="1"/>
  <c r="Q172" i="1"/>
  <c r="V172" i="1" s="1"/>
  <c r="Q173" i="1"/>
  <c r="V173" i="1" s="1"/>
  <c r="Q174" i="1"/>
  <c r="Q20" i="2" s="1"/>
  <c r="Q175" i="1"/>
  <c r="V175" i="1" s="1"/>
  <c r="Q176" i="1"/>
  <c r="V176" i="1" s="1"/>
  <c r="Q177" i="1"/>
  <c r="V177" i="1" s="1"/>
  <c r="Q178" i="1"/>
  <c r="V178" i="1" s="1"/>
  <c r="Q179" i="1"/>
  <c r="V179" i="1" s="1"/>
  <c r="Q180" i="1"/>
  <c r="V180" i="1" s="1"/>
  <c r="Q181" i="1"/>
  <c r="V181" i="1" s="1"/>
  <c r="Q182" i="1"/>
  <c r="V182" i="1" s="1"/>
  <c r="Q183" i="1"/>
  <c r="V183" i="1" s="1"/>
  <c r="Q184" i="1"/>
  <c r="Q21" i="2" s="1"/>
  <c r="Q185" i="1"/>
  <c r="V185" i="1" s="1"/>
  <c r="Q186" i="1"/>
  <c r="V186" i="1" s="1"/>
  <c r="Q187" i="1"/>
  <c r="V187" i="1" s="1"/>
  <c r="Q188" i="1"/>
  <c r="V188" i="1" s="1"/>
  <c r="Q189" i="1"/>
  <c r="V189" i="1" s="1"/>
  <c r="Q190" i="1"/>
  <c r="V190" i="1" s="1"/>
  <c r="Q191" i="1"/>
  <c r="V191" i="1" s="1"/>
  <c r="Q192" i="1"/>
  <c r="V192" i="1" s="1"/>
  <c r="Q193" i="1"/>
  <c r="V193" i="1" s="1"/>
  <c r="Q194" i="1"/>
  <c r="Q22" i="2" s="1"/>
  <c r="Q195" i="1"/>
  <c r="V195" i="1" s="1"/>
  <c r="Q196" i="1"/>
  <c r="V196" i="1" s="1"/>
  <c r="Q197" i="1"/>
  <c r="V197" i="1" s="1"/>
  <c r="Q198" i="1"/>
  <c r="V198" i="1" s="1"/>
  <c r="Q199" i="1"/>
  <c r="V199" i="1" s="1"/>
  <c r="Q200" i="1"/>
  <c r="V200" i="1" s="1"/>
  <c r="Q201" i="1"/>
  <c r="V201" i="1" s="1"/>
  <c r="Q202" i="1"/>
  <c r="V202" i="1" s="1"/>
  <c r="Q203" i="1"/>
  <c r="V203" i="1" s="1"/>
  <c r="Q204" i="1"/>
  <c r="V204" i="1" s="1"/>
  <c r="V23" i="2" s="1"/>
  <c r="Q205" i="1"/>
  <c r="V205" i="1" s="1"/>
  <c r="Q206" i="1"/>
  <c r="V206" i="1" s="1"/>
  <c r="Q207" i="1"/>
  <c r="V207" i="1" s="1"/>
  <c r="Q208" i="1"/>
  <c r="V208" i="1" s="1"/>
  <c r="Q209" i="1"/>
  <c r="V209" i="1" s="1"/>
  <c r="Q210" i="1"/>
  <c r="V210" i="1" s="1"/>
  <c r="Q211" i="1"/>
  <c r="V211" i="1" s="1"/>
  <c r="Q212" i="1"/>
  <c r="V212" i="1" s="1"/>
  <c r="Q213" i="1"/>
  <c r="V213" i="1" s="1"/>
  <c r="Q214" i="1"/>
  <c r="V214" i="1" s="1"/>
  <c r="V24" i="2" s="1"/>
  <c r="Q215" i="1"/>
  <c r="V215" i="1" s="1"/>
  <c r="Q216" i="1"/>
  <c r="V216" i="1" s="1"/>
  <c r="Q217" i="1"/>
  <c r="V217" i="1" s="1"/>
  <c r="Q218" i="1"/>
  <c r="V218" i="1" s="1"/>
  <c r="Q219" i="1"/>
  <c r="V219" i="1" s="1"/>
  <c r="Q220" i="1"/>
  <c r="V220" i="1" s="1"/>
  <c r="Q221" i="1"/>
  <c r="V221" i="1" s="1"/>
  <c r="Q222" i="1"/>
  <c r="V222" i="1" s="1"/>
  <c r="Q223" i="1"/>
  <c r="V223" i="1" s="1"/>
  <c r="Q224" i="1"/>
  <c r="Q25" i="2" s="1"/>
  <c r="Q225" i="1"/>
  <c r="V225" i="1" s="1"/>
  <c r="Q226" i="1"/>
  <c r="V226" i="1" s="1"/>
  <c r="Q227" i="1"/>
  <c r="V227" i="1" s="1"/>
  <c r="Q228" i="1"/>
  <c r="V228" i="1" s="1"/>
  <c r="Q229" i="1"/>
  <c r="V229" i="1" s="1"/>
  <c r="Q230" i="1"/>
  <c r="V230" i="1" s="1"/>
  <c r="Q231" i="1"/>
  <c r="V231" i="1" s="1"/>
  <c r="Q232" i="1"/>
  <c r="V232" i="1" s="1"/>
  <c r="Q233" i="1"/>
  <c r="V233" i="1" s="1"/>
  <c r="Q234" i="1"/>
  <c r="V234" i="1" s="1"/>
  <c r="V26" i="2" s="1"/>
  <c r="Q235" i="1"/>
  <c r="V235" i="1" s="1"/>
  <c r="Q236" i="1"/>
  <c r="V236" i="1" s="1"/>
  <c r="Q237" i="1"/>
  <c r="V237" i="1" s="1"/>
  <c r="Q238" i="1"/>
  <c r="V238" i="1" s="1"/>
  <c r="Q239" i="1"/>
  <c r="V239" i="1" s="1"/>
  <c r="Q240" i="1"/>
  <c r="V240" i="1" s="1"/>
  <c r="Q241" i="1"/>
  <c r="V241" i="1" s="1"/>
  <c r="Q242" i="1"/>
  <c r="V242" i="1" s="1"/>
  <c r="Q243" i="1"/>
  <c r="V243" i="1" s="1"/>
  <c r="Q244" i="1"/>
  <c r="Q27" i="2" s="1"/>
  <c r="Q245" i="1"/>
  <c r="V245" i="1" s="1"/>
  <c r="Q246" i="1"/>
  <c r="V246" i="1" s="1"/>
  <c r="Q247" i="1"/>
  <c r="V247" i="1" s="1"/>
  <c r="Q248" i="1"/>
  <c r="V248" i="1" s="1"/>
  <c r="Q249" i="1"/>
  <c r="V249" i="1" s="1"/>
  <c r="Q250" i="1"/>
  <c r="V250" i="1" s="1"/>
  <c r="Q251" i="1"/>
  <c r="V251" i="1" s="1"/>
  <c r="Q252" i="1"/>
  <c r="V252" i="1" s="1"/>
  <c r="Q253" i="1"/>
  <c r="V253" i="1" s="1"/>
  <c r="Q254" i="1"/>
  <c r="Q28" i="2" s="1"/>
  <c r="Q255" i="1"/>
  <c r="V255" i="1" s="1"/>
  <c r="Q256" i="1"/>
  <c r="V256" i="1" s="1"/>
  <c r="Q257" i="1"/>
  <c r="V257" i="1" s="1"/>
  <c r="Q258" i="1"/>
  <c r="V258" i="1" s="1"/>
  <c r="Q259" i="1"/>
  <c r="V259" i="1" s="1"/>
  <c r="Q260" i="1"/>
  <c r="V260" i="1" s="1"/>
  <c r="Q261" i="1"/>
  <c r="V261" i="1" s="1"/>
  <c r="Q262" i="1"/>
  <c r="V262" i="1" s="1"/>
  <c r="Q263" i="1"/>
  <c r="V263" i="1" s="1"/>
  <c r="Q264" i="1"/>
  <c r="Q29" i="2" s="1"/>
  <c r="Q265" i="1"/>
  <c r="V265" i="1" s="1"/>
  <c r="Q266" i="1"/>
  <c r="V266" i="1" s="1"/>
  <c r="Q267" i="1"/>
  <c r="V267" i="1" s="1"/>
  <c r="Q268" i="1"/>
  <c r="V268" i="1" s="1"/>
  <c r="Q269" i="1"/>
  <c r="V269" i="1" s="1"/>
  <c r="Q270" i="1"/>
  <c r="V270" i="1" s="1"/>
  <c r="Q271" i="1"/>
  <c r="V271" i="1" s="1"/>
  <c r="Q272" i="1"/>
  <c r="V272" i="1" s="1"/>
  <c r="Q273" i="1"/>
  <c r="V273" i="1" s="1"/>
  <c r="Q274" i="1"/>
  <c r="Q30" i="2" s="1"/>
  <c r="Q275" i="1"/>
  <c r="V275" i="1" s="1"/>
  <c r="Q276" i="1"/>
  <c r="V276" i="1" s="1"/>
  <c r="Q277" i="1"/>
  <c r="V277" i="1" s="1"/>
  <c r="Q278" i="1"/>
  <c r="V278" i="1" s="1"/>
  <c r="Q279" i="1"/>
  <c r="V279" i="1" s="1"/>
  <c r="Q280" i="1"/>
  <c r="V280" i="1" s="1"/>
  <c r="Q281" i="1"/>
  <c r="V281" i="1" s="1"/>
  <c r="Q282" i="1"/>
  <c r="V282" i="1" s="1"/>
  <c r="Q283" i="1"/>
  <c r="V283" i="1" s="1"/>
  <c r="Q284" i="1"/>
  <c r="Q31" i="2" s="1"/>
  <c r="Q285" i="1"/>
  <c r="V285" i="1" s="1"/>
  <c r="Q286" i="1"/>
  <c r="V286" i="1" s="1"/>
  <c r="Q287" i="1"/>
  <c r="V287" i="1" s="1"/>
  <c r="Q288" i="1"/>
  <c r="V288" i="1" s="1"/>
  <c r="Q289" i="1"/>
  <c r="V289" i="1" s="1"/>
  <c r="Q290" i="1"/>
  <c r="V290" i="1" s="1"/>
  <c r="Q291" i="1"/>
  <c r="V291" i="1" s="1"/>
  <c r="Q292" i="1"/>
  <c r="V292" i="1" s="1"/>
  <c r="Q293" i="1"/>
  <c r="V293" i="1" s="1"/>
  <c r="Q294" i="1"/>
  <c r="Q32" i="2" s="1"/>
  <c r="Q295" i="1"/>
  <c r="V295" i="1" s="1"/>
  <c r="Q296" i="1"/>
  <c r="V296" i="1" s="1"/>
  <c r="Q297" i="1"/>
  <c r="V297" i="1" s="1"/>
  <c r="Q298" i="1"/>
  <c r="V298" i="1" s="1"/>
  <c r="Q299" i="1"/>
  <c r="V299" i="1" s="1"/>
  <c r="Q300" i="1"/>
  <c r="V300" i="1" s="1"/>
  <c r="Q301" i="1"/>
  <c r="V301" i="1" s="1"/>
  <c r="Q302" i="1"/>
  <c r="V302" i="1" s="1"/>
  <c r="Q303" i="1"/>
  <c r="V303" i="1" s="1"/>
  <c r="Q304" i="1"/>
  <c r="Q33" i="2" s="1"/>
  <c r="Q305" i="1"/>
  <c r="V305" i="1" s="1"/>
  <c r="Q306" i="1"/>
  <c r="V306" i="1" s="1"/>
  <c r="Q307" i="1"/>
  <c r="V307" i="1" s="1"/>
  <c r="Q308" i="1"/>
  <c r="V308" i="1" s="1"/>
  <c r="Q309" i="1"/>
  <c r="V309" i="1" s="1"/>
  <c r="Q310" i="1"/>
  <c r="V310" i="1" s="1"/>
  <c r="Q311" i="1"/>
  <c r="V311" i="1" s="1"/>
  <c r="Q312" i="1"/>
  <c r="V312" i="1" s="1"/>
  <c r="Q313" i="1"/>
  <c r="V313" i="1" s="1"/>
  <c r="Q314" i="1"/>
  <c r="Q34" i="2" s="1"/>
  <c r="Q315" i="1"/>
  <c r="V315" i="1" s="1"/>
  <c r="Q316" i="1"/>
  <c r="V316" i="1" s="1"/>
  <c r="Q317" i="1"/>
  <c r="V317" i="1" s="1"/>
  <c r="Q318" i="1"/>
  <c r="V318" i="1" s="1"/>
  <c r="Q319" i="1"/>
  <c r="V319" i="1" s="1"/>
  <c r="Q320" i="1"/>
  <c r="V320" i="1" s="1"/>
  <c r="Q321" i="1"/>
  <c r="V321" i="1" s="1"/>
  <c r="Q322" i="1"/>
  <c r="V322" i="1" s="1"/>
  <c r="Q323" i="1"/>
  <c r="V323" i="1" s="1"/>
  <c r="Q324" i="1"/>
  <c r="Q35" i="2" s="1"/>
  <c r="Q325" i="1"/>
  <c r="V325" i="1" s="1"/>
  <c r="Q326" i="1"/>
  <c r="V326" i="1" s="1"/>
  <c r="Q327" i="1"/>
  <c r="V327" i="1" s="1"/>
  <c r="Q328" i="1"/>
  <c r="V328" i="1" s="1"/>
  <c r="Q329" i="1"/>
  <c r="V329" i="1" s="1"/>
  <c r="Q330" i="1"/>
  <c r="V330" i="1" s="1"/>
  <c r="Q331" i="1"/>
  <c r="V331" i="1" s="1"/>
  <c r="Q332" i="1"/>
  <c r="V332" i="1" s="1"/>
  <c r="Q333" i="1"/>
  <c r="V333" i="1" s="1"/>
  <c r="Q334" i="1"/>
  <c r="V334" i="1" s="1"/>
  <c r="V36" i="2" s="1"/>
  <c r="Q335" i="1"/>
  <c r="V335" i="1" s="1"/>
  <c r="Q336" i="1"/>
  <c r="V336" i="1" s="1"/>
  <c r="Q337" i="1"/>
  <c r="V337" i="1" s="1"/>
  <c r="Q338" i="1"/>
  <c r="V338" i="1" s="1"/>
  <c r="Q339" i="1"/>
  <c r="V339" i="1" s="1"/>
  <c r="Q340" i="1"/>
  <c r="V340" i="1" s="1"/>
  <c r="Q341" i="1"/>
  <c r="V341" i="1" s="1"/>
  <c r="Q342" i="1"/>
  <c r="V342" i="1" s="1"/>
  <c r="Q343" i="1"/>
  <c r="V343" i="1" s="1"/>
  <c r="Q344" i="1"/>
  <c r="Q37" i="2" s="1"/>
  <c r="Q345" i="1"/>
  <c r="V345" i="1" s="1"/>
  <c r="Q346" i="1"/>
  <c r="V346" i="1" s="1"/>
  <c r="Q347" i="1"/>
  <c r="V347" i="1" s="1"/>
  <c r="Q348" i="1"/>
  <c r="V348" i="1" s="1"/>
  <c r="Q349" i="1"/>
  <c r="V349" i="1" s="1"/>
  <c r="Q350" i="1"/>
  <c r="V350" i="1" s="1"/>
  <c r="Q351" i="1"/>
  <c r="V351" i="1" s="1"/>
  <c r="Q352" i="1"/>
  <c r="V352" i="1" s="1"/>
  <c r="Q353" i="1"/>
  <c r="V353" i="1" s="1"/>
  <c r="Q354" i="1"/>
  <c r="Q38" i="2" s="1"/>
  <c r="Q355" i="1"/>
  <c r="V355" i="1" s="1"/>
  <c r="Q356" i="1"/>
  <c r="V356" i="1" s="1"/>
  <c r="Q357" i="1"/>
  <c r="V357" i="1" s="1"/>
  <c r="Q358" i="1"/>
  <c r="V358" i="1" s="1"/>
  <c r="Q359" i="1"/>
  <c r="V359" i="1" s="1"/>
  <c r="Q360" i="1"/>
  <c r="V360" i="1" s="1"/>
  <c r="Q361" i="1"/>
  <c r="V361" i="1" s="1"/>
  <c r="Q362" i="1"/>
  <c r="V362" i="1" s="1"/>
  <c r="Q363" i="1"/>
  <c r="V363" i="1" s="1"/>
  <c r="Q4" i="1"/>
  <c r="R4" i="1"/>
  <c r="R3" i="2" s="1"/>
  <c r="S4" i="1"/>
  <c r="S3" i="2" s="1"/>
  <c r="T4" i="1"/>
  <c r="T3" i="2" s="1"/>
  <c r="AA4" i="1"/>
  <c r="AB4" i="1"/>
  <c r="AC4" i="1"/>
  <c r="AD4" i="1"/>
  <c r="Q5" i="1"/>
  <c r="V5" i="1" s="1"/>
  <c r="R5" i="1"/>
  <c r="W5" i="1" s="1"/>
  <c r="S5" i="1"/>
  <c r="X5" i="1" s="1"/>
  <c r="T5" i="1"/>
  <c r="Y5" i="1" s="1"/>
  <c r="AA5" i="1"/>
  <c r="AF5" i="1" s="1"/>
  <c r="AB5" i="1"/>
  <c r="AG5" i="1" s="1"/>
  <c r="AC5" i="1"/>
  <c r="AH5" i="1" s="1"/>
  <c r="AD5" i="1"/>
  <c r="AI5" i="1" s="1"/>
  <c r="Q6" i="1"/>
  <c r="V6" i="1" s="1"/>
  <c r="R6" i="1"/>
  <c r="W6" i="1" s="1"/>
  <c r="S6" i="1"/>
  <c r="X6" i="1" s="1"/>
  <c r="T6" i="1"/>
  <c r="Y6" i="1" s="1"/>
  <c r="AA6" i="1"/>
  <c r="AF6" i="1" s="1"/>
  <c r="AB6" i="1"/>
  <c r="AG6" i="1" s="1"/>
  <c r="AC6" i="1"/>
  <c r="AH6" i="1" s="1"/>
  <c r="AD6" i="1"/>
  <c r="AI6" i="1" s="1"/>
  <c r="Q7" i="1"/>
  <c r="V7" i="1" s="1"/>
  <c r="R7" i="1"/>
  <c r="W7" i="1" s="1"/>
  <c r="S7" i="1"/>
  <c r="X7" i="1" s="1"/>
  <c r="T7" i="1"/>
  <c r="Y7" i="1" s="1"/>
  <c r="AA7" i="1"/>
  <c r="AF7" i="1" s="1"/>
  <c r="AB7" i="1"/>
  <c r="AG7" i="1" s="1"/>
  <c r="AC7" i="1"/>
  <c r="AH7" i="1" s="1"/>
  <c r="AD7" i="1"/>
  <c r="AI7" i="1" s="1"/>
  <c r="Q8" i="1"/>
  <c r="V8" i="1" s="1"/>
  <c r="R8" i="1"/>
  <c r="W8" i="1" s="1"/>
  <c r="S8" i="1"/>
  <c r="X8" i="1" s="1"/>
  <c r="T8" i="1"/>
  <c r="Y8" i="1" s="1"/>
  <c r="AA8" i="1"/>
  <c r="AF8" i="1" s="1"/>
  <c r="AB8" i="1"/>
  <c r="AG8" i="1" s="1"/>
  <c r="AC8" i="1"/>
  <c r="AH8" i="1" s="1"/>
  <c r="AD8" i="1"/>
  <c r="AI8" i="1" s="1"/>
  <c r="Q9" i="1"/>
  <c r="V9" i="1" s="1"/>
  <c r="R9" i="1"/>
  <c r="W9" i="1" s="1"/>
  <c r="S9" i="1"/>
  <c r="X9" i="1" s="1"/>
  <c r="T9" i="1"/>
  <c r="Y9" i="1" s="1"/>
  <c r="AA9" i="1"/>
  <c r="AF9" i="1" s="1"/>
  <c r="AB9" i="1"/>
  <c r="AG9" i="1" s="1"/>
  <c r="AC9" i="1"/>
  <c r="AH9" i="1" s="1"/>
  <c r="AD9" i="1"/>
  <c r="AI9" i="1" s="1"/>
  <c r="Q10" i="1"/>
  <c r="V10" i="1" s="1"/>
  <c r="R10" i="1"/>
  <c r="W10" i="1" s="1"/>
  <c r="S10" i="1"/>
  <c r="X10" i="1" s="1"/>
  <c r="T10" i="1"/>
  <c r="Y10" i="1" s="1"/>
  <c r="AA10" i="1"/>
  <c r="AF10" i="1" s="1"/>
  <c r="AB10" i="1"/>
  <c r="AG10" i="1" s="1"/>
  <c r="AC10" i="1"/>
  <c r="AH10" i="1" s="1"/>
  <c r="AD10" i="1"/>
  <c r="AI10" i="1" s="1"/>
  <c r="Q11" i="1"/>
  <c r="V11" i="1" s="1"/>
  <c r="R11" i="1"/>
  <c r="W11" i="1" s="1"/>
  <c r="S11" i="1"/>
  <c r="X11" i="1" s="1"/>
  <c r="T11" i="1"/>
  <c r="Y11" i="1" s="1"/>
  <c r="AA11" i="1"/>
  <c r="AF11" i="1" s="1"/>
  <c r="AB11" i="1"/>
  <c r="AG11" i="1" s="1"/>
  <c r="AC11" i="1"/>
  <c r="AH11" i="1" s="1"/>
  <c r="AD11" i="1"/>
  <c r="AI11" i="1" s="1"/>
  <c r="Q12" i="1"/>
  <c r="V12" i="1" s="1"/>
  <c r="R12" i="1"/>
  <c r="W12" i="1" s="1"/>
  <c r="S12" i="1"/>
  <c r="X12" i="1" s="1"/>
  <c r="T12" i="1"/>
  <c r="Y12" i="1" s="1"/>
  <c r="AA12" i="1"/>
  <c r="AF12" i="1" s="1"/>
  <c r="AB12" i="1"/>
  <c r="AG12" i="1" s="1"/>
  <c r="AC12" i="1"/>
  <c r="AH12" i="1" s="1"/>
  <c r="AD12" i="1"/>
  <c r="AI12" i="1" s="1"/>
  <c r="Q13" i="1"/>
  <c r="V13" i="1" s="1"/>
  <c r="R13" i="1"/>
  <c r="W13" i="1" s="1"/>
  <c r="S13" i="1"/>
  <c r="X13" i="1" s="1"/>
  <c r="T13" i="1"/>
  <c r="Y13" i="1" s="1"/>
  <c r="AA13" i="1"/>
  <c r="AF13" i="1" s="1"/>
  <c r="AB13" i="1"/>
  <c r="AG13" i="1" s="1"/>
  <c r="AC13" i="1"/>
  <c r="AH13" i="1" s="1"/>
  <c r="AD13" i="1"/>
  <c r="AI13" i="1" s="1"/>
  <c r="Q14" i="1"/>
  <c r="Q4" i="2" s="1"/>
  <c r="R14" i="1"/>
  <c r="R4" i="2" s="1"/>
  <c r="S14" i="1"/>
  <c r="S4" i="2" s="1"/>
  <c r="T14" i="1"/>
  <c r="T4" i="2" s="1"/>
  <c r="AA14" i="1"/>
  <c r="AF14" i="1" s="1"/>
  <c r="AF4" i="2" s="1"/>
  <c r="AB14" i="1"/>
  <c r="AC14" i="1"/>
  <c r="AD14" i="1"/>
  <c r="Q15" i="1"/>
  <c r="V15" i="1" s="1"/>
  <c r="R15" i="1"/>
  <c r="W15" i="1" s="1"/>
  <c r="S15" i="1"/>
  <c r="X15" i="1" s="1"/>
  <c r="T15" i="1"/>
  <c r="Y15" i="1" s="1"/>
  <c r="AA15" i="1"/>
  <c r="AF15" i="1" s="1"/>
  <c r="AB15" i="1"/>
  <c r="AG15" i="1" s="1"/>
  <c r="AC15" i="1"/>
  <c r="AH15" i="1" s="1"/>
  <c r="AD15" i="1"/>
  <c r="AI15" i="1" s="1"/>
  <c r="Q16" i="1"/>
  <c r="V16" i="1" s="1"/>
  <c r="R16" i="1"/>
  <c r="W16" i="1" s="1"/>
  <c r="S16" i="1"/>
  <c r="X16" i="1" s="1"/>
  <c r="T16" i="1"/>
  <c r="Y16" i="1" s="1"/>
  <c r="AA16" i="1"/>
  <c r="AF16" i="1" s="1"/>
  <c r="AB16" i="1"/>
  <c r="AG16" i="1" s="1"/>
  <c r="AC16" i="1"/>
  <c r="AH16" i="1" s="1"/>
  <c r="AD16" i="1"/>
  <c r="AI16" i="1" s="1"/>
  <c r="Q17" i="1"/>
  <c r="V17" i="1" s="1"/>
  <c r="R17" i="1"/>
  <c r="W17" i="1" s="1"/>
  <c r="S17" i="1"/>
  <c r="X17" i="1" s="1"/>
  <c r="T17" i="1"/>
  <c r="Y17" i="1" s="1"/>
  <c r="AA17" i="1"/>
  <c r="AF17" i="1" s="1"/>
  <c r="AB17" i="1"/>
  <c r="AG17" i="1" s="1"/>
  <c r="AC17" i="1"/>
  <c r="AH17" i="1" s="1"/>
  <c r="AD17" i="1"/>
  <c r="AI17" i="1" s="1"/>
  <c r="Q18" i="1"/>
  <c r="V18" i="1" s="1"/>
  <c r="R18" i="1"/>
  <c r="W18" i="1" s="1"/>
  <c r="S18" i="1"/>
  <c r="X18" i="1" s="1"/>
  <c r="T18" i="1"/>
  <c r="Y18" i="1" s="1"/>
  <c r="AA18" i="1"/>
  <c r="AF18" i="1" s="1"/>
  <c r="AB18" i="1"/>
  <c r="AG18" i="1" s="1"/>
  <c r="AC18" i="1"/>
  <c r="AH18" i="1" s="1"/>
  <c r="AD18" i="1"/>
  <c r="AI18" i="1" s="1"/>
  <c r="Q19" i="1"/>
  <c r="V19" i="1" s="1"/>
  <c r="R19" i="1"/>
  <c r="W19" i="1" s="1"/>
  <c r="S19" i="1"/>
  <c r="X19" i="1" s="1"/>
  <c r="T19" i="1"/>
  <c r="Y19" i="1" s="1"/>
  <c r="AA19" i="1"/>
  <c r="AF19" i="1" s="1"/>
  <c r="AB19" i="1"/>
  <c r="AG19" i="1" s="1"/>
  <c r="AC19" i="1"/>
  <c r="AH19" i="1" s="1"/>
  <c r="AD19" i="1"/>
  <c r="AI19" i="1" s="1"/>
  <c r="Q20" i="1"/>
  <c r="V20" i="1" s="1"/>
  <c r="R20" i="1"/>
  <c r="W20" i="1" s="1"/>
  <c r="S20" i="1"/>
  <c r="X20" i="1" s="1"/>
  <c r="T20" i="1"/>
  <c r="Y20" i="1" s="1"/>
  <c r="AA20" i="1"/>
  <c r="AF20" i="1" s="1"/>
  <c r="AB20" i="1"/>
  <c r="AG20" i="1" s="1"/>
  <c r="AC20" i="1"/>
  <c r="AH20" i="1" s="1"/>
  <c r="AD20" i="1"/>
  <c r="AI20" i="1" s="1"/>
  <c r="Q21" i="1"/>
  <c r="V21" i="1" s="1"/>
  <c r="R21" i="1"/>
  <c r="W21" i="1" s="1"/>
  <c r="S21" i="1"/>
  <c r="X21" i="1" s="1"/>
  <c r="T21" i="1"/>
  <c r="Y21" i="1" s="1"/>
  <c r="AA21" i="1"/>
  <c r="AF21" i="1" s="1"/>
  <c r="AB21" i="1"/>
  <c r="AG21" i="1" s="1"/>
  <c r="AC21" i="1"/>
  <c r="AH21" i="1" s="1"/>
  <c r="AD21" i="1"/>
  <c r="AI21" i="1" s="1"/>
  <c r="Q22" i="1"/>
  <c r="V22" i="1" s="1"/>
  <c r="R22" i="1"/>
  <c r="W22" i="1" s="1"/>
  <c r="S22" i="1"/>
  <c r="X22" i="1" s="1"/>
  <c r="T22" i="1"/>
  <c r="Y22" i="1" s="1"/>
  <c r="AA22" i="1"/>
  <c r="AF22" i="1" s="1"/>
  <c r="AB22" i="1"/>
  <c r="AG22" i="1" s="1"/>
  <c r="AC22" i="1"/>
  <c r="AH22" i="1" s="1"/>
  <c r="AD22" i="1"/>
  <c r="AI22" i="1" s="1"/>
  <c r="Q23" i="1"/>
  <c r="V23" i="1" s="1"/>
  <c r="R23" i="1"/>
  <c r="W23" i="1" s="1"/>
  <c r="S23" i="1"/>
  <c r="X23" i="1" s="1"/>
  <c r="T23" i="1"/>
  <c r="Y23" i="1" s="1"/>
  <c r="AA23" i="1"/>
  <c r="AF23" i="1" s="1"/>
  <c r="AB23" i="1"/>
  <c r="AG23" i="1" s="1"/>
  <c r="AC23" i="1"/>
  <c r="AH23" i="1" s="1"/>
  <c r="AD23" i="1"/>
  <c r="AI23" i="1" s="1"/>
  <c r="Q24" i="1"/>
  <c r="Q5" i="2" s="1"/>
  <c r="R24" i="1"/>
  <c r="R5" i="2" s="1"/>
  <c r="S24" i="1"/>
  <c r="S5" i="2" s="1"/>
  <c r="T24" i="1"/>
  <c r="T5" i="2" s="1"/>
  <c r="AA24" i="1"/>
  <c r="AB24" i="1"/>
  <c r="AC24" i="1"/>
  <c r="AH24" i="1" s="1"/>
  <c r="AH5" i="2" s="1"/>
  <c r="AD24" i="1"/>
  <c r="Q25" i="1"/>
  <c r="V25" i="1" s="1"/>
  <c r="R25" i="1"/>
  <c r="W25" i="1" s="1"/>
  <c r="S25" i="1"/>
  <c r="X25" i="1" s="1"/>
  <c r="T25" i="1"/>
  <c r="Y25" i="1" s="1"/>
  <c r="AA25" i="1"/>
  <c r="AF25" i="1" s="1"/>
  <c r="AB25" i="1"/>
  <c r="AG25" i="1" s="1"/>
  <c r="AC25" i="1"/>
  <c r="AH25" i="1" s="1"/>
  <c r="AD25" i="1"/>
  <c r="AI25" i="1" s="1"/>
  <c r="Q26" i="1"/>
  <c r="V26" i="1" s="1"/>
  <c r="R26" i="1"/>
  <c r="W26" i="1" s="1"/>
  <c r="S26" i="1"/>
  <c r="X26" i="1" s="1"/>
  <c r="T26" i="1"/>
  <c r="Y26" i="1" s="1"/>
  <c r="AA26" i="1"/>
  <c r="AF26" i="1" s="1"/>
  <c r="AB26" i="1"/>
  <c r="AG26" i="1" s="1"/>
  <c r="AC26" i="1"/>
  <c r="AH26" i="1" s="1"/>
  <c r="AD26" i="1"/>
  <c r="AI26" i="1" s="1"/>
  <c r="Q27" i="1"/>
  <c r="V27" i="1" s="1"/>
  <c r="R27" i="1"/>
  <c r="W27" i="1" s="1"/>
  <c r="S27" i="1"/>
  <c r="X27" i="1" s="1"/>
  <c r="T27" i="1"/>
  <c r="Y27" i="1" s="1"/>
  <c r="AA27" i="1"/>
  <c r="AF27" i="1" s="1"/>
  <c r="AB27" i="1"/>
  <c r="AG27" i="1" s="1"/>
  <c r="AC27" i="1"/>
  <c r="AH27" i="1" s="1"/>
  <c r="AD27" i="1"/>
  <c r="AI27" i="1" s="1"/>
  <c r="Q28" i="1"/>
  <c r="V28" i="1" s="1"/>
  <c r="R28" i="1"/>
  <c r="W28" i="1" s="1"/>
  <c r="S28" i="1"/>
  <c r="X28" i="1" s="1"/>
  <c r="T28" i="1"/>
  <c r="Y28" i="1" s="1"/>
  <c r="AA28" i="1"/>
  <c r="AF28" i="1" s="1"/>
  <c r="AB28" i="1"/>
  <c r="AG28" i="1" s="1"/>
  <c r="AC28" i="1"/>
  <c r="AH28" i="1" s="1"/>
  <c r="AD28" i="1"/>
  <c r="AI28" i="1" s="1"/>
  <c r="Q29" i="1"/>
  <c r="V29" i="1" s="1"/>
  <c r="R29" i="1"/>
  <c r="W29" i="1" s="1"/>
  <c r="S29" i="1"/>
  <c r="X29" i="1" s="1"/>
  <c r="T29" i="1"/>
  <c r="Y29" i="1" s="1"/>
  <c r="AA29" i="1"/>
  <c r="AF29" i="1" s="1"/>
  <c r="AB29" i="1"/>
  <c r="AG29" i="1" s="1"/>
  <c r="AC29" i="1"/>
  <c r="AH29" i="1" s="1"/>
  <c r="AD29" i="1"/>
  <c r="AI29" i="1" s="1"/>
  <c r="Q30" i="1"/>
  <c r="V30" i="1" s="1"/>
  <c r="R30" i="1"/>
  <c r="W30" i="1" s="1"/>
  <c r="S30" i="1"/>
  <c r="X30" i="1" s="1"/>
  <c r="T30" i="1"/>
  <c r="Y30" i="1" s="1"/>
  <c r="AA30" i="1"/>
  <c r="AF30" i="1" s="1"/>
  <c r="AB30" i="1"/>
  <c r="AG30" i="1" s="1"/>
  <c r="AC30" i="1"/>
  <c r="AH30" i="1" s="1"/>
  <c r="AD30" i="1"/>
  <c r="AI30" i="1" s="1"/>
  <c r="Q31" i="1"/>
  <c r="V31" i="1" s="1"/>
  <c r="R31" i="1"/>
  <c r="W31" i="1" s="1"/>
  <c r="S31" i="1"/>
  <c r="X31" i="1" s="1"/>
  <c r="T31" i="1"/>
  <c r="Y31" i="1" s="1"/>
  <c r="AA31" i="1"/>
  <c r="AF31" i="1" s="1"/>
  <c r="AB31" i="1"/>
  <c r="AG31" i="1" s="1"/>
  <c r="AC31" i="1"/>
  <c r="AH31" i="1" s="1"/>
  <c r="AD31" i="1"/>
  <c r="AI31" i="1" s="1"/>
  <c r="Q32" i="1"/>
  <c r="V32" i="1" s="1"/>
  <c r="R32" i="1"/>
  <c r="W32" i="1" s="1"/>
  <c r="S32" i="1"/>
  <c r="X32" i="1" s="1"/>
  <c r="T32" i="1"/>
  <c r="Y32" i="1" s="1"/>
  <c r="AA32" i="1"/>
  <c r="AF32" i="1" s="1"/>
  <c r="AB32" i="1"/>
  <c r="AG32" i="1" s="1"/>
  <c r="AC32" i="1"/>
  <c r="AH32" i="1" s="1"/>
  <c r="AD32" i="1"/>
  <c r="AI32" i="1" s="1"/>
  <c r="Q33" i="1"/>
  <c r="V33" i="1" s="1"/>
  <c r="R33" i="1"/>
  <c r="W33" i="1" s="1"/>
  <c r="S33" i="1"/>
  <c r="X33" i="1" s="1"/>
  <c r="T33" i="1"/>
  <c r="Y33" i="1" s="1"/>
  <c r="AA33" i="1"/>
  <c r="AF33" i="1" s="1"/>
  <c r="AB33" i="1"/>
  <c r="AG33" i="1" s="1"/>
  <c r="AC33" i="1"/>
  <c r="AH33" i="1" s="1"/>
  <c r="AD33" i="1"/>
  <c r="AI33" i="1" s="1"/>
  <c r="Q34" i="1"/>
  <c r="Q6" i="2" s="1"/>
  <c r="R34" i="1"/>
  <c r="R6" i="2" s="1"/>
  <c r="S34" i="1"/>
  <c r="S6" i="2" s="1"/>
  <c r="T34" i="1"/>
  <c r="Y34" i="1" s="1"/>
  <c r="Y6" i="2" s="1"/>
  <c r="AA34" i="1"/>
  <c r="AB34" i="1"/>
  <c r="AC34" i="1"/>
  <c r="AD34" i="1"/>
  <c r="Q35" i="1"/>
  <c r="V35" i="1" s="1"/>
  <c r="R35" i="1"/>
  <c r="W35" i="1" s="1"/>
  <c r="S35" i="1"/>
  <c r="X35" i="1" s="1"/>
  <c r="T35" i="1"/>
  <c r="Y35" i="1" s="1"/>
  <c r="AA35" i="1"/>
  <c r="AF35" i="1" s="1"/>
  <c r="AB35" i="1"/>
  <c r="AG35" i="1" s="1"/>
  <c r="AC35" i="1"/>
  <c r="AH35" i="1" s="1"/>
  <c r="AD35" i="1"/>
  <c r="AI35" i="1" s="1"/>
  <c r="Q36" i="1"/>
  <c r="V36" i="1" s="1"/>
  <c r="R36" i="1"/>
  <c r="W36" i="1" s="1"/>
  <c r="S36" i="1"/>
  <c r="X36" i="1" s="1"/>
  <c r="T36" i="1"/>
  <c r="Y36" i="1" s="1"/>
  <c r="AA36" i="1"/>
  <c r="AF36" i="1" s="1"/>
  <c r="AB36" i="1"/>
  <c r="AG36" i="1" s="1"/>
  <c r="AC36" i="1"/>
  <c r="AH36" i="1" s="1"/>
  <c r="AD36" i="1"/>
  <c r="AI36" i="1" s="1"/>
  <c r="Q37" i="1"/>
  <c r="V37" i="1" s="1"/>
  <c r="R37" i="1"/>
  <c r="W37" i="1" s="1"/>
  <c r="S37" i="1"/>
  <c r="X37" i="1" s="1"/>
  <c r="T37" i="1"/>
  <c r="Y37" i="1" s="1"/>
  <c r="AA37" i="1"/>
  <c r="AF37" i="1" s="1"/>
  <c r="AB37" i="1"/>
  <c r="AG37" i="1" s="1"/>
  <c r="AC37" i="1"/>
  <c r="AH37" i="1" s="1"/>
  <c r="AD37" i="1"/>
  <c r="AI37" i="1" s="1"/>
  <c r="Q38" i="1"/>
  <c r="V38" i="1" s="1"/>
  <c r="R38" i="1"/>
  <c r="W38" i="1" s="1"/>
  <c r="S38" i="1"/>
  <c r="X38" i="1" s="1"/>
  <c r="T38" i="1"/>
  <c r="Y38" i="1" s="1"/>
  <c r="AA38" i="1"/>
  <c r="AF38" i="1" s="1"/>
  <c r="AB38" i="1"/>
  <c r="AG38" i="1" s="1"/>
  <c r="AC38" i="1"/>
  <c r="AH38" i="1" s="1"/>
  <c r="AD38" i="1"/>
  <c r="AI38" i="1" s="1"/>
  <c r="Q39" i="1"/>
  <c r="V39" i="1" s="1"/>
  <c r="R39" i="1"/>
  <c r="W39" i="1" s="1"/>
  <c r="S39" i="1"/>
  <c r="X39" i="1" s="1"/>
  <c r="T39" i="1"/>
  <c r="Y39" i="1" s="1"/>
  <c r="AA39" i="1"/>
  <c r="AF39" i="1" s="1"/>
  <c r="AB39" i="1"/>
  <c r="AG39" i="1" s="1"/>
  <c r="AC39" i="1"/>
  <c r="AH39" i="1" s="1"/>
  <c r="AD39" i="1"/>
  <c r="AI39" i="1" s="1"/>
  <c r="X44" i="1" l="1"/>
  <c r="X7" i="2" s="1"/>
  <c r="Q36" i="2"/>
  <c r="X284" i="1"/>
  <c r="X31" i="2" s="1"/>
  <c r="X194" i="1"/>
  <c r="X22" i="2" s="1"/>
  <c r="AD10" i="2"/>
  <c r="X104" i="1"/>
  <c r="X13" i="2" s="1"/>
  <c r="AC33" i="2"/>
  <c r="S26" i="2"/>
  <c r="Q26" i="2"/>
  <c r="T12" i="2"/>
  <c r="X344" i="1"/>
  <c r="X37" i="2" s="1"/>
  <c r="X14" i="1"/>
  <c r="X4" i="2" s="1"/>
  <c r="X254" i="1"/>
  <c r="X28" i="2" s="1"/>
  <c r="X164" i="1"/>
  <c r="X19" i="2" s="1"/>
  <c r="AA23" i="2"/>
  <c r="X74" i="1"/>
  <c r="X10" i="2" s="1"/>
  <c r="S23" i="2"/>
  <c r="X314" i="1"/>
  <c r="X34" i="2" s="1"/>
  <c r="X224" i="1"/>
  <c r="X25" i="2" s="1"/>
  <c r="AB27" i="2"/>
  <c r="X134" i="1"/>
  <c r="X16" i="2" s="1"/>
  <c r="S36" i="2"/>
  <c r="AA20" i="2"/>
  <c r="AA37" i="2"/>
  <c r="AF344" i="1"/>
  <c r="AF37" i="2" s="1"/>
  <c r="AA25" i="2"/>
  <c r="AF224" i="1"/>
  <c r="AF25" i="2" s="1"/>
  <c r="AA13" i="2"/>
  <c r="AF104" i="1"/>
  <c r="AF13" i="2" s="1"/>
  <c r="AF74" i="1"/>
  <c r="AF10" i="2" s="1"/>
  <c r="AA10" i="2"/>
  <c r="Y344" i="1"/>
  <c r="Y37" i="2" s="1"/>
  <c r="Y314" i="1"/>
  <c r="Y34" i="2" s="1"/>
  <c r="Y284" i="1"/>
  <c r="Y31" i="2" s="1"/>
  <c r="Y254" i="1"/>
  <c r="Y28" i="2" s="1"/>
  <c r="Y224" i="1"/>
  <c r="Y25" i="2" s="1"/>
  <c r="Y194" i="1"/>
  <c r="Y22" i="2" s="1"/>
  <c r="Y164" i="1"/>
  <c r="Y19" i="2" s="1"/>
  <c r="Y134" i="1"/>
  <c r="Y16" i="2" s="1"/>
  <c r="Y104" i="1"/>
  <c r="Y13" i="2" s="1"/>
  <c r="Y74" i="1"/>
  <c r="Y10" i="2" s="1"/>
  <c r="Y44" i="1"/>
  <c r="Y7" i="2" s="1"/>
  <c r="Y14" i="1"/>
  <c r="Y4" i="2" s="1"/>
  <c r="AB37" i="2"/>
  <c r="R36" i="2"/>
  <c r="AD33" i="2"/>
  <c r="AA27" i="2"/>
  <c r="R26" i="2"/>
  <c r="Q14" i="2"/>
  <c r="AC12" i="2"/>
  <c r="AD4" i="2"/>
  <c r="AI14" i="1"/>
  <c r="AI4" i="2" s="1"/>
  <c r="W344" i="1"/>
  <c r="W37" i="2" s="1"/>
  <c r="W314" i="1"/>
  <c r="W34" i="2" s="1"/>
  <c r="W284" i="1"/>
  <c r="W31" i="2" s="1"/>
  <c r="W254" i="1"/>
  <c r="W28" i="2" s="1"/>
  <c r="W224" i="1"/>
  <c r="W25" i="2" s="1"/>
  <c r="W194" i="1"/>
  <c r="W22" i="2" s="1"/>
  <c r="W164" i="1"/>
  <c r="W19" i="2" s="1"/>
  <c r="W134" i="1"/>
  <c r="W16" i="2" s="1"/>
  <c r="W104" i="1"/>
  <c r="W13" i="2" s="1"/>
  <c r="W74" i="1"/>
  <c r="W10" i="2" s="1"/>
  <c r="W44" i="1"/>
  <c r="W7" i="2" s="1"/>
  <c r="W14" i="1"/>
  <c r="W4" i="2" s="1"/>
  <c r="AB33" i="2"/>
  <c r="S32" i="2"/>
  <c r="AD28" i="2"/>
  <c r="R23" i="2"/>
  <c r="S20" i="2"/>
  <c r="S17" i="2"/>
  <c r="S12" i="2"/>
  <c r="AD8" i="2"/>
  <c r="AC4" i="2"/>
  <c r="AH14" i="1"/>
  <c r="AH4" i="2" s="1"/>
  <c r="AG14" i="1"/>
  <c r="AG4" i="2" s="1"/>
  <c r="AB4" i="2"/>
  <c r="V344" i="1"/>
  <c r="V37" i="2" s="1"/>
  <c r="V314" i="1"/>
  <c r="V34" i="2" s="1"/>
  <c r="V284" i="1"/>
  <c r="V31" i="2" s="1"/>
  <c r="V254" i="1"/>
  <c r="V28" i="2" s="1"/>
  <c r="V224" i="1"/>
  <c r="V25" i="2" s="1"/>
  <c r="V194" i="1"/>
  <c r="V22" i="2" s="1"/>
  <c r="V164" i="1"/>
  <c r="V19" i="2" s="1"/>
  <c r="V134" i="1"/>
  <c r="V16" i="2" s="1"/>
  <c r="V104" i="1"/>
  <c r="V13" i="2" s="1"/>
  <c r="V74" i="1"/>
  <c r="V10" i="2" s="1"/>
  <c r="V44" i="1"/>
  <c r="V7" i="2" s="1"/>
  <c r="V14" i="1"/>
  <c r="V4" i="2" s="1"/>
  <c r="AA33" i="2"/>
  <c r="AC28" i="2"/>
  <c r="Q23" i="2"/>
  <c r="R17" i="2"/>
  <c r="Q12" i="2"/>
  <c r="AB8" i="2"/>
  <c r="AD38" i="2"/>
  <c r="AA28" i="2"/>
  <c r="T27" i="2"/>
  <c r="AG254" i="1"/>
  <c r="AG28" i="2" s="1"/>
  <c r="AB28" i="2"/>
  <c r="AI264" i="1"/>
  <c r="AI29" i="2" s="1"/>
  <c r="AD29" i="2"/>
  <c r="AI144" i="1"/>
  <c r="AI17" i="2" s="1"/>
  <c r="AD17" i="2"/>
  <c r="AI114" i="1"/>
  <c r="AI14" i="2" s="1"/>
  <c r="AD14" i="2"/>
  <c r="AI84" i="1"/>
  <c r="AI11" i="2" s="1"/>
  <c r="AD11" i="2"/>
  <c r="AA38" i="2"/>
  <c r="S27" i="2"/>
  <c r="AC24" i="2"/>
  <c r="AD21" i="2"/>
  <c r="S8" i="2"/>
  <c r="AG194" i="1"/>
  <c r="AG22" i="2" s="1"/>
  <c r="AB22" i="2"/>
  <c r="AH354" i="1"/>
  <c r="AH38" i="2" s="1"/>
  <c r="AC38" i="2"/>
  <c r="AH294" i="1"/>
  <c r="AH32" i="2" s="1"/>
  <c r="AC32" i="2"/>
  <c r="AH234" i="1"/>
  <c r="AH26" i="2" s="1"/>
  <c r="AC26" i="2"/>
  <c r="AH174" i="1"/>
  <c r="AH20" i="2" s="1"/>
  <c r="AC20" i="2"/>
  <c r="AH114" i="1"/>
  <c r="AH14" i="2" s="1"/>
  <c r="AC14" i="2"/>
  <c r="AH84" i="1"/>
  <c r="AH11" i="2" s="1"/>
  <c r="AC11" i="2"/>
  <c r="AH54" i="1"/>
  <c r="AH8" i="2" s="1"/>
  <c r="AC8" i="2"/>
  <c r="AD34" i="2"/>
  <c r="AC29" i="2"/>
  <c r="R27" i="2"/>
  <c r="AC21" i="2"/>
  <c r="AA18" i="2"/>
  <c r="AB15" i="2"/>
  <c r="AF44" i="1"/>
  <c r="AF7" i="2" s="1"/>
  <c r="AG354" i="1"/>
  <c r="AG38" i="2" s="1"/>
  <c r="AB38" i="2"/>
  <c r="AG234" i="1"/>
  <c r="AG26" i="2" s="1"/>
  <c r="AB26" i="2"/>
  <c r="AG204" i="1"/>
  <c r="AG23" i="2" s="1"/>
  <c r="AB23" i="2"/>
  <c r="AG144" i="1"/>
  <c r="AG17" i="2" s="1"/>
  <c r="AB17" i="2"/>
  <c r="AG114" i="1"/>
  <c r="AG14" i="2" s="1"/>
  <c r="AB14" i="2"/>
  <c r="AG84" i="1"/>
  <c r="AG11" i="2" s="1"/>
  <c r="AB11" i="2"/>
  <c r="AC34" i="2"/>
  <c r="AB29" i="2"/>
  <c r="AB21" i="2"/>
  <c r="AA15" i="2"/>
  <c r="T6" i="2"/>
  <c r="AA4" i="2"/>
  <c r="AG134" i="1"/>
  <c r="AG16" i="2" s="1"/>
  <c r="AB16" i="2"/>
  <c r="AG74" i="1"/>
  <c r="AG10" i="2" s="1"/>
  <c r="AB10" i="2"/>
  <c r="AF144" i="1"/>
  <c r="AF17" i="2" s="1"/>
  <c r="AA17" i="2"/>
  <c r="AA14" i="2"/>
  <c r="AF114" i="1"/>
  <c r="AF14" i="2" s="1"/>
  <c r="AF54" i="1"/>
  <c r="AF8" i="2" s="1"/>
  <c r="AA8" i="2"/>
  <c r="Y354" i="1"/>
  <c r="Y38" i="2" s="1"/>
  <c r="Y324" i="1"/>
  <c r="Y35" i="2" s="1"/>
  <c r="Y294" i="1"/>
  <c r="Y32" i="2" s="1"/>
  <c r="Y264" i="1"/>
  <c r="Y29" i="2" s="1"/>
  <c r="Y234" i="1"/>
  <c r="Y26" i="2" s="1"/>
  <c r="Y204" i="1"/>
  <c r="Y23" i="2" s="1"/>
  <c r="Y174" i="1"/>
  <c r="Y20" i="2" s="1"/>
  <c r="Y144" i="1"/>
  <c r="Y17" i="2" s="1"/>
  <c r="Y114" i="1"/>
  <c r="Y14" i="2" s="1"/>
  <c r="Y84" i="1"/>
  <c r="Y11" i="2" s="1"/>
  <c r="Y54" i="1"/>
  <c r="Y8" i="2" s="1"/>
  <c r="Y24" i="1"/>
  <c r="Y5" i="2" s="1"/>
  <c r="AB34" i="2"/>
  <c r="R33" i="2"/>
  <c r="AA29" i="2"/>
  <c r="T24" i="2"/>
  <c r="AI34" i="1"/>
  <c r="AI6" i="2" s="1"/>
  <c r="AD6" i="2"/>
  <c r="AD3" i="2"/>
  <c r="AI4" i="1"/>
  <c r="AI3" i="2" s="1"/>
  <c r="X354" i="1"/>
  <c r="X38" i="2" s="1"/>
  <c r="X324" i="1"/>
  <c r="X35" i="2" s="1"/>
  <c r="X264" i="1"/>
  <c r="X29" i="2" s="1"/>
  <c r="X114" i="1"/>
  <c r="X14" i="2" s="1"/>
  <c r="X84" i="1"/>
  <c r="X11" i="2" s="1"/>
  <c r="X24" i="1"/>
  <c r="X5" i="2" s="1"/>
  <c r="AA34" i="2"/>
  <c r="AD30" i="2"/>
  <c r="S24" i="2"/>
  <c r="S15" i="2"/>
  <c r="AB13" i="2"/>
  <c r="AG104" i="1"/>
  <c r="AG13" i="2" s="1"/>
  <c r="AH34" i="1"/>
  <c r="AH6" i="2" s="1"/>
  <c r="AC6" i="2"/>
  <c r="AC3" i="2"/>
  <c r="AH4" i="1"/>
  <c r="AH3" i="2" s="1"/>
  <c r="W354" i="1"/>
  <c r="W38" i="2" s="1"/>
  <c r="W324" i="1"/>
  <c r="W35" i="2" s="1"/>
  <c r="W294" i="1"/>
  <c r="W32" i="2" s="1"/>
  <c r="W264" i="1"/>
  <c r="W29" i="2" s="1"/>
  <c r="W174" i="1"/>
  <c r="W20" i="2" s="1"/>
  <c r="W114" i="1"/>
  <c r="W14" i="2" s="1"/>
  <c r="W84" i="1"/>
  <c r="W11" i="2" s="1"/>
  <c r="W54" i="1"/>
  <c r="W8" i="2" s="1"/>
  <c r="W24" i="1"/>
  <c r="W5" i="2" s="1"/>
  <c r="AC30" i="2"/>
  <c r="Q24" i="2"/>
  <c r="R21" i="2"/>
  <c r="T18" i="2"/>
  <c r="R15" i="2"/>
  <c r="AF284" i="1"/>
  <c r="AF31" i="2" s="1"/>
  <c r="AG34" i="1"/>
  <c r="AG6" i="2" s="1"/>
  <c r="AB6" i="2"/>
  <c r="AB3" i="2"/>
  <c r="AG4" i="1"/>
  <c r="AG3" i="2" s="1"/>
  <c r="V354" i="1"/>
  <c r="V38" i="2" s="1"/>
  <c r="V324" i="1"/>
  <c r="V35" i="2" s="1"/>
  <c r="V294" i="1"/>
  <c r="V32" i="2" s="1"/>
  <c r="V264" i="1"/>
  <c r="V29" i="2" s="1"/>
  <c r="V174" i="1"/>
  <c r="V20" i="2" s="1"/>
  <c r="V144" i="1"/>
  <c r="V17" i="2" s="1"/>
  <c r="V84" i="1"/>
  <c r="V11" i="2" s="1"/>
  <c r="V54" i="1"/>
  <c r="V8" i="2" s="1"/>
  <c r="V24" i="1"/>
  <c r="V5" i="2" s="1"/>
  <c r="AB30" i="2"/>
  <c r="Q18" i="2"/>
  <c r="AF34" i="1"/>
  <c r="AF6" i="2" s="1"/>
  <c r="AA6" i="2"/>
  <c r="AD35" i="2"/>
  <c r="AA30" i="2"/>
  <c r="AB25" i="2"/>
  <c r="AD27" i="2"/>
  <c r="AI244" i="1"/>
  <c r="AI27" i="2" s="1"/>
  <c r="AD24" i="2"/>
  <c r="AI214" i="1"/>
  <c r="AI24" i="2" s="1"/>
  <c r="AI154" i="1"/>
  <c r="AI18" i="2" s="1"/>
  <c r="AD18" i="2"/>
  <c r="AD15" i="2"/>
  <c r="AI124" i="1"/>
  <c r="AI15" i="2" s="1"/>
  <c r="AD12" i="2"/>
  <c r="AI94" i="1"/>
  <c r="AI12" i="2" s="1"/>
  <c r="AC35" i="2"/>
  <c r="AD31" i="2"/>
  <c r="AC19" i="2"/>
  <c r="AD9" i="2"/>
  <c r="AH154" i="1"/>
  <c r="AH18" i="2" s="1"/>
  <c r="AC18" i="2"/>
  <c r="AC15" i="2"/>
  <c r="AH124" i="1"/>
  <c r="AH15" i="2" s="1"/>
  <c r="AC9" i="2"/>
  <c r="AH64" i="1"/>
  <c r="AH9" i="2" s="1"/>
  <c r="AB35" i="2"/>
  <c r="AC31" i="2"/>
  <c r="AD22" i="2"/>
  <c r="AB19" i="2"/>
  <c r="AD16" i="2"/>
  <c r="AA11" i="2"/>
  <c r="AB9" i="2"/>
  <c r="AB36" i="2"/>
  <c r="AG334" i="1"/>
  <c r="AG36" i="2" s="1"/>
  <c r="AB24" i="2"/>
  <c r="AG214" i="1"/>
  <c r="AG24" i="2" s="1"/>
  <c r="AG154" i="1"/>
  <c r="AG18" i="2" s="1"/>
  <c r="AB18" i="2"/>
  <c r="AB12" i="2"/>
  <c r="AG94" i="1"/>
  <c r="AG12" i="2" s="1"/>
  <c r="AA35" i="2"/>
  <c r="AB31" i="2"/>
  <c r="AA22" i="2"/>
  <c r="AC16" i="2"/>
  <c r="AA3" i="2"/>
  <c r="AF4" i="1"/>
  <c r="AF3" i="2" s="1"/>
  <c r="V4" i="1"/>
  <c r="V3" i="2" s="1"/>
  <c r="Q3" i="2"/>
  <c r="AF334" i="1"/>
  <c r="AF36" i="2" s="1"/>
  <c r="AA36" i="2"/>
  <c r="AF214" i="1"/>
  <c r="AF24" i="2" s="1"/>
  <c r="AA24" i="2"/>
  <c r="AA21" i="2"/>
  <c r="AF184" i="1"/>
  <c r="AF21" i="2" s="1"/>
  <c r="AF94" i="1"/>
  <c r="AF12" i="2" s="1"/>
  <c r="AA12" i="2"/>
  <c r="AA9" i="2"/>
  <c r="AF64" i="1"/>
  <c r="AF9" i="2" s="1"/>
  <c r="Y334" i="1"/>
  <c r="Y36" i="2" s="1"/>
  <c r="Y304" i="1"/>
  <c r="Y33" i="2" s="1"/>
  <c r="Y274" i="1"/>
  <c r="Y30" i="2" s="1"/>
  <c r="Y184" i="1"/>
  <c r="Y21" i="2" s="1"/>
  <c r="Y124" i="1"/>
  <c r="Y15" i="2" s="1"/>
  <c r="Y64" i="1"/>
  <c r="Y9" i="2" s="1"/>
  <c r="AA16" i="2"/>
  <c r="AC7" i="2"/>
  <c r="Y4" i="1"/>
  <c r="Y3" i="2" s="1"/>
  <c r="X304" i="1"/>
  <c r="X33" i="2" s="1"/>
  <c r="X274" i="1"/>
  <c r="X30" i="2" s="1"/>
  <c r="X184" i="1"/>
  <c r="X21" i="2" s="1"/>
  <c r="X154" i="1"/>
  <c r="X18" i="2" s="1"/>
  <c r="X64" i="1"/>
  <c r="X9" i="2" s="1"/>
  <c r="X34" i="1"/>
  <c r="X6" i="2" s="1"/>
  <c r="AD26" i="2"/>
  <c r="AB7" i="2"/>
  <c r="AI334" i="1"/>
  <c r="AI36" i="2" s="1"/>
  <c r="AI24" i="1"/>
  <c r="AI5" i="2" s="1"/>
  <c r="AD5" i="2"/>
  <c r="X4" i="1"/>
  <c r="X3" i="2" s="1"/>
  <c r="W274" i="1"/>
  <c r="W30" i="2" s="1"/>
  <c r="W214" i="1"/>
  <c r="W24" i="2" s="1"/>
  <c r="W154" i="1"/>
  <c r="W18" i="2" s="1"/>
  <c r="W94" i="1"/>
  <c r="W12" i="2" s="1"/>
  <c r="W64" i="1"/>
  <c r="W9" i="2" s="1"/>
  <c r="W34" i="1"/>
  <c r="W6" i="2" s="1"/>
  <c r="AA26" i="2"/>
  <c r="AC5" i="2"/>
  <c r="AG24" i="1"/>
  <c r="AG5" i="2" s="1"/>
  <c r="AB5" i="2"/>
  <c r="W4" i="1"/>
  <c r="W3" i="2" s="1"/>
  <c r="V304" i="1"/>
  <c r="V33" i="2" s="1"/>
  <c r="V274" i="1"/>
  <c r="V30" i="2" s="1"/>
  <c r="V244" i="1"/>
  <c r="V27" i="2" s="1"/>
  <c r="V184" i="1"/>
  <c r="V21" i="2" s="1"/>
  <c r="V124" i="1"/>
  <c r="V15" i="2" s="1"/>
  <c r="V64" i="1"/>
  <c r="V9" i="2" s="1"/>
  <c r="V34" i="1"/>
  <c r="V6" i="2" s="1"/>
  <c r="AC36" i="2"/>
  <c r="AD32" i="2"/>
  <c r="AF24" i="1"/>
  <c r="AF5" i="2" s="1"/>
  <c r="AA5" i="2"/>
  <c r="AB32" i="2"/>
  <c r="AF164" i="1"/>
  <c r="AF19" i="2" s="1"/>
  <c r="AD37" i="2"/>
  <c r="AI344" i="1"/>
  <c r="AI37" i="2" s="1"/>
  <c r="AD25" i="2"/>
  <c r="AI224" i="1"/>
  <c r="AI25" i="2" s="1"/>
  <c r="AI164" i="1"/>
  <c r="AI19" i="2" s="1"/>
  <c r="AD19" i="2"/>
  <c r="AD13" i="2"/>
  <c r="AI104" i="1"/>
  <c r="AI13" i="2" s="1"/>
  <c r="AI44" i="1"/>
  <c r="AI7" i="2" s="1"/>
  <c r="AD7" i="2"/>
  <c r="AA32" i="2"/>
  <c r="AD23" i="2"/>
  <c r="AD20" i="2"/>
  <c r="AC37" i="2"/>
  <c r="AH344" i="1"/>
  <c r="AH37" i="2" s="1"/>
  <c r="AC25" i="2"/>
  <c r="AH224" i="1"/>
  <c r="AH25" i="2" s="1"/>
  <c r="AH194" i="1"/>
  <c r="AH22" i="2" s="1"/>
  <c r="AC22" i="2"/>
  <c r="AC13" i="2"/>
  <c r="AH104" i="1"/>
  <c r="AH13" i="2" s="1"/>
  <c r="AH74" i="1"/>
  <c r="AH10" i="2" s="1"/>
  <c r="AC10" i="2"/>
  <c r="AC27" i="2"/>
  <c r="AC23" i="2"/>
  <c r="AB20" i="2"/>
  <c r="AC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DE4503-A171-4DFA-869E-183318C69B81}" keepAlive="1" name="Query - FirstOrderCoefficients" description="Connection to the 'FirstOrderCoefficients' query in the workbook." type="5" refreshedVersion="7" background="1" saveData="1">
    <dbPr connection="Provider=Microsoft.Mashup.OleDb.1;Data Source=$Workbook$;Location=FirstOrderCoefficients;Extended Properties=&quot;&quot;" command="SELECT * FROM [FirstOrderCoefficients]"/>
  </connection>
  <connection id="2" xr16:uid="{78F8B21E-5483-4B39-94C5-0D4E11A8A96F}" keepAlive="1" name="Query - PathAnalysis" description="Connection to the 'PathAnalysis' query in the workbook." type="5" refreshedVersion="7" background="1" saveData="1">
    <dbPr connection="Provider=Microsoft.Mashup.OleDb.1;Data Source=$Workbook$;Location=PathAnalysis;Extended Properties=&quot;&quot;" command="SELECT * FROM [PathAnalysis]"/>
  </connection>
  <connection id="3" xr16:uid="{04C8D4B5-7EB2-41B0-A23E-44BE27772335}" keepAlive="1" name="Query - PointPFirstOrderCoefficients" description="Connection to the 'PointPFirstOrderCoefficients' query in the workbook." type="5" refreshedVersion="7" background="1" saveData="1">
    <dbPr connection="Provider=Microsoft.Mashup.OleDb.1;Data Source=$Workbook$;Location=PointPFirstOrderCoefficients;Extended Properties=&quot;&quot;" command="SELECT * FROM [PointPFirstOrderCoefficients]"/>
  </connection>
  <connection id="4" xr16:uid="{EFEBAA2E-C1A7-4876-9C33-5CDD46CEBADB}" keepAlive="1" name="Query - PointPSecondOrderCoefficients" description="Connection to the 'PointPSecondOrderCoefficients' query in the workbook." type="5" refreshedVersion="7" background="1" saveData="1">
    <dbPr connection="Provider=Microsoft.Mashup.OleDb.1;Data Source=$Workbook$;Location=PointPSecondOrderCoefficients;Extended Properties=&quot;&quot;" command="SELECT * FROM [PointPSecondOrderCoefficients]"/>
  </connection>
  <connection id="5" xr16:uid="{6684DFB4-B2EB-442C-90FF-B21B9336518D}" keepAlive="1" name="Query - Position" description="Connection to the 'Position' query in the workbook." type="5" refreshedVersion="7" background="1" saveData="1">
    <dbPr connection="Provider=Microsoft.Mashup.OleDb.1;Data Source=$Workbook$;Location=Position;Extended Properties=&quot;&quot;" command="SELECT * FROM [Position]"/>
  </connection>
  <connection id="6" xr16:uid="{5471399D-A4D0-40C1-B2B1-732E358D46BD}" keepAlive="1" name="Query - Postures" description="Connection to the 'Postures' query in the workbook." type="5" refreshedVersion="7" background="1" saveData="1">
    <dbPr connection="Provider=Microsoft.Mashup.OleDb.1;Data Source=$Workbook$;Location=Postures;Extended Properties=&quot;&quot;" command="SELECT * FROM [Postures]"/>
  </connection>
  <connection id="7" xr16:uid="{D78AFAF7-8791-48D4-9FC0-74AA72138E08}" keepAlive="1" name="Query - SecondOrderCoefficients" description="Connection to the 'SecondOrderCoefficients' query in the workbook." type="5" refreshedVersion="7" background="1" saveData="1">
    <dbPr connection="Provider=Microsoft.Mashup.OleDb.1;Data Source=$Workbook$;Location=SecondOrderCoefficients;Extended Properties=&quot;&quot;" command="SELECT * FROM [SecondOrderCoefficients]"/>
  </connection>
</connections>
</file>

<file path=xl/sharedStrings.xml><?xml version="1.0" encoding="utf-8"?>
<sst xmlns="http://schemas.openxmlformats.org/spreadsheetml/2006/main" count="132" uniqueCount="73">
  <si>
    <t>Newton-Raphson</t>
  </si>
  <si>
    <t>θ4'</t>
  </si>
  <si>
    <t>θ5'</t>
  </si>
  <si>
    <t>θ6'</t>
  </si>
  <si>
    <t>θ2</t>
  </si>
  <si>
    <t>θ3</t>
  </si>
  <si>
    <t>Velocity = 25 rad/s</t>
  </si>
  <si>
    <t>ω3</t>
  </si>
  <si>
    <t>ω4</t>
  </si>
  <si>
    <t>ω5</t>
  </si>
  <si>
    <t>ω6</t>
  </si>
  <si>
    <t>Velocity = 50 rad/s</t>
  </si>
  <si>
    <t>Second Order Kinematic Coefficients</t>
  </si>
  <si>
    <t>First Order Kinematic Coefficients</t>
  </si>
  <si>
    <t>θ4"</t>
  </si>
  <si>
    <t>θ5"</t>
  </si>
  <si>
    <t>θ6"</t>
  </si>
  <si>
    <r>
      <rPr>
        <sz val="11"/>
        <color theme="1"/>
        <rFont val="Arial"/>
        <family val="2"/>
      </rPr>
      <t>α</t>
    </r>
    <r>
      <rPr>
        <sz val="11"/>
        <color theme="1"/>
        <rFont val="Calibri"/>
        <family val="2"/>
        <scheme val="minor"/>
      </rPr>
      <t>3</t>
    </r>
  </si>
  <si>
    <r>
      <t>α</t>
    </r>
    <r>
      <rPr>
        <sz val="11"/>
        <color theme="1"/>
        <rFont val="Calibri"/>
        <family val="2"/>
        <scheme val="minor"/>
      </rPr>
      <t>4</t>
    </r>
  </si>
  <si>
    <r>
      <rPr>
        <sz val="11"/>
        <color theme="1"/>
        <rFont val="Arial"/>
        <family val="2"/>
      </rPr>
      <t>α</t>
    </r>
    <r>
      <rPr>
        <sz val="11"/>
        <color theme="1"/>
        <rFont val="Calibri"/>
        <family val="2"/>
        <scheme val="minor"/>
      </rPr>
      <t>5</t>
    </r>
  </si>
  <si>
    <r>
      <rPr>
        <sz val="11"/>
        <color theme="1"/>
        <rFont val="Arial"/>
        <family val="2"/>
      </rPr>
      <t>α</t>
    </r>
    <r>
      <rPr>
        <sz val="11"/>
        <color theme="1"/>
        <rFont val="Calibri"/>
        <family val="2"/>
        <scheme val="minor"/>
      </rPr>
      <t>6</t>
    </r>
  </si>
  <si>
    <t>Point P Displacement</t>
  </si>
  <si>
    <t>Angular Acceleration for w = 25 rad/s</t>
  </si>
  <si>
    <t>Angular Acceleration for w = 50 rad/s</t>
  </si>
  <si>
    <t>Disp</t>
  </si>
  <si>
    <t>Max</t>
  </si>
  <si>
    <t>Min</t>
  </si>
  <si>
    <t>X'</t>
  </si>
  <si>
    <t>Y'</t>
  </si>
  <si>
    <t>First Order KC of Point P</t>
  </si>
  <si>
    <t>Second Order KC of Point P</t>
  </si>
  <si>
    <t>X"</t>
  </si>
  <si>
    <t>Y"</t>
  </si>
  <si>
    <t>Path Analysis of Point P</t>
  </si>
  <si>
    <t>θ4</t>
  </si>
  <si>
    <t>θ5</t>
  </si>
  <si>
    <t>θ6</t>
  </si>
  <si>
    <t>θ3'</t>
  </si>
  <si>
    <t>θ3"</t>
  </si>
  <si>
    <t>X</t>
  </si>
  <si>
    <t>Y</t>
  </si>
  <si>
    <r>
      <t>V</t>
    </r>
    <r>
      <rPr>
        <vertAlign val="subscript"/>
        <sz val="11"/>
        <color theme="1"/>
        <rFont val="Times New Roman"/>
        <family val="1"/>
      </rPr>
      <t>x</t>
    </r>
  </si>
  <si>
    <r>
      <t>V</t>
    </r>
    <r>
      <rPr>
        <vertAlign val="subscript"/>
        <sz val="11"/>
        <color theme="1"/>
        <rFont val="Times New Roman"/>
        <family val="1"/>
      </rPr>
      <t>y</t>
    </r>
  </si>
  <si>
    <r>
      <t>X</t>
    </r>
    <r>
      <rPr>
        <vertAlign val="subscript"/>
        <sz val="11"/>
        <color theme="1"/>
        <rFont val="Times New Roman"/>
        <family val="1"/>
      </rPr>
      <t>cc</t>
    </r>
  </si>
  <si>
    <r>
      <t>Y</t>
    </r>
    <r>
      <rPr>
        <vertAlign val="subscript"/>
        <sz val="11"/>
        <color theme="1"/>
        <rFont val="Times New Roman"/>
        <family val="1"/>
      </rPr>
      <t>cc</t>
    </r>
  </si>
  <si>
    <r>
      <t>U</t>
    </r>
    <r>
      <rPr>
        <vertAlign val="subscript"/>
        <sz val="11"/>
        <color theme="1"/>
        <rFont val="Times New Roman"/>
        <family val="1"/>
      </rPr>
      <t>tx</t>
    </r>
  </si>
  <si>
    <r>
      <t>U</t>
    </r>
    <r>
      <rPr>
        <vertAlign val="subscript"/>
        <sz val="11"/>
        <color theme="1"/>
        <rFont val="Times New Roman"/>
        <family val="1"/>
      </rPr>
      <t>ty</t>
    </r>
  </si>
  <si>
    <r>
      <t>U</t>
    </r>
    <r>
      <rPr>
        <vertAlign val="subscript"/>
        <sz val="11"/>
        <color theme="1"/>
        <rFont val="Times New Roman"/>
        <family val="1"/>
      </rPr>
      <t>nx</t>
    </r>
  </si>
  <si>
    <r>
      <t>U</t>
    </r>
    <r>
      <rPr>
        <vertAlign val="subscript"/>
        <sz val="11"/>
        <color theme="1"/>
        <rFont val="Times New Roman"/>
        <family val="1"/>
      </rPr>
      <t>ny</t>
    </r>
  </si>
  <si>
    <r>
      <t>ρ</t>
    </r>
    <r>
      <rPr>
        <vertAlign val="subscript"/>
        <sz val="11"/>
        <color theme="1"/>
        <rFont val="Times New Roman"/>
        <family val="1"/>
      </rPr>
      <t>p</t>
    </r>
  </si>
  <si>
    <t>Velocity of P for w = 25 rad/s</t>
  </si>
  <si>
    <t>Velocity of P for W = 50 rad/s</t>
  </si>
  <si>
    <t>Acceleration of P for W = 50 rad/s</t>
  </si>
  <si>
    <t>Acceleration of P for W = 20 rad/s</t>
  </si>
  <si>
    <r>
      <t>A</t>
    </r>
    <r>
      <rPr>
        <vertAlign val="subscript"/>
        <sz val="11"/>
        <color theme="1"/>
        <rFont val="Times New Roman"/>
        <family val="1"/>
      </rPr>
      <t>x</t>
    </r>
  </si>
  <si>
    <r>
      <t>A</t>
    </r>
    <r>
      <rPr>
        <vertAlign val="subscript"/>
        <sz val="11"/>
        <color theme="1"/>
        <rFont val="Times New Roman"/>
        <family val="1"/>
      </rPr>
      <t>y</t>
    </r>
  </si>
  <si>
    <r>
      <t>V</t>
    </r>
    <r>
      <rPr>
        <vertAlign val="subscript"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2"/>
      </rPr>
      <t xml:space="preserve"> mm/s</t>
    </r>
  </si>
  <si>
    <r>
      <t>V</t>
    </r>
    <r>
      <rPr>
        <vertAlign val="subscript"/>
        <sz val="11"/>
        <color theme="1"/>
        <rFont val="Times New Roman"/>
        <family val="1"/>
      </rPr>
      <t>y</t>
    </r>
    <r>
      <rPr>
        <sz val="11"/>
        <color theme="1"/>
        <rFont val="Times New Roman"/>
        <family val="2"/>
      </rPr>
      <t xml:space="preserve"> mm/s</t>
    </r>
  </si>
  <si>
    <r>
      <t>A</t>
    </r>
    <r>
      <rPr>
        <vertAlign val="subscript"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2"/>
      </rPr>
      <t xml:space="preserve"> mm/s</t>
    </r>
    <r>
      <rPr>
        <vertAlign val="superscript"/>
        <sz val="11"/>
        <color theme="1"/>
        <rFont val="Times New Roman"/>
        <family val="1"/>
      </rPr>
      <t>2</t>
    </r>
  </si>
  <si>
    <r>
      <t>A</t>
    </r>
    <r>
      <rPr>
        <vertAlign val="subscript"/>
        <sz val="11"/>
        <color theme="1"/>
        <rFont val="Times New Roman"/>
        <family val="1"/>
      </rPr>
      <t>y</t>
    </r>
    <r>
      <rPr>
        <sz val="11"/>
        <color theme="1"/>
        <rFont val="Times New Roman"/>
        <family val="2"/>
      </rPr>
      <t xml:space="preserve"> mm/s</t>
    </r>
    <r>
      <rPr>
        <vertAlign val="superscript"/>
        <sz val="11"/>
        <color theme="1"/>
        <rFont val="Times New Roman"/>
        <family val="1"/>
      </rPr>
      <t>2</t>
    </r>
  </si>
  <si>
    <r>
      <t>ρ</t>
    </r>
    <r>
      <rPr>
        <vertAlign val="subscript"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2"/>
      </rPr>
      <t xml:space="preserve"> mm</t>
    </r>
  </si>
  <si>
    <r>
      <t>X</t>
    </r>
    <r>
      <rPr>
        <vertAlign val="subscript"/>
        <sz val="11"/>
        <color theme="1"/>
        <rFont val="Times New Roman"/>
        <family val="1"/>
      </rPr>
      <t>cc</t>
    </r>
    <r>
      <rPr>
        <sz val="11"/>
        <color theme="1"/>
        <rFont val="Times New Roman"/>
        <family val="2"/>
      </rPr>
      <t xml:space="preserve"> mm</t>
    </r>
  </si>
  <si>
    <r>
      <t>Y</t>
    </r>
    <r>
      <rPr>
        <vertAlign val="subscript"/>
        <sz val="11"/>
        <color theme="1"/>
        <rFont val="Times New Roman"/>
        <family val="1"/>
      </rPr>
      <t>cc</t>
    </r>
    <r>
      <rPr>
        <sz val="11"/>
        <color theme="1"/>
        <rFont val="Times New Roman"/>
        <family val="2"/>
      </rPr>
      <t xml:space="preserve"> mm</t>
    </r>
  </si>
  <si>
    <t>Y" mm</t>
  </si>
  <si>
    <t>X" mm</t>
  </si>
  <si>
    <t>X' mm</t>
  </si>
  <si>
    <t>Y' mm</t>
  </si>
  <si>
    <t>X mm</t>
  </si>
  <si>
    <t>Y mm</t>
  </si>
  <si>
    <r>
      <rPr>
        <sz val="11"/>
        <color theme="1"/>
        <rFont val="Arial"/>
        <family val="2"/>
      </rPr>
      <t>α</t>
    </r>
    <r>
      <rPr>
        <sz val="11"/>
        <color theme="1"/>
        <rFont val="Calibri"/>
        <family val="2"/>
        <scheme val="minor"/>
      </rPr>
      <t>3</t>
    </r>
    <r>
      <rPr>
        <sz val="11"/>
        <color theme="1"/>
        <rFont val="Times New Roman"/>
        <family val="2"/>
      </rPr>
      <t xml:space="preserve"> rad/s</t>
    </r>
    <r>
      <rPr>
        <vertAlign val="superscript"/>
        <sz val="11"/>
        <color theme="1"/>
        <rFont val="Times New Roman"/>
        <family val="1"/>
      </rPr>
      <t>2</t>
    </r>
  </si>
  <si>
    <r>
      <t>α4 rad/s</t>
    </r>
    <r>
      <rPr>
        <vertAlign val="superscript"/>
        <sz val="11"/>
        <color theme="1"/>
        <rFont val="Times New Roman"/>
        <family val="1"/>
      </rPr>
      <t>2</t>
    </r>
  </si>
  <si>
    <r>
      <rPr>
        <sz val="11"/>
        <color theme="1"/>
        <rFont val="Arial"/>
        <family val="2"/>
      </rPr>
      <t>α</t>
    </r>
    <r>
      <rPr>
        <sz val="11"/>
        <color theme="1"/>
        <rFont val="Calibri"/>
        <family val="2"/>
        <scheme val="minor"/>
      </rPr>
      <t>5</t>
    </r>
    <r>
      <rPr>
        <sz val="11"/>
        <color theme="1"/>
        <rFont val="Times New Roman"/>
        <family val="2"/>
      </rPr>
      <t xml:space="preserve"> rad/s</t>
    </r>
    <r>
      <rPr>
        <vertAlign val="superscript"/>
        <sz val="11"/>
        <color theme="1"/>
        <rFont val="Times New Roman"/>
        <family val="1"/>
      </rPr>
      <t>2</t>
    </r>
  </si>
  <si>
    <r>
      <rPr>
        <sz val="11"/>
        <color theme="1"/>
        <rFont val="Arial"/>
        <family val="2"/>
      </rPr>
      <t>α</t>
    </r>
    <r>
      <rPr>
        <sz val="11"/>
        <color theme="1"/>
        <rFont val="Calibri"/>
        <family val="2"/>
        <scheme val="minor"/>
      </rPr>
      <t>6</t>
    </r>
    <r>
      <rPr>
        <sz val="11"/>
        <color theme="1"/>
        <rFont val="Times New Roman"/>
        <family val="2"/>
      </rPr>
      <t xml:space="preserve"> rad/s</t>
    </r>
    <r>
      <rPr>
        <vertAlign val="superscript"/>
        <sz val="11"/>
        <color theme="1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</si>
</sst>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Times New Roman"/>
      <family val="2"/>
    </font>
    <font>
      <sz val="9"/>
      <color rgb="FFFBDE2D"/>
      <name val="Courier New"/>
      <family val="3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166" fontId="0" fillId="0" borderId="0" xfId="0" applyNumberFormat="1"/>
    <xf numFmtId="0" fontId="5" fillId="0" borderId="0" xfId="0" applyFont="1"/>
    <xf numFmtId="0" fontId="4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0" borderId="0" xfId="0" applyFont="1" applyBorder="1"/>
    <xf numFmtId="1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1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166" fontId="0" fillId="0" borderId="4" xfId="0" applyNumberFormat="1" applyBorder="1"/>
    <xf numFmtId="166" fontId="0" fillId="0" borderId="0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0" fontId="1" fillId="0" borderId="2" xfId="0" applyFont="1" applyBorder="1"/>
    <xf numFmtId="0" fontId="1" fillId="0" borderId="3" xfId="0" applyFont="1" applyBorder="1"/>
    <xf numFmtId="0" fontId="2" fillId="0" borderId="5" xfId="0" applyFont="1" applyBorder="1"/>
    <xf numFmtId="2" fontId="0" fillId="0" borderId="4" xfId="0" applyNumberFormat="1" applyBorder="1"/>
    <xf numFmtId="2" fontId="0" fillId="0" borderId="6" xfId="0" applyNumberForma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0" fillId="0" borderId="0" xfId="0" applyBorder="1"/>
    <xf numFmtId="0" fontId="6" fillId="0" borderId="0" xfId="0" applyFont="1" applyBorder="1" applyAlignment="1">
      <alignment vertical="center"/>
    </xf>
  </cellXfs>
  <cellStyles count="1">
    <cellStyle name="Normal" xfId="0" builtinId="0"/>
  </cellStyles>
  <dxfs count="5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2" formatCode="0.00"/>
    </dxf>
    <dxf>
      <numFmt numFmtId="2" formatCode="0.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numFmt numFmtId="166" formatCode="0.0000"/>
    </dxf>
    <dxf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</dxf>
    <dxf>
      <numFmt numFmtId="166" formatCode="0.00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 </a:t>
            </a:r>
            <a:r>
              <a:rPr lang="en-US"/>
              <a:t>Order Kinematic Coefficients of Point P Vs Input Posture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Data'!$AQ$2</c:f>
              <c:strCache>
                <c:ptCount val="1"/>
                <c:pt idx="0">
                  <c:v>X"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Data'!$AQ$4:$AQ$363</c:f>
              <c:numCache>
                <c:formatCode>0.0000</c:formatCode>
                <c:ptCount val="360"/>
                <c:pt idx="0">
                  <c:v>-36.735917893173202</c:v>
                </c:pt>
                <c:pt idx="1">
                  <c:v>-38.419771294636902</c:v>
                </c:pt>
                <c:pt idx="2">
                  <c:v>-39.999124643403398</c:v>
                </c:pt>
                <c:pt idx="3">
                  <c:v>-41.471949520888302</c:v>
                </c:pt>
                <c:pt idx="4">
                  <c:v>-42.836087756793603</c:v>
                </c:pt>
                <c:pt idx="5">
                  <c:v>-44.090038740787797</c:v>
                </c:pt>
                <c:pt idx="6">
                  <c:v>-45.232959831387902</c:v>
                </c:pt>
                <c:pt idx="7">
                  <c:v>-46.264659589529899</c:v>
                </c:pt>
                <c:pt idx="8">
                  <c:v>-47.184607860072802</c:v>
                </c:pt>
                <c:pt idx="9">
                  <c:v>-47.995720859042699</c:v>
                </c:pt>
                <c:pt idx="10">
                  <c:v>-48.698784744453597</c:v>
                </c:pt>
                <c:pt idx="11">
                  <c:v>-49.296026141916002</c:v>
                </c:pt>
                <c:pt idx="12">
                  <c:v>-49.790200984611303</c:v>
                </c:pt>
                <c:pt idx="13">
                  <c:v>-50.184556510716597</c:v>
                </c:pt>
                <c:pt idx="14">
                  <c:v>-50.482789083032799</c:v>
                </c:pt>
                <c:pt idx="15">
                  <c:v>-50.688999053136797</c:v>
                </c:pt>
                <c:pt idx="16">
                  <c:v>-50.807643251211502</c:v>
                </c:pt>
                <c:pt idx="17">
                  <c:v>-50.843485677589904</c:v>
                </c:pt>
                <c:pt idx="18">
                  <c:v>-50.801546959641499</c:v>
                </c:pt>
                <c:pt idx="19">
                  <c:v>-50.687053120124297</c:v>
                </c:pt>
                <c:pt idx="20">
                  <c:v>-50.505384182000498</c:v>
                </c:pt>
                <c:pt idx="21">
                  <c:v>-50.262023111319401</c:v>
                </c:pt>
                <c:pt idx="22">
                  <c:v>-49.962505575158097</c:v>
                </c:pt>
                <c:pt idx="23">
                  <c:v>-49.612370966535103</c:v>
                </c:pt>
                <c:pt idx="24">
                  <c:v>-49.217115123094302</c:v>
                </c:pt>
                <c:pt idx="25">
                  <c:v>-48.782145141259498</c:v>
                </c:pt>
                <c:pt idx="26">
                  <c:v>-48.312736662237597</c:v>
                </c:pt>
                <c:pt idx="27">
                  <c:v>-47.813993980181799</c:v>
                </c:pt>
                <c:pt idx="28">
                  <c:v>-47.290813295293503</c:v>
                </c:pt>
                <c:pt idx="29">
                  <c:v>-46.747849404820897</c:v>
                </c:pt>
                <c:pt idx="30">
                  <c:v>-46.1894860919598</c:v>
                </c:pt>
                <c:pt idx="31">
                  <c:v>-45.619810435840598</c:v>
                </c:pt>
                <c:pt idx="32">
                  <c:v>-45.042591224534902</c:v>
                </c:pt>
                <c:pt idx="33">
                  <c:v>-44.461261607064998</c:v>
                </c:pt>
                <c:pt idx="34">
                  <c:v>-43.878906069811897</c:v>
                </c:pt>
                <c:pt idx="35">
                  <c:v>-43.2982517679309</c:v>
                </c:pt>
                <c:pt idx="36">
                  <c:v>-42.721664184239799</c:v>
                </c:pt>
                <c:pt idx="37">
                  <c:v>-42.151147027731803</c:v>
                </c:pt>
                <c:pt idx="38">
                  <c:v>-41.588346222889399</c:v>
                </c:pt>
                <c:pt idx="39">
                  <c:v>-41.034865112149802</c:v>
                </c:pt>
                <c:pt idx="40">
                  <c:v>-40.490979396224198</c:v>
                </c:pt>
                <c:pt idx="41">
                  <c:v>-39.957688530066299</c:v>
                </c:pt>
                <c:pt idx="42">
                  <c:v>-39.435120153332399</c:v>
                </c:pt>
                <c:pt idx="43">
                  <c:v>-38.923848226743701</c:v>
                </c:pt>
                <c:pt idx="44">
                  <c:v>-38.423176550755599</c:v>
                </c:pt>
                <c:pt idx="45">
                  <c:v>-37.933275858068001</c:v>
                </c:pt>
                <c:pt idx="46">
                  <c:v>-37.452307880873903</c:v>
                </c:pt>
                <c:pt idx="47">
                  <c:v>-36.980349474233599</c:v>
                </c:pt>
                <c:pt idx="48">
                  <c:v>-36.516133848493197</c:v>
                </c:pt>
                <c:pt idx="49">
                  <c:v>-36.058857456726798</c:v>
                </c:pt>
                <c:pt idx="50">
                  <c:v>-35.6065754482999</c:v>
                </c:pt>
                <c:pt idx="51">
                  <c:v>-35.158247503987901</c:v>
                </c:pt>
                <c:pt idx="52">
                  <c:v>-34.712453542740398</c:v>
                </c:pt>
                <c:pt idx="53">
                  <c:v>-34.267739819822097</c:v>
                </c:pt>
                <c:pt idx="54">
                  <c:v>-33.822634857588099</c:v>
                </c:pt>
                <c:pt idx="55">
                  <c:v>-33.375668700359803</c:v>
                </c:pt>
                <c:pt idx="56">
                  <c:v>-32.925390268076903</c:v>
                </c:pt>
                <c:pt idx="57">
                  <c:v>-32.470382823284801</c:v>
                </c:pt>
                <c:pt idx="58">
                  <c:v>-32.009277529566901</c:v>
                </c:pt>
                <c:pt idx="59">
                  <c:v>-31.540765117538299</c:v>
                </c:pt>
                <c:pt idx="60">
                  <c:v>-31.063605706525799</c:v>
                </c:pt>
                <c:pt idx="61">
                  <c:v>-30.576636856970101</c:v>
                </c:pt>
                <c:pt idx="62">
                  <c:v>-30.078779950307201</c:v>
                </c:pt>
                <c:pt idx="63">
                  <c:v>-29.569045009766</c:v>
                </c:pt>
                <c:pt idx="64">
                  <c:v>-29.046534087420799</c:v>
                </c:pt>
                <c:pt idx="65">
                  <c:v>-28.510443350357502</c:v>
                </c:pt>
                <c:pt idx="66">
                  <c:v>-27.960064002417798</c:v>
                </c:pt>
                <c:pt idx="67">
                  <c:v>-27.394782178202998</c:v>
                </c:pt>
                <c:pt idx="68">
                  <c:v>-26.814077943373601</c:v>
                </c:pt>
                <c:pt idx="69">
                  <c:v>-26.217523530316001</c:v>
                </c:pt>
                <c:pt idx="70">
                  <c:v>-25.604780931467499</c:v>
                </c:pt>
                <c:pt idx="71">
                  <c:v>-24.975598964473001</c:v>
                </c:pt>
                <c:pt idx="72">
                  <c:v>-24.329809914309699</c:v>
                </c:pt>
                <c:pt idx="73">
                  <c:v>-23.667325847944198</c:v>
                </c:pt>
                <c:pt idx="74">
                  <c:v>-22.988134687287999</c:v>
                </c:pt>
                <c:pt idx="75">
                  <c:v>-22.292296116463099</c:v>
                </c:pt>
                <c:pt idx="76">
                  <c:v>-21.579937389890201</c:v>
                </c:pt>
                <c:pt idx="77">
                  <c:v>-20.851249098632099</c:v>
                </c:pt>
                <c:pt idx="78">
                  <c:v>-20.106480943880999</c:v>
                </c:pt>
                <c:pt idx="79">
                  <c:v>-19.3459375585652</c:v>
                </c:pt>
                <c:pt idx="80">
                  <c:v>-18.569496558827499</c:v>
                </c:pt>
                <c:pt idx="81">
                  <c:v>-17.778550446393101</c:v>
                </c:pt>
                <c:pt idx="82">
                  <c:v>-16.973033852015899</c:v>
                </c:pt>
                <c:pt idx="83">
                  <c:v>-16.153428572186499</c:v>
                </c:pt>
                <c:pt idx="84">
                  <c:v>-15.320254730345599</c:v>
                </c:pt>
                <c:pt idx="85">
                  <c:v>-14.4740648323288</c:v>
                </c:pt>
                <c:pt idx="86">
                  <c:v>-13.615440536918999</c:v>
                </c:pt>
                <c:pt idx="87">
                  <c:v>-12.7449896097361</c:v>
                </c:pt>
                <c:pt idx="88">
                  <c:v>-11.8633430483242</c:v>
                </c:pt>
                <c:pt idx="89">
                  <c:v>-10.971152375826099</c:v>
                </c:pt>
                <c:pt idx="90">
                  <c:v>-10.0690870991391</c:v>
                </c:pt>
                <c:pt idx="91">
                  <c:v>-9.1578323262368002</c:v>
                </c:pt>
                <c:pt idx="92">
                  <c:v>-8.2380865364233706</c:v>
                </c:pt>
                <c:pt idx="93">
                  <c:v>-7.3105594966116696</c:v>
                </c:pt>
                <c:pt idx="94">
                  <c:v>-6.3759703162579902</c:v>
                </c:pt>
                <c:pt idx="95">
                  <c:v>-5.43504563330188</c:v>
                </c:pt>
                <c:pt idx="96">
                  <c:v>-4.4885179233276</c:v>
                </c:pt>
                <c:pt idx="97">
                  <c:v>-3.5371239241513299</c:v>
                </c:pt>
                <c:pt idx="98">
                  <c:v>-2.5819454515970999</c:v>
                </c:pt>
                <c:pt idx="99">
                  <c:v>-1.62298796678392</c:v>
                </c:pt>
                <c:pt idx="100">
                  <c:v>-0.66139116486184302</c:v>
                </c:pt>
                <c:pt idx="101">
                  <c:v>0.30210586685449498</c:v>
                </c:pt>
                <c:pt idx="102">
                  <c:v>1.2667652424893801</c:v>
                </c:pt>
                <c:pt idx="103">
                  <c:v>2.23185229630226</c:v>
                </c:pt>
                <c:pt idx="104">
                  <c:v>3.1966365509516201</c:v>
                </c:pt>
                <c:pt idx="105">
                  <c:v>4.1603926267589202</c:v>
                </c:pt>
                <c:pt idx="106">
                  <c:v>5.1224010952346504</c:v>
                </c:pt>
                <c:pt idx="107">
                  <c:v>6.0819492818171996</c:v>
                </c:pt>
                <c:pt idx="108">
                  <c:v>7.0383320224212502</c:v>
                </c:pt>
                <c:pt idx="109">
                  <c:v>7.9908523780560898</c:v>
                </c:pt>
                <c:pt idx="110">
                  <c:v>8.9388223114444703</c:v>
                </c:pt>
                <c:pt idx="111">
                  <c:v>9.8815633292605494</c:v>
                </c:pt>
                <c:pt idx="112">
                  <c:v>10.8184070933039</c:v>
                </c:pt>
                <c:pt idx="113">
                  <c:v>11.748696003642401</c:v>
                </c:pt>
                <c:pt idx="114">
                  <c:v>12.6718054546043</c:v>
                </c:pt>
                <c:pt idx="115">
                  <c:v>13.587037366875</c:v>
                </c:pt>
                <c:pt idx="116">
                  <c:v>14.4938338048385</c:v>
                </c:pt>
                <c:pt idx="117">
                  <c:v>15.3915861355032</c:v>
                </c:pt>
                <c:pt idx="118">
                  <c:v>16.279698979504499</c:v>
                </c:pt>
                <c:pt idx="119">
                  <c:v>17.157441029827002</c:v>
                </c:pt>
                <c:pt idx="120">
                  <c:v>18.024447045766198</c:v>
                </c:pt>
                <c:pt idx="121">
                  <c:v>18.880086676436601</c:v>
                </c:pt>
                <c:pt idx="122">
                  <c:v>19.7238217594807</c:v>
                </c:pt>
                <c:pt idx="123">
                  <c:v>20.555129653730901</c:v>
                </c:pt>
                <c:pt idx="124">
                  <c:v>21.373503646022499</c:v>
                </c:pt>
                <c:pt idx="125">
                  <c:v>22.178453350172799</c:v>
                </c:pt>
                <c:pt idx="126">
                  <c:v>22.969505097745799</c:v>
                </c:pt>
                <c:pt idx="127">
                  <c:v>23.746202321035099</c:v>
                </c:pt>
                <c:pt idx="128">
                  <c:v>24.508105928595899</c:v>
                </c:pt>
                <c:pt idx="129">
                  <c:v>25.254794673553199</c:v>
                </c:pt>
                <c:pt idx="130">
                  <c:v>25.985865514823601</c:v>
                </c:pt>
                <c:pt idx="131">
                  <c:v>26.700933971297001</c:v>
                </c:pt>
                <c:pt idx="132">
                  <c:v>27.399634468950101</c:v>
                </c:pt>
                <c:pt idx="133">
                  <c:v>28.081620680782802</c:v>
                </c:pt>
                <c:pt idx="134">
                  <c:v>28.7465658594061</c:v>
                </c:pt>
                <c:pt idx="135">
                  <c:v>29.394163162039401</c:v>
                </c:pt>
                <c:pt idx="136">
                  <c:v>30.024125967624101</c:v>
                </c:pt>
                <c:pt idx="137">
                  <c:v>30.6352340292805</c:v>
                </c:pt>
                <c:pt idx="138">
                  <c:v>31.229014593426701</c:v>
                </c:pt>
                <c:pt idx="139">
                  <c:v>31.8044148303449</c:v>
                </c:pt>
                <c:pt idx="140">
                  <c:v>32.361231246158603</c:v>
                </c:pt>
                <c:pt idx="141">
                  <c:v>32.8992827393608</c:v>
                </c:pt>
                <c:pt idx="142">
                  <c:v>33.418410208342998</c:v>
                </c:pt>
                <c:pt idx="143">
                  <c:v>33.918476802211103</c:v>
                </c:pt>
                <c:pt idx="144">
                  <c:v>34.399368159991504</c:v>
                </c:pt>
                <c:pt idx="145">
                  <c:v>34.8609926369409</c:v>
                </c:pt>
                <c:pt idx="146">
                  <c:v>35.303281517287502</c:v>
                </c:pt>
                <c:pt idx="147">
                  <c:v>35.726189212714999</c:v>
                </c:pt>
                <c:pt idx="148">
                  <c:v>36.129693445892698</c:v>
                </c:pt>
                <c:pt idx="149">
                  <c:v>36.513795418343499</c:v>
                </c:pt>
                <c:pt idx="150">
                  <c:v>36.878519961938601</c:v>
                </c:pt>
                <c:pt idx="151">
                  <c:v>37.2239156732998</c:v>
                </c:pt>
                <c:pt idx="152">
                  <c:v>37.550055030388698</c:v>
                </c:pt>
                <c:pt idx="153">
                  <c:v>37.857034490557403</c:v>
                </c:pt>
                <c:pt idx="154">
                  <c:v>38.144974569332497</c:v>
                </c:pt>
                <c:pt idx="155">
                  <c:v>38.414019899200802</c:v>
                </c:pt>
                <c:pt idx="156">
                  <c:v>38.664339267656203</c:v>
                </c:pt>
                <c:pt idx="157">
                  <c:v>38.896125633763397</c:v>
                </c:pt>
                <c:pt idx="158">
                  <c:v>39.109596122476702</c:v>
                </c:pt>
                <c:pt idx="159">
                  <c:v>39.304991995942103</c:v>
                </c:pt>
                <c:pt idx="160">
                  <c:v>39.482578600980801</c:v>
                </c:pt>
                <c:pt idx="161">
                  <c:v>39.642645291931302</c:v>
                </c:pt>
                <c:pt idx="162">
                  <c:v>39.782967484180801</c:v>
                </c:pt>
                <c:pt idx="163">
                  <c:v>39.908782432229202</c:v>
                </c:pt>
                <c:pt idx="164">
                  <c:v>40.018104352171399</c:v>
                </c:pt>
                <c:pt idx="165">
                  <c:v>40.111300423402703</c:v>
                </c:pt>
                <c:pt idx="166">
                  <c:v>40.188778442433602</c:v>
                </c:pt>
                <c:pt idx="167">
                  <c:v>40.250969343936397</c:v>
                </c:pt>
                <c:pt idx="168">
                  <c:v>40.298326774820303</c:v>
                </c:pt>
                <c:pt idx="169">
                  <c:v>40.331326776356498</c:v>
                </c:pt>
                <c:pt idx="170">
                  <c:v>40.350467432091797</c:v>
                </c:pt>
                <c:pt idx="171">
                  <c:v>40.356268478474597</c:v>
                </c:pt>
                <c:pt idx="172">
                  <c:v>40.3492708762004</c:v>
                </c:pt>
                <c:pt idx="173">
                  <c:v>40.3300363400664</c:v>
                </c:pt>
                <c:pt idx="174">
                  <c:v>40.2991468248659</c:v>
                </c:pt>
                <c:pt idx="175">
                  <c:v>40.257203964569399</c:v>
                </c:pt>
                <c:pt idx="176">
                  <c:v>40.204828461721803</c:v>
                </c:pt>
                <c:pt idx="177">
                  <c:v>40.142659423642797</c:v>
                </c:pt>
                <c:pt idx="178">
                  <c:v>40.071353641644698</c:v>
                </c:pt>
                <c:pt idx="179">
                  <c:v>39.991584809084102</c:v>
                </c:pt>
                <c:pt idx="180">
                  <c:v>39.904042673640198</c:v>
                </c:pt>
                <c:pt idx="181">
                  <c:v>39.809432118767099</c:v>
                </c:pt>
                <c:pt idx="182">
                  <c:v>39.7084721688109</c:v>
                </c:pt>
                <c:pt idx="183">
                  <c:v>39.601894911807598</c:v>
                </c:pt>
                <c:pt idx="184">
                  <c:v>39.490444333510503</c:v>
                </c:pt>
                <c:pt idx="185">
                  <c:v>39.374875055726498</c:v>
                </c:pt>
                <c:pt idx="186">
                  <c:v>39.255950971605699</c:v>
                </c:pt>
                <c:pt idx="187">
                  <c:v>39.134443770109897</c:v>
                </c:pt>
                <c:pt idx="188">
                  <c:v>39.011131341542203</c:v>
                </c:pt>
                <c:pt idx="189">
                  <c:v>38.886796055733399</c:v>
                </c:pt>
                <c:pt idx="190">
                  <c:v>38.7622229042993</c:v>
                </c:pt>
                <c:pt idx="191">
                  <c:v>38.638197498334399</c:v>
                </c:pt>
                <c:pt idx="192">
                  <c:v>38.515503913003798</c:v>
                </c:pt>
                <c:pt idx="193">
                  <c:v>38.394922370800998</c:v>
                </c:pt>
                <c:pt idx="194">
                  <c:v>38.277226755767302</c:v>
                </c:pt>
                <c:pt idx="195">
                  <c:v>38.163181951783201</c:v>
                </c:pt>
                <c:pt idx="196">
                  <c:v>38.053540999172803</c:v>
                </c:pt>
                <c:pt idx="197">
                  <c:v>37.9490420653744</c:v>
                </c:pt>
                <c:pt idx="198">
                  <c:v>37.850405227360604</c:v>
                </c:pt>
                <c:pt idx="199">
                  <c:v>37.758329065901798</c:v>
                </c:pt>
                <c:pt idx="200">
                  <c:v>37.6734870746997</c:v>
                </c:pt>
                <c:pt idx="201">
                  <c:v>37.596523890926797</c:v>
                </c:pt>
                <c:pt idx="202">
                  <c:v>37.528051357825497</c:v>
                </c:pt>
                <c:pt idx="203">
                  <c:v>37.468644434788303</c:v>
                </c:pt>
                <c:pt idx="204">
                  <c:v>37.418836975759902</c:v>
                </c:pt>
                <c:pt idx="205">
                  <c:v>37.379117402897997</c:v>
                </c:pt>
                <c:pt idx="206">
                  <c:v>37.349924309147703</c:v>
                </c:pt>
                <c:pt idx="207">
                  <c:v>37.331642030706597</c:v>
                </c:pt>
                <c:pt idx="208">
                  <c:v>37.324596238177897</c:v>
                </c:pt>
                <c:pt idx="209">
                  <c:v>37.329049603416998</c:v>
                </c:pt>
                <c:pt idx="210">
                  <c:v>37.345197607506996</c:v>
                </c:pt>
                <c:pt idx="211">
                  <c:v>37.373164563735799</c:v>
                </c:pt>
                <c:pt idx="212">
                  <c:v>37.412999937630403</c:v>
                </c:pt>
                <c:pt idx="213">
                  <c:v>37.464675053725799</c:v>
                </c:pt>
                <c:pt idx="214">
                  <c:v>37.528080285429297</c:v>
                </c:pt>
                <c:pt idx="215">
                  <c:v>37.603022829692698</c:v>
                </c:pt>
                <c:pt idx="216">
                  <c:v>37.693118383030601</c:v>
                </c:pt>
                <c:pt idx="217">
                  <c:v>37.7872406733036</c:v>
                </c:pt>
                <c:pt idx="218">
                  <c:v>37.897981494078799</c:v>
                </c:pt>
                <c:pt idx="219">
                  <c:v>38.016452843799598</c:v>
                </c:pt>
                <c:pt idx="220">
                  <c:v>38.143526808847398</c:v>
                </c:pt>
                <c:pt idx="221">
                  <c:v>38.278974852262103</c:v>
                </c:pt>
                <c:pt idx="222">
                  <c:v>38.422177134009601</c:v>
                </c:pt>
                <c:pt idx="223">
                  <c:v>38.572345554451303</c:v>
                </c:pt>
                <c:pt idx="224">
                  <c:v>38.728599140188301</c:v>
                </c:pt>
                <c:pt idx="225">
                  <c:v>38.894850437779503</c:v>
                </c:pt>
                <c:pt idx="226">
                  <c:v>39.0625085146416</c:v>
                </c:pt>
                <c:pt idx="227">
                  <c:v>39.232007424630197</c:v>
                </c:pt>
                <c:pt idx="228">
                  <c:v>39.402971241541998</c:v>
                </c:pt>
                <c:pt idx="229">
                  <c:v>39.5746591647573</c:v>
                </c:pt>
                <c:pt idx="230">
                  <c:v>39.746174290654103</c:v>
                </c:pt>
                <c:pt idx="231">
                  <c:v>39.9220160707562</c:v>
                </c:pt>
                <c:pt idx="232">
                  <c:v>40.093275117418997</c:v>
                </c:pt>
                <c:pt idx="233">
                  <c:v>40.259956719436097</c:v>
                </c:pt>
                <c:pt idx="234">
                  <c:v>40.421774964979697</c:v>
                </c:pt>
                <c:pt idx="235">
                  <c:v>40.578305026234602</c:v>
                </c:pt>
                <c:pt idx="236">
                  <c:v>40.729080427856097</c:v>
                </c:pt>
                <c:pt idx="237">
                  <c:v>40.873656051367398</c:v>
                </c:pt>
                <c:pt idx="238">
                  <c:v>41.011649466728898</c:v>
                </c:pt>
                <c:pt idx="239">
                  <c:v>41.1427682031985</c:v>
                </c:pt>
                <c:pt idx="240">
                  <c:v>41.268154119461698</c:v>
                </c:pt>
                <c:pt idx="241">
                  <c:v>41.384587550821401</c:v>
                </c:pt>
                <c:pt idx="242">
                  <c:v>41.494141355736602</c:v>
                </c:pt>
                <c:pt idx="243">
                  <c:v>41.596932914010203</c:v>
                </c:pt>
                <c:pt idx="244">
                  <c:v>41.693229228753502</c:v>
                </c:pt>
                <c:pt idx="245">
                  <c:v>41.783435395870299</c:v>
                </c:pt>
                <c:pt idx="246">
                  <c:v>41.868081948143903</c:v>
                </c:pt>
                <c:pt idx="247">
                  <c:v>41.947812438572797</c:v>
                </c:pt>
                <c:pt idx="248">
                  <c:v>42.023370726535397</c:v>
                </c:pt>
                <c:pt idx="249">
                  <c:v>42.101947409863001</c:v>
                </c:pt>
                <c:pt idx="250">
                  <c:v>42.175431075335602</c:v>
                </c:pt>
                <c:pt idx="251">
                  <c:v>42.246124946670498</c:v>
                </c:pt>
                <c:pt idx="252">
                  <c:v>42.3156823602598</c:v>
                </c:pt>
                <c:pt idx="253">
                  <c:v>42.3910120944143</c:v>
                </c:pt>
                <c:pt idx="254">
                  <c:v>42.459136873152303</c:v>
                </c:pt>
                <c:pt idx="255">
                  <c:v>42.537350621351102</c:v>
                </c:pt>
                <c:pt idx="256">
                  <c:v>42.616466257379997</c:v>
                </c:pt>
                <c:pt idx="257">
                  <c:v>42.699272657343101</c:v>
                </c:pt>
                <c:pt idx="258">
                  <c:v>42.787381658245003</c:v>
                </c:pt>
                <c:pt idx="259">
                  <c:v>42.881955173052297</c:v>
                </c:pt>
                <c:pt idx="260">
                  <c:v>42.9886822375544</c:v>
                </c:pt>
                <c:pt idx="261">
                  <c:v>43.095709241157103</c:v>
                </c:pt>
                <c:pt idx="262">
                  <c:v>43.218844626542001</c:v>
                </c:pt>
                <c:pt idx="263">
                  <c:v>43.3488354385021</c:v>
                </c:pt>
                <c:pt idx="264">
                  <c:v>43.488485613713699</c:v>
                </c:pt>
                <c:pt idx="265">
                  <c:v>43.6388143753245</c:v>
                </c:pt>
                <c:pt idx="266">
                  <c:v>43.800352951388703</c:v>
                </c:pt>
                <c:pt idx="267">
                  <c:v>43.973447947973497</c:v>
                </c:pt>
                <c:pt idx="268">
                  <c:v>44.158329611385597</c:v>
                </c:pt>
                <c:pt idx="269">
                  <c:v>44.3551263898797</c:v>
                </c:pt>
                <c:pt idx="270">
                  <c:v>44.563867910496</c:v>
                </c:pt>
                <c:pt idx="271">
                  <c:v>44.784485828132702</c:v>
                </c:pt>
                <c:pt idx="272">
                  <c:v>45.016814555365798</c:v>
                </c:pt>
                <c:pt idx="273">
                  <c:v>45.260592232529099</c:v>
                </c:pt>
                <c:pt idx="274">
                  <c:v>45.519291534189399</c:v>
                </c:pt>
                <c:pt idx="275">
                  <c:v>45.781530895197498</c:v>
                </c:pt>
                <c:pt idx="276">
                  <c:v>46.060554211484401</c:v>
                </c:pt>
                <c:pt idx="277">
                  <c:v>46.342186853883803</c:v>
                </c:pt>
                <c:pt idx="278">
                  <c:v>46.639527582432002</c:v>
                </c:pt>
                <c:pt idx="279">
                  <c:v>46.941595151158701</c:v>
                </c:pt>
                <c:pt idx="280">
                  <c:v>47.250429182533402</c:v>
                </c:pt>
                <c:pt idx="281">
                  <c:v>47.5652978501939</c:v>
                </c:pt>
                <c:pt idx="282">
                  <c:v>47.885157432415902</c:v>
                </c:pt>
                <c:pt idx="283">
                  <c:v>48.208863985992501</c:v>
                </c:pt>
                <c:pt idx="284">
                  <c:v>48.535191331728498</c:v>
                </c:pt>
                <c:pt idx="285">
                  <c:v>48.862833261982701</c:v>
                </c:pt>
                <c:pt idx="286">
                  <c:v>49.186340024877197</c:v>
                </c:pt>
                <c:pt idx="287">
                  <c:v>49.516261211403403</c:v>
                </c:pt>
                <c:pt idx="288">
                  <c:v>49.835328524759497</c:v>
                </c:pt>
                <c:pt idx="289">
                  <c:v>50.157515083385</c:v>
                </c:pt>
                <c:pt idx="290">
                  <c:v>50.465514339063198</c:v>
                </c:pt>
                <c:pt idx="291">
                  <c:v>50.769046390494097</c:v>
                </c:pt>
                <c:pt idx="292">
                  <c:v>51.062804036257603</c:v>
                </c:pt>
                <c:pt idx="293">
                  <c:v>51.344652254198401</c:v>
                </c:pt>
                <c:pt idx="294">
                  <c:v>51.612582144503399</c:v>
                </c:pt>
                <c:pt idx="295">
                  <c:v>51.864522839333603</c:v>
                </c:pt>
                <c:pt idx="296">
                  <c:v>52.098331802113798</c:v>
                </c:pt>
                <c:pt idx="297">
                  <c:v>52.311795707506</c:v>
                </c:pt>
                <c:pt idx="298">
                  <c:v>52.502632217431803</c:v>
                </c:pt>
                <c:pt idx="299">
                  <c:v>52.668492192856299</c:v>
                </c:pt>
                <c:pt idx="300">
                  <c:v>52.806962379797604</c:v>
                </c:pt>
                <c:pt idx="301">
                  <c:v>52.9155686346216</c:v>
                </c:pt>
                <c:pt idx="302">
                  <c:v>52.991779756343199</c:v>
                </c:pt>
                <c:pt idx="303">
                  <c:v>53.033011994726898</c:v>
                </c:pt>
                <c:pt idx="304">
                  <c:v>53.036634303384403</c:v>
                </c:pt>
                <c:pt idx="305">
                  <c:v>52.999974406741103</c:v>
                </c:pt>
                <c:pt idx="306">
                  <c:v>52.920325748573802</c:v>
                </c:pt>
                <c:pt idx="307">
                  <c:v>52.794955387671202</c:v>
                </c:pt>
                <c:pt idx="308">
                  <c:v>52.621112902912103</c:v>
                </c:pt>
                <c:pt idx="309">
                  <c:v>52.396040365534901</c:v>
                </c:pt>
                <c:pt idx="310">
                  <c:v>52.116983430458902</c:v>
                </c:pt>
                <c:pt idx="311">
                  <c:v>51.781203591047401</c:v>
                </c:pt>
                <c:pt idx="312">
                  <c:v>51.3859916325559</c:v>
                </c:pt>
                <c:pt idx="313">
                  <c:v>50.928682308537901</c:v>
                </c:pt>
                <c:pt idx="314">
                  <c:v>50.403253267484203</c:v>
                </c:pt>
                <c:pt idx="315">
                  <c:v>49.814253799056303</c:v>
                </c:pt>
                <c:pt idx="316">
                  <c:v>49.155630521473299</c:v>
                </c:pt>
                <c:pt idx="317">
                  <c:v>48.425016934618803</c:v>
                </c:pt>
                <c:pt idx="318">
                  <c:v>47.620228343872903</c:v>
                </c:pt>
                <c:pt idx="319">
                  <c:v>46.7392379112867</c:v>
                </c:pt>
                <c:pt idx="320">
                  <c:v>45.780198731632801</c:v>
                </c:pt>
                <c:pt idx="321">
                  <c:v>44.741467199602901</c:v>
                </c:pt>
                <c:pt idx="322">
                  <c:v>43.6216269949173</c:v>
                </c:pt>
                <c:pt idx="323">
                  <c:v>42.4195134863375</c:v>
                </c:pt>
                <c:pt idx="324">
                  <c:v>41.134238330824999</c:v>
                </c:pt>
                <c:pt idx="325">
                  <c:v>39.765214014337701</c:v>
                </c:pt>
                <c:pt idx="326">
                  <c:v>38.312178051568303</c:v>
                </c:pt>
                <c:pt idx="327">
                  <c:v>36.775216534062103</c:v>
                </c:pt>
                <c:pt idx="328">
                  <c:v>35.154786690409303</c:v>
                </c:pt>
                <c:pt idx="329">
                  <c:v>33.451738099444498</c:v>
                </c:pt>
                <c:pt idx="330">
                  <c:v>31.667332178523999</c:v>
                </c:pt>
                <c:pt idx="331">
                  <c:v>29.803259554931799</c:v>
                </c:pt>
                <c:pt idx="332">
                  <c:v>27.860356567879801</c:v>
                </c:pt>
                <c:pt idx="333">
                  <c:v>25.844076740912399</c:v>
                </c:pt>
                <c:pt idx="334">
                  <c:v>23.7558787658607</c:v>
                </c:pt>
                <c:pt idx="335">
                  <c:v>21.599284051471599</c:v>
                </c:pt>
                <c:pt idx="336">
                  <c:v>19.378289501853502</c:v>
                </c:pt>
                <c:pt idx="337">
                  <c:v>17.0973594465768</c:v>
                </c:pt>
                <c:pt idx="338">
                  <c:v>14.7614174297765</c:v>
                </c:pt>
                <c:pt idx="339">
                  <c:v>12.375833107579499</c:v>
                </c:pt>
                <c:pt idx="340">
                  <c:v>9.9464040749720208</c:v>
                </c:pt>
                <c:pt idx="341">
                  <c:v>7.4793325237008599</c:v>
                </c:pt>
                <c:pt idx="342">
                  <c:v>4.9811967108993596</c:v>
                </c:pt>
                <c:pt idx="343">
                  <c:v>2.45891730269524</c:v>
                </c:pt>
                <c:pt idx="344">
                  <c:v>-8.0306389094292996E-2</c:v>
                </c:pt>
                <c:pt idx="345">
                  <c:v>-2.6289197240397599</c:v>
                </c:pt>
                <c:pt idx="346">
                  <c:v>-5.1793973884391598</c:v>
                </c:pt>
                <c:pt idx="347">
                  <c:v>-7.7235312946702299</c:v>
                </c:pt>
                <c:pt idx="348">
                  <c:v>-10.253692685441299</c:v>
                </c:pt>
                <c:pt idx="349">
                  <c:v>-12.761755447750801</c:v>
                </c:pt>
                <c:pt idx="350">
                  <c:v>-15.239719457113701</c:v>
                </c:pt>
                <c:pt idx="351">
                  <c:v>-17.679658350195201</c:v>
                </c:pt>
                <c:pt idx="352">
                  <c:v>-20.073781714149199</c:v>
                </c:pt>
                <c:pt idx="353">
                  <c:v>-22.4144971002553</c:v>
                </c:pt>
                <c:pt idx="354">
                  <c:v>-24.694471028815101</c:v>
                </c:pt>
                <c:pt idx="355">
                  <c:v>-26.9066881521303</c:v>
                </c:pt>
                <c:pt idx="356">
                  <c:v>-29.045328427985599</c:v>
                </c:pt>
                <c:pt idx="357">
                  <c:v>-31.1027379665734</c:v>
                </c:pt>
                <c:pt idx="358">
                  <c:v>-33.073821862827998</c:v>
                </c:pt>
                <c:pt idx="359">
                  <c:v>-34.953362662087798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8-4A7B-8F89-76450B08F8E9}"/>
            </c:ext>
          </c:extLst>
        </c:ser>
        <c:ser>
          <c:idx val="1"/>
          <c:order val="1"/>
          <c:tx>
            <c:strRef>
              <c:f>'Main Data'!$AR$2</c:f>
              <c:strCache>
                <c:ptCount val="1"/>
                <c:pt idx="0">
                  <c:v>Y"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Data'!$AR$4:$AR$363</c:f>
              <c:numCache>
                <c:formatCode>0.0000</c:formatCode>
                <c:ptCount val="360"/>
                <c:pt idx="0">
                  <c:v>-1.36451712198985</c:v>
                </c:pt>
                <c:pt idx="1">
                  <c:v>-1.2307261895361901</c:v>
                </c:pt>
                <c:pt idx="2">
                  <c:v>-1.09104002660001</c:v>
                </c:pt>
                <c:pt idx="3">
                  <c:v>-0.94753845518866298</c:v>
                </c:pt>
                <c:pt idx="4">
                  <c:v>-0.80161419121226596</c:v>
                </c:pt>
                <c:pt idx="5">
                  <c:v>-0.654655813651981</c:v>
                </c:pt>
                <c:pt idx="6">
                  <c:v>-0.50803008562285601</c:v>
                </c:pt>
                <c:pt idx="7">
                  <c:v>-0.36306424149410399</c:v>
                </c:pt>
                <c:pt idx="8">
                  <c:v>-0.22028068101195999</c:v>
                </c:pt>
                <c:pt idx="9">
                  <c:v>-8.2317103304305306E-2</c:v>
                </c:pt>
                <c:pt idx="10">
                  <c:v>5.0401115814977998E-2</c:v>
                </c:pt>
                <c:pt idx="11">
                  <c:v>0.17686084057779899</c:v>
                </c:pt>
                <c:pt idx="12">
                  <c:v>0.29616101675449102</c:v>
                </c:pt>
                <c:pt idx="13">
                  <c:v>0.40752174644670403</c:v>
                </c:pt>
                <c:pt idx="14">
                  <c:v>0.51029185467026605</c:v>
                </c:pt>
                <c:pt idx="15">
                  <c:v>0.60395435550821996</c:v>
                </c:pt>
                <c:pt idx="16">
                  <c:v>0.68812975404801202</c:v>
                </c:pt>
                <c:pt idx="17">
                  <c:v>0.76257715512106505</c:v>
                </c:pt>
                <c:pt idx="18">
                  <c:v>0.82719318539495201</c:v>
                </c:pt>
                <c:pt idx="19">
                  <c:v>0.88200877088444896</c:v>
                </c:pt>
                <c:pt idx="20">
                  <c:v>0.92718384710328305</c:v>
                </c:pt>
                <c:pt idx="21">
                  <c:v>0.96300011351815595</c:v>
                </c:pt>
                <c:pt idx="22">
                  <c:v>0.98985197726314</c:v>
                </c:pt>
                <c:pt idx="23">
                  <c:v>1.00823586273703</c:v>
                </c:pt>
                <c:pt idx="24">
                  <c:v>1.0187380931658101</c:v>
                </c:pt>
                <c:pt idx="25">
                  <c:v>1.02202157681336</c:v>
                </c:pt>
                <c:pt idx="26">
                  <c:v>1.0188115535511</c:v>
                </c:pt>
                <c:pt idx="27">
                  <c:v>1.00988067619097</c:v>
                </c:pt>
                <c:pt idx="28">
                  <c:v>0.99603371459310397</c:v>
                </c:pt>
                <c:pt idx="29">
                  <c:v>0.97809217836001805</c:v>
                </c:pt>
                <c:pt idx="30">
                  <c:v>0.95687915531258305</c:v>
                </c:pt>
                <c:pt idx="31">
                  <c:v>0.93320465744838099</c:v>
                </c:pt>
                <c:pt idx="32">
                  <c:v>0.90785175345123603</c:v>
                </c:pt>
                <c:pt idx="33">
                  <c:v>0.88156374705457297</c:v>
                </c:pt>
                <c:pt idx="34">
                  <c:v>0.85503263393442996</c:v>
                </c:pt>
                <c:pt idx="35">
                  <c:v>0.82888903690248705</c:v>
                </c:pt>
                <c:pt idx="36">
                  <c:v>0.80369378085438103</c:v>
                </c:pt>
                <c:pt idx="37">
                  <c:v>0.77993122634936696</c:v>
                </c:pt>
                <c:pt idx="38">
                  <c:v>0.758004435216728</c:v>
                </c:pt>
                <c:pt idx="39">
                  <c:v>0.73817972340123195</c:v>
                </c:pt>
                <c:pt idx="40">
                  <c:v>0.72080840539555602</c:v>
                </c:pt>
                <c:pt idx="41">
                  <c:v>0.70597385108115596</c:v>
                </c:pt>
                <c:pt idx="42">
                  <c:v>0.69377456613194999</c:v>
                </c:pt>
                <c:pt idx="43">
                  <c:v>0.68411362392688901</c:v>
                </c:pt>
                <c:pt idx="44">
                  <c:v>0.67698184059753796</c:v>
                </c:pt>
                <c:pt idx="45">
                  <c:v>0.672123964470143</c:v>
                </c:pt>
                <c:pt idx="46">
                  <c:v>0.669515763043672</c:v>
                </c:pt>
                <c:pt idx="47">
                  <c:v>0.66874138839414199</c:v>
                </c:pt>
                <c:pt idx="48">
                  <c:v>0.66953175816571098</c:v>
                </c:pt>
                <c:pt idx="49">
                  <c:v>0.67147400292352799</c:v>
                </c:pt>
                <c:pt idx="50">
                  <c:v>0.67432741764097603</c:v>
                </c:pt>
                <c:pt idx="51">
                  <c:v>0.67764773906112896</c:v>
                </c:pt>
                <c:pt idx="52">
                  <c:v>0.68104137113566798</c:v>
                </c:pt>
                <c:pt idx="53">
                  <c:v>0.68411294872913098</c:v>
                </c:pt>
                <c:pt idx="54">
                  <c:v>0.68647364523992505</c:v>
                </c:pt>
                <c:pt idx="55">
                  <c:v>0.68774783113566496</c:v>
                </c:pt>
                <c:pt idx="56">
                  <c:v>0.68757900176700004</c:v>
                </c:pt>
                <c:pt idx="57">
                  <c:v>0.68563491244593799</c:v>
                </c:pt>
                <c:pt idx="58">
                  <c:v>0.68161189811431899</c:v>
                </c:pt>
                <c:pt idx="59">
                  <c:v>0.67523837581921997</c:v>
                </c:pt>
                <c:pt idx="60">
                  <c:v>0.66627754671146</c:v>
                </c:pt>
                <c:pt idx="61">
                  <c:v>0.65452932991202495</c:v>
                </c:pt>
                <c:pt idx="62">
                  <c:v>0.63983157327297802</c:v>
                </c:pt>
                <c:pt idx="63">
                  <c:v>0.62206059583140605</c:v>
                </c:pt>
                <c:pt idx="64">
                  <c:v>0.60113112376073297</c:v>
                </c:pt>
                <c:pt idx="65">
                  <c:v>0.57699568607851803</c:v>
                </c:pt>
                <c:pt idx="66">
                  <c:v>0.54964353854644299</c:v>
                </c:pt>
                <c:pt idx="67">
                  <c:v>0.51909918439997105</c:v>
                </c:pt>
                <c:pt idx="68">
                  <c:v>0.48542055909190002</c:v>
                </c:pt>
                <c:pt idx="69">
                  <c:v>0.44869694344252498</c:v>
                </c:pt>
                <c:pt idx="70">
                  <c:v>0.409046665764847</c:v>
                </c:pt>
                <c:pt idx="71">
                  <c:v>0.366614648957096</c:v>
                </c:pt>
                <c:pt idx="72">
                  <c:v>0.321569853481045</c:v>
                </c:pt>
                <c:pt idx="73">
                  <c:v>0.27410266179354398</c:v>
                </c:pt>
                <c:pt idx="74">
                  <c:v>0.22442224435732699</c:v>
                </c:pt>
                <c:pt idx="75">
                  <c:v>0.17275394198011099</c:v>
                </c:pt>
                <c:pt idx="76">
                  <c:v>0.119336694038723</c:v>
                </c:pt>
                <c:pt idx="77">
                  <c:v>6.4420537230626407E-2</c:v>
                </c:pt>
                <c:pt idx="78">
                  <c:v>8.2641949246298196E-3</c:v>
                </c:pt>
                <c:pt idx="79">
                  <c:v>-4.88672270007946E-2</c:v>
                </c:pt>
                <c:pt idx="80">
                  <c:v>-0.10633123695221</c:v>
                </c:pt>
                <c:pt idx="81">
                  <c:v>-0.16462192588459101</c:v>
                </c:pt>
                <c:pt idx="82">
                  <c:v>-0.22307810797514399</c:v>
                </c:pt>
                <c:pt idx="83">
                  <c:v>-0.281427411824824</c:v>
                </c:pt>
                <c:pt idx="84">
                  <c:v>-0.33940270887375801</c:v>
                </c:pt>
                <c:pt idx="85">
                  <c:v>-0.39674163404520402</c:v>
                </c:pt>
                <c:pt idx="86">
                  <c:v>-0.45318795882449697</c:v>
                </c:pt>
                <c:pt idx="87">
                  <c:v>-0.50849284163653496</c:v>
                </c:pt>
                <c:pt idx="88">
                  <c:v>-0.56241595067411898</c:v>
                </c:pt>
                <c:pt idx="89">
                  <c:v>-0.61472646418730104</c:v>
                </c:pt>
                <c:pt idx="90">
                  <c:v>-0.66520395380213904</c:v>
                </c:pt>
                <c:pt idx="91">
                  <c:v>-0.71363915678652201</c:v>
                </c:pt>
                <c:pt idx="92">
                  <c:v>-0.75983464338329998</c:v>
                </c:pt>
                <c:pt idx="93">
                  <c:v>-0.80360538541258997</c:v>
                </c:pt>
                <c:pt idx="94">
                  <c:v>-0.84477923232610397</c:v>
                </c:pt>
                <c:pt idx="95">
                  <c:v>-0.88319730079625802</c:v>
                </c:pt>
                <c:pt idx="96">
                  <c:v>-0.91871428375932296</c:v>
                </c:pt>
                <c:pt idx="97">
                  <c:v>-0.95119868461843304</c:v>
                </c:pt>
                <c:pt idx="98">
                  <c:v>-0.98087097844013005</c:v>
                </c:pt>
                <c:pt idx="99">
                  <c:v>-1.0069027340196799</c:v>
                </c:pt>
                <c:pt idx="100">
                  <c:v>-1.0295963449752401</c:v>
                </c:pt>
                <c:pt idx="101">
                  <c:v>-1.04887575604654</c:v>
                </c:pt>
                <c:pt idx="102">
                  <c:v>-1.06467986400799</c:v>
                </c:pt>
                <c:pt idx="103">
                  <c:v>-1.0769614379015899</c:v>
                </c:pt>
                <c:pt idx="104">
                  <c:v>-1.08568696899572</c:v>
                </c:pt>
                <c:pt idx="105">
                  <c:v>-1.0908364797568499</c:v>
                </c:pt>
                <c:pt idx="106">
                  <c:v>-1.09240329696526</c:v>
                </c:pt>
                <c:pt idx="107">
                  <c:v>-1.0903937918233899</c:v>
                </c:pt>
                <c:pt idx="108">
                  <c:v>-1.08482708967093</c:v>
                </c:pt>
                <c:pt idx="109">
                  <c:v>-1.07573475169642</c:v>
                </c:pt>
                <c:pt idx="110">
                  <c:v>-1.0631604308309099</c:v>
                </c:pt>
                <c:pt idx="111">
                  <c:v>-1.04715950381872</c:v>
                </c:pt>
                <c:pt idx="112">
                  <c:v>-1.02779868128944</c:v>
                </c:pt>
                <c:pt idx="113">
                  <c:v>-1.00515559749852</c:v>
                </c:pt>
                <c:pt idx="114">
                  <c:v>-0.97929699326769204</c:v>
                </c:pt>
                <c:pt idx="115">
                  <c:v>-0.95038376062514895</c:v>
                </c:pt>
                <c:pt idx="116">
                  <c:v>-0.91846034211926897</c:v>
                </c:pt>
                <c:pt idx="117">
                  <c:v>-0.88364320100772198</c:v>
                </c:pt>
                <c:pt idx="118">
                  <c:v>-0.84605752623813002</c:v>
                </c:pt>
                <c:pt idx="119">
                  <c:v>-0.80598187653097098</c:v>
                </c:pt>
                <c:pt idx="120">
                  <c:v>-0.76336008238353503</c:v>
                </c:pt>
                <c:pt idx="121">
                  <c:v>-0.71841551766391398</c:v>
                </c:pt>
                <c:pt idx="122">
                  <c:v>-0.67130298549617995</c:v>
                </c:pt>
                <c:pt idx="123">
                  <c:v>-0.62218327699535603</c:v>
                </c:pt>
                <c:pt idx="124">
                  <c:v>-0.57122261873069402</c:v>
                </c:pt>
                <c:pt idx="125">
                  <c:v>-0.51859211204800304</c:v>
                </c:pt>
                <c:pt idx="126">
                  <c:v>-0.46446716603583499</c:v>
                </c:pt>
                <c:pt idx="127">
                  <c:v>-0.40902692501648602</c:v>
                </c:pt>
                <c:pt idx="128">
                  <c:v>-0.35245369145778799</c:v>
                </c:pt>
                <c:pt idx="129">
                  <c:v>-0.29493234522227302</c:v>
                </c:pt>
                <c:pt idx="130">
                  <c:v>-0.23664976009625799</c:v>
                </c:pt>
                <c:pt idx="131">
                  <c:v>-0.17779421857122399</c:v>
                </c:pt>
                <c:pt idx="132">
                  <c:v>-0.11855482588428</c:v>
                </c:pt>
                <c:pt idx="133">
                  <c:v>-5.9120924361270297E-2</c:v>
                </c:pt>
                <c:pt idx="134">
                  <c:v>3.18490854517961E-4</c:v>
                </c:pt>
                <c:pt idx="135">
                  <c:v>5.95753535634298E-2</c:v>
                </c:pt>
                <c:pt idx="136">
                  <c:v>0.118463104593597</c:v>
                </c:pt>
                <c:pt idx="137">
                  <c:v>0.17596080220384799</c:v>
                </c:pt>
                <c:pt idx="138">
                  <c:v>0.23344743896060499</c:v>
                </c:pt>
                <c:pt idx="139">
                  <c:v>0.29001291386699701</c:v>
                </c:pt>
                <c:pt idx="140">
                  <c:v>0.34548193859264298</c:v>
                </c:pt>
                <c:pt idx="141">
                  <c:v>0.39968415923188999</c:v>
                </c:pt>
                <c:pt idx="142">
                  <c:v>0.45245411070049502</c:v>
                </c:pt>
                <c:pt idx="143">
                  <c:v>0.50363173243628001</c:v>
                </c:pt>
                <c:pt idx="144">
                  <c:v>0.55306286982969999</c:v>
                </c:pt>
                <c:pt idx="145">
                  <c:v>0.60059975934522503</c:v>
                </c:pt>
                <c:pt idx="146">
                  <c:v>0.64610149582461196</c:v>
                </c:pt>
                <c:pt idx="147">
                  <c:v>0.68943448045473898</c:v>
                </c:pt>
                <c:pt idx="148">
                  <c:v>0.73047284788072897</c:v>
                </c:pt>
                <c:pt idx="149">
                  <c:v>0.76909887094960605</c:v>
                </c:pt>
                <c:pt idx="150">
                  <c:v>0.80520334158179996</c:v>
                </c:pt>
                <c:pt idx="151">
                  <c:v>0.83868592628814997</c:v>
                </c:pt>
                <c:pt idx="152">
                  <c:v>0.86945549487839302</c:v>
                </c:pt>
                <c:pt idx="153">
                  <c:v>0.89743042094389702</c:v>
                </c:pt>
                <c:pt idx="154">
                  <c:v>0.92253885274342096</c:v>
                </c:pt>
                <c:pt idx="155">
                  <c:v>0.94471895317519605</c:v>
                </c:pt>
                <c:pt idx="156">
                  <c:v>0.96391910758292298</c:v>
                </c:pt>
                <c:pt idx="157">
                  <c:v>0.98009809821578997</c:v>
                </c:pt>
                <c:pt idx="158">
                  <c:v>0.99322524424534797</c:v>
                </c:pt>
                <c:pt idx="159">
                  <c:v>1.0032805063330601</c:v>
                </c:pt>
                <c:pt idx="160">
                  <c:v>1.01025455484246</c:v>
                </c:pt>
                <c:pt idx="161">
                  <c:v>1.0141488008985799</c:v>
                </c:pt>
                <c:pt idx="162">
                  <c:v>1.0132253749049001</c:v>
                </c:pt>
                <c:pt idx="163">
                  <c:v>1.0109123488196801</c:v>
                </c:pt>
                <c:pt idx="164">
                  <c:v>1.00560286297562</c:v>
                </c:pt>
                <c:pt idx="165">
                  <c:v>0.99732941487554905</c:v>
                </c:pt>
                <c:pt idx="166">
                  <c:v>0.98614682760277395</c:v>
                </c:pt>
                <c:pt idx="167">
                  <c:v>0.97212015091503801</c:v>
                </c:pt>
                <c:pt idx="168">
                  <c:v>0.95532431874610002</c:v>
                </c:pt>
                <c:pt idx="169">
                  <c:v>0.93584386448523305</c:v>
                </c:pt>
                <c:pt idx="170">
                  <c:v>0.91377259877747696</c:v>
                </c:pt>
                <c:pt idx="171">
                  <c:v>0.88921324965635296</c:v>
                </c:pt>
                <c:pt idx="172">
                  <c:v>0.86227706584756103</c:v>
                </c:pt>
                <c:pt idx="173">
                  <c:v>0.83308338425372197</c:v>
                </c:pt>
                <c:pt idx="174">
                  <c:v>0.80175916279214199</c:v>
                </c:pt>
                <c:pt idx="175">
                  <c:v>0.76843847991667902</c:v>
                </c:pt>
                <c:pt idx="176">
                  <c:v>0.73326200231062</c:v>
                </c:pt>
                <c:pt idx="177">
                  <c:v>0.69637642238887998</c:v>
                </c:pt>
                <c:pt idx="178">
                  <c:v>0.65793386739498705</c:v>
                </c:pt>
                <c:pt idx="179">
                  <c:v>0.61809128201843899</c:v>
                </c:pt>
                <c:pt idx="180">
                  <c:v>0.57700978659333102</c:v>
                </c:pt>
                <c:pt idx="181">
                  <c:v>0.53485401306616598</c:v>
                </c:pt>
                <c:pt idx="182">
                  <c:v>0.49179142104132201</c:v>
                </c:pt>
                <c:pt idx="183">
                  <c:v>0.44799159632530899</c:v>
                </c:pt>
                <c:pt idx="184">
                  <c:v>0.403625534495275</c:v>
                </c:pt>
                <c:pt idx="185">
                  <c:v>0.358864912114367</c:v>
                </c:pt>
                <c:pt idx="186">
                  <c:v>0.31388134830507702</c:v>
                </c:pt>
                <c:pt idx="187">
                  <c:v>0.26884565947299799</c:v>
                </c:pt>
                <c:pt idx="188">
                  <c:v>0.22392711004688801</c:v>
                </c:pt>
                <c:pt idx="189">
                  <c:v>0.179292662167959</c:v>
                </c:pt>
                <c:pt idx="190">
                  <c:v>0.135106227321351</c:v>
                </c:pt>
                <c:pt idx="191">
                  <c:v>9.1527922957764601E-2</c:v>
                </c:pt>
                <c:pt idx="192">
                  <c:v>4.8713337202613602E-2</c:v>
                </c:pt>
                <c:pt idx="193">
                  <c:v>6.8128047958886401E-3</c:v>
                </c:pt>
                <c:pt idx="194">
                  <c:v>-3.4029302551746597E-2</c:v>
                </c:pt>
                <c:pt idx="195">
                  <c:v>-7.3675268161222704E-2</c:v>
                </c:pt>
                <c:pt idx="196">
                  <c:v>-0.11199470148167399</c:v>
                </c:pt>
                <c:pt idx="197">
                  <c:v>-0.148865184979735</c:v>
                </c:pt>
                <c:pt idx="198">
                  <c:v>-0.184172893482277</c:v>
                </c:pt>
                <c:pt idx="199">
                  <c:v>-0.21781318259580801</c:v>
                </c:pt>
                <c:pt idx="200">
                  <c:v>-0.24969114278698001</c:v>
                </c:pt>
                <c:pt idx="201">
                  <c:v>-0.279722115670826</c:v>
                </c:pt>
                <c:pt idx="202">
                  <c:v>-0.30783216901445898</c:v>
                </c:pt>
                <c:pt idx="203">
                  <c:v>-0.333958526927635</c:v>
                </c:pt>
                <c:pt idx="204">
                  <c:v>-0.35804995167717801</c:v>
                </c:pt>
                <c:pt idx="205">
                  <c:v>-0.38006707353350599</c:v>
                </c:pt>
                <c:pt idx="206">
                  <c:v>-0.39998266503670099</c:v>
                </c:pt>
                <c:pt idx="207">
                  <c:v>-0.41778185606030899</c:v>
                </c:pt>
                <c:pt idx="208">
                  <c:v>-0.43346228605775899</c:v>
                </c:pt>
                <c:pt idx="209">
                  <c:v>-0.44703418990491001</c:v>
                </c:pt>
                <c:pt idx="210">
                  <c:v>-0.458520413807948</c:v>
                </c:pt>
                <c:pt idx="211">
                  <c:v>-0.46795635783629402</c:v>
                </c:pt>
                <c:pt idx="212">
                  <c:v>-0.47538984177226601</c:v>
                </c:pt>
                <c:pt idx="213">
                  <c:v>-0.48088089115314497</c:v>
                </c:pt>
                <c:pt idx="214">
                  <c:v>-0.48450144062305001</c:v>
                </c:pt>
                <c:pt idx="215">
                  <c:v>-0.48633495202316901</c:v>
                </c:pt>
                <c:pt idx="216">
                  <c:v>-0.49046919084395801</c:v>
                </c:pt>
                <c:pt idx="217">
                  <c:v>-0.485992722291961</c:v>
                </c:pt>
                <c:pt idx="218">
                  <c:v>-0.48651786142245601</c:v>
                </c:pt>
                <c:pt idx="219">
                  <c:v>-0.48342463351799297</c:v>
                </c:pt>
                <c:pt idx="220">
                  <c:v>-0.478360278176167</c:v>
                </c:pt>
                <c:pt idx="221">
                  <c:v>-0.47194949052704699</c:v>
                </c:pt>
                <c:pt idx="222">
                  <c:v>-0.46449544099040002</c:v>
                </c:pt>
                <c:pt idx="223">
                  <c:v>-0.45620062550155199</c:v>
                </c:pt>
                <c:pt idx="224">
                  <c:v>-0.44723696609229002</c:v>
                </c:pt>
                <c:pt idx="225">
                  <c:v>-0.443331223274821</c:v>
                </c:pt>
                <c:pt idx="226">
                  <c:v>-0.43595204716327701</c:v>
                </c:pt>
                <c:pt idx="227">
                  <c:v>-0.42690605254244102</c:v>
                </c:pt>
                <c:pt idx="228">
                  <c:v>-0.41710976244404602</c:v>
                </c:pt>
                <c:pt idx="229">
                  <c:v>-0.40707120422149401</c:v>
                </c:pt>
                <c:pt idx="230">
                  <c:v>-0.39710794617344197</c:v>
                </c:pt>
                <c:pt idx="231">
                  <c:v>-0.393692153794441</c:v>
                </c:pt>
                <c:pt idx="232">
                  <c:v>-0.387865034370519</c:v>
                </c:pt>
                <c:pt idx="233">
                  <c:v>-0.38084211475338597</c:v>
                </c:pt>
                <c:pt idx="234">
                  <c:v>-0.373416326583138</c:v>
                </c:pt>
                <c:pt idx="235">
                  <c:v>-0.36611751825787198</c:v>
                </c:pt>
                <c:pt idx="236">
                  <c:v>-0.35930929503091902</c:v>
                </c:pt>
                <c:pt idx="237">
                  <c:v>-0.35324769795135302</c:v>
                </c:pt>
                <c:pt idx="238">
                  <c:v>-0.34811668998001399</c:v>
                </c:pt>
                <c:pt idx="239">
                  <c:v>-0.34404955650604702</c:v>
                </c:pt>
                <c:pt idx="240">
                  <c:v>-0.34265617715964702</c:v>
                </c:pt>
                <c:pt idx="241">
                  <c:v>-0.34040121053723099</c:v>
                </c:pt>
                <c:pt idx="242">
                  <c:v>-0.339625134068893</c:v>
                </c:pt>
                <c:pt idx="243">
                  <c:v>-0.340264714416116</c:v>
                </c:pt>
                <c:pt idx="244">
                  <c:v>-0.34226507903227799</c:v>
                </c:pt>
                <c:pt idx="245">
                  <c:v>-0.34556992467553799</c:v>
                </c:pt>
                <c:pt idx="246">
                  <c:v>-0.35011521261488898</c:v>
                </c:pt>
                <c:pt idx="247">
                  <c:v>-0.35582537824715499</c:v>
                </c:pt>
                <c:pt idx="248">
                  <c:v>-0.362611182267845</c:v>
                </c:pt>
                <c:pt idx="249">
                  <c:v>-0.377740376551645</c:v>
                </c:pt>
                <c:pt idx="250">
                  <c:v>-0.39065656274397198</c:v>
                </c:pt>
                <c:pt idx="251">
                  <c:v>-0.40276482582969098</c:v>
                </c:pt>
                <c:pt idx="252">
                  <c:v>-0.41465539914661997</c:v>
                </c:pt>
                <c:pt idx="253">
                  <c:v>-0.43295299962082101</c:v>
                </c:pt>
                <c:pt idx="254">
                  <c:v>-0.44123173281317901</c:v>
                </c:pt>
                <c:pt idx="255">
                  <c:v>-0.45805468545755601</c:v>
                </c:pt>
                <c:pt idx="256">
                  <c:v>-0.47139371572322902</c:v>
                </c:pt>
                <c:pt idx="257">
                  <c:v>-0.48308600753785202</c:v>
                </c:pt>
                <c:pt idx="258">
                  <c:v>-0.49363598465520803</c:v>
                </c:pt>
                <c:pt idx="259">
                  <c:v>-0.50307614964783398</c:v>
                </c:pt>
                <c:pt idx="260">
                  <c:v>-0.51640518917579303</c:v>
                </c:pt>
                <c:pt idx="261">
                  <c:v>-0.51960453813878904</c:v>
                </c:pt>
                <c:pt idx="262">
                  <c:v>-0.52865575659008301</c:v>
                </c:pt>
                <c:pt idx="263">
                  <c:v>-0.532742620176343</c:v>
                </c:pt>
                <c:pt idx="264">
                  <c:v>-0.53406298486245196</c:v>
                </c:pt>
                <c:pt idx="265">
                  <c:v>-0.53296771068826798</c:v>
                </c:pt>
                <c:pt idx="266">
                  <c:v>-0.52939305879510101</c:v>
                </c:pt>
                <c:pt idx="267">
                  <c:v>-0.52319203878591602</c:v>
                </c:pt>
                <c:pt idx="268">
                  <c:v>-0.51420954640948102</c:v>
                </c:pt>
                <c:pt idx="269">
                  <c:v>-0.50229967030479405</c:v>
                </c:pt>
                <c:pt idx="270">
                  <c:v>-0.487330311948308</c:v>
                </c:pt>
                <c:pt idx="271">
                  <c:v>-0.46918507298672102</c:v>
                </c:pt>
                <c:pt idx="272">
                  <c:v>-0.44776453328844701</c:v>
                </c:pt>
                <c:pt idx="273">
                  <c:v>-0.42298735687335098</c:v>
                </c:pt>
                <c:pt idx="274">
                  <c:v>-0.39655384723230802</c:v>
                </c:pt>
                <c:pt idx="275">
                  <c:v>-0.36335665488044</c:v>
                </c:pt>
                <c:pt idx="276">
                  <c:v>-0.32933256522599502</c:v>
                </c:pt>
                <c:pt idx="277">
                  <c:v>-0.28951936054765798</c:v>
                </c:pt>
                <c:pt idx="278">
                  <c:v>-0.248165324832645</c:v>
                </c:pt>
                <c:pt idx="279">
                  <c:v>-0.20248193857899899</c:v>
                </c:pt>
                <c:pt idx="280">
                  <c:v>-0.153398893406748</c:v>
                </c:pt>
                <c:pt idx="281">
                  <c:v>-0.10106923275374501</c:v>
                </c:pt>
                <c:pt idx="282">
                  <c:v>-4.5616782579481097E-2</c:v>
                </c:pt>
                <c:pt idx="283">
                  <c:v>1.2812814596316901E-2</c:v>
                </c:pt>
                <c:pt idx="284">
                  <c:v>7.4048812869067504E-2</c:v>
                </c:pt>
                <c:pt idx="285">
                  <c:v>0.13789505772126501</c:v>
                </c:pt>
                <c:pt idx="286">
                  <c:v>0.20328572515594301</c:v>
                </c:pt>
                <c:pt idx="287">
                  <c:v>0.27246125135213101</c:v>
                </c:pt>
                <c:pt idx="288">
                  <c:v>0.34156089228888797</c:v>
                </c:pt>
                <c:pt idx="289">
                  <c:v>0.41452010431682901</c:v>
                </c:pt>
                <c:pt idx="290">
                  <c:v>0.48615344743788202</c:v>
                </c:pt>
                <c:pt idx="291">
                  <c:v>0.55991295433223798</c:v>
                </c:pt>
                <c:pt idx="292">
                  <c:v>0.63430820562239898</c:v>
                </c:pt>
                <c:pt idx="293">
                  <c:v>0.70887209339758295</c:v>
                </c:pt>
                <c:pt idx="294">
                  <c:v>0.78318877188160796</c:v>
                </c:pt>
                <c:pt idx="295">
                  <c:v>0.85682728381712903</c:v>
                </c:pt>
                <c:pt idx="296">
                  <c:v>0.92933882520339395</c:v>
                </c:pt>
                <c:pt idx="297">
                  <c:v>1.0002582758302201</c:v>
                </c:pt>
                <c:pt idx="298">
                  <c:v>1.0691061951918199</c:v>
                </c:pt>
                <c:pt idx="299">
                  <c:v>1.13539106989446</c:v>
                </c:pt>
                <c:pt idx="300">
                  <c:v>1.1986118080463899</c:v>
                </c:pt>
                <c:pt idx="301">
                  <c:v>1.2582604857163899</c:v>
                </c:pt>
                <c:pt idx="302">
                  <c:v>1.3138253490755301</c:v>
                </c:pt>
                <c:pt idx="303">
                  <c:v>1.3647940734683099</c:v>
                </c:pt>
                <c:pt idx="304">
                  <c:v>1.41065727787354</c:v>
                </c:pt>
                <c:pt idx="305">
                  <c:v>1.4509122900214799</c:v>
                </c:pt>
                <c:pt idx="306">
                  <c:v>1.48506715382249</c:v>
                </c:pt>
                <c:pt idx="307">
                  <c:v>1.51264486673071</c:v>
                </c:pt>
                <c:pt idx="308">
                  <c:v>1.5331878302192199</c:v>
                </c:pt>
                <c:pt idx="309">
                  <c:v>1.5462624916971</c:v>
                </c:pt>
                <c:pt idx="310">
                  <c:v>1.55146415097607</c:v>
                </c:pt>
                <c:pt idx="311">
                  <c:v>1.5484218988398799</c:v>
                </c:pt>
                <c:pt idx="312">
                  <c:v>1.5368036494294199</c:v>
                </c:pt>
                <c:pt idx="313">
                  <c:v>1.5163212221071101</c:v>
                </c:pt>
                <c:pt idx="314">
                  <c:v>1.4837811938991801</c:v>
                </c:pt>
                <c:pt idx="315">
                  <c:v>1.4450835185358799</c:v>
                </c:pt>
                <c:pt idx="316">
                  <c:v>1.3970132656022101</c:v>
                </c:pt>
                <c:pt idx="317">
                  <c:v>1.33946521155259</c:v>
                </c:pt>
                <c:pt idx="318">
                  <c:v>1.2724421929859</c:v>
                </c:pt>
                <c:pt idx="319">
                  <c:v>1.1960198095433601</c:v>
                </c:pt>
                <c:pt idx="320">
                  <c:v>1.1103496809706801</c:v>
                </c:pt>
                <c:pt idx="321">
                  <c:v>1.0156626398516999</c:v>
                </c:pt>
                <c:pt idx="322">
                  <c:v>0.91227132645267295</c:v>
                </c:pt>
                <c:pt idx="323">
                  <c:v>0.80057209203669899</c:v>
                </c:pt>
                <c:pt idx="324">
                  <c:v>0.68104612266171904</c:v>
                </c:pt>
                <c:pt idx="325">
                  <c:v>0.55425969858754198</c:v>
                </c:pt>
                <c:pt idx="326">
                  <c:v>0.42086350953951901</c:v>
                </c:pt>
                <c:pt idx="327">
                  <c:v>0.28159095340318901</c:v>
                </c:pt>
                <c:pt idx="328">
                  <c:v>0.13725535557765101</c:v>
                </c:pt>
                <c:pt idx="329">
                  <c:v>-1.12539417363582E-2</c:v>
                </c:pt>
                <c:pt idx="330">
                  <c:v>-0.162976656579088</c:v>
                </c:pt>
                <c:pt idx="331">
                  <c:v>-0.31688783005796001</c:v>
                </c:pt>
                <c:pt idx="332">
                  <c:v>-0.473195950970831</c:v>
                </c:pt>
                <c:pt idx="333">
                  <c:v>-0.62792789453897802</c:v>
                </c:pt>
                <c:pt idx="334">
                  <c:v>-0.78149565007557698</c:v>
                </c:pt>
                <c:pt idx="335">
                  <c:v>-0.93270548505445605</c:v>
                </c:pt>
                <c:pt idx="336">
                  <c:v>-1.08034219024316</c:v>
                </c:pt>
                <c:pt idx="337">
                  <c:v>-1.22318621420781</c:v>
                </c:pt>
                <c:pt idx="338">
                  <c:v>-1.36002700913937</c:v>
                </c:pt>
                <c:pt idx="339">
                  <c:v>-1.4896769161329499</c:v>
                </c:pt>
                <c:pt idx="340">
                  <c:v>-1.6109854113480599</c:v>
                </c:pt>
                <c:pt idx="341">
                  <c:v>-1.7228535044826201</c:v>
                </c:pt>
                <c:pt idx="342">
                  <c:v>-1.8242480643713099</c:v>
                </c:pt>
                <c:pt idx="343">
                  <c:v>-1.91421583388547</c:v>
                </c:pt>
                <c:pt idx="344">
                  <c:v>-1.9919221562757099</c:v>
                </c:pt>
                <c:pt idx="345">
                  <c:v>-2.0565429624477698</c:v>
                </c:pt>
                <c:pt idx="346">
                  <c:v>-2.1076146811854701</c:v>
                </c:pt>
                <c:pt idx="347">
                  <c:v>-2.14427862188374</c:v>
                </c:pt>
                <c:pt idx="348">
                  <c:v>-2.16649936110064</c:v>
                </c:pt>
                <c:pt idx="349">
                  <c:v>-2.1739349484559001</c:v>
                </c:pt>
                <c:pt idx="350">
                  <c:v>-2.1665064295182201</c:v>
                </c:pt>
                <c:pt idx="351">
                  <c:v>-2.1442870125947802</c:v>
                </c:pt>
                <c:pt idx="352">
                  <c:v>-2.10750309442213</c:v>
                </c:pt>
                <c:pt idx="353">
                  <c:v>-2.0565330732595499</c:v>
                </c:pt>
                <c:pt idx="354">
                  <c:v>-1.9919039223847499</c:v>
                </c:pt>
                <c:pt idx="355">
                  <c:v>-1.91428554000704</c:v>
                </c:pt>
                <c:pt idx="356">
                  <c:v>-1.82525779831728</c:v>
                </c:pt>
                <c:pt idx="357">
                  <c:v>-1.7243802745188299</c:v>
                </c:pt>
                <c:pt idx="358">
                  <c:v>-1.6133070999538299</c:v>
                </c:pt>
                <c:pt idx="359">
                  <c:v>-1.49317903540123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8-4A7B-8F89-76450B08F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37024"/>
        <c:axId val="1689133280"/>
      </c:scatterChart>
      <c:valAx>
        <c:axId val="1689137024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Posture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33280"/>
        <c:crosses val="autoZero"/>
        <c:crossBetween val="midCat"/>
      </c:valAx>
      <c:valAx>
        <c:axId val="16891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Second Order Kinematic Coefficients of Point 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3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of Point P</a:t>
            </a:r>
            <a:r>
              <a:rPr lang="en-US" baseline="0"/>
              <a:t> Through Full Rotation of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Data'!$AK$4:$AK$363</c:f>
              <c:numCache>
                <c:formatCode>0.00</c:formatCode>
                <c:ptCount val="360"/>
                <c:pt idx="0">
                  <c:v>186.850030666468</c:v>
                </c:pt>
                <c:pt idx="1">
                  <c:v>187.403718222225</c:v>
                </c:pt>
                <c:pt idx="2">
                  <c:v>187.946909570228</c:v>
                </c:pt>
                <c:pt idx="3">
                  <c:v>188.47925787584001</c:v>
                </c:pt>
                <c:pt idx="4">
                  <c:v>189.000430351635</c:v>
                </c:pt>
                <c:pt idx="5">
                  <c:v>189.51010899508799</c:v>
                </c:pt>
                <c:pt idx="6">
                  <c:v>190.007991470565</c:v>
                </c:pt>
                <c:pt idx="7">
                  <c:v>190.49379190382899</c:v>
                </c:pt>
                <c:pt idx="8">
                  <c:v>190.96724101869501</c:v>
                </c:pt>
                <c:pt idx="9">
                  <c:v>191.42808887615601</c:v>
                </c:pt>
                <c:pt idx="10">
                  <c:v>191.87610234472101</c:v>
                </c:pt>
                <c:pt idx="11">
                  <c:v>192.31106741551801</c:v>
                </c:pt>
                <c:pt idx="12">
                  <c:v>192.732789038731</c:v>
                </c:pt>
                <c:pt idx="13">
                  <c:v>193.141091308602</c:v>
                </c:pt>
                <c:pt idx="14">
                  <c:v>193.535817542654</c:v>
                </c:pt>
                <c:pt idx="15">
                  <c:v>193.916830256559</c:v>
                </c:pt>
                <c:pt idx="16">
                  <c:v>194.28401103729701</c:v>
                </c:pt>
                <c:pt idx="17">
                  <c:v>194.637260318264</c:v>
                </c:pt>
                <c:pt idx="18">
                  <c:v>194.976497060893</c:v>
                </c:pt>
                <c:pt idx="19">
                  <c:v>195.30165834820801</c:v>
                </c:pt>
                <c:pt idx="20">
                  <c:v>195.61269889650501</c:v>
                </c:pt>
                <c:pt idx="21">
                  <c:v>195.90959049201501</c:v>
                </c:pt>
                <c:pt idx="22">
                  <c:v>196.192321360004</c:v>
                </c:pt>
                <c:pt idx="23">
                  <c:v>196.46089547422801</c:v>
                </c:pt>
                <c:pt idx="24">
                  <c:v>196.71533181504901</c:v>
                </c:pt>
                <c:pt idx="25">
                  <c:v>196.95566358475801</c:v>
                </c:pt>
                <c:pt idx="26">
                  <c:v>197.18193738882201</c:v>
                </c:pt>
                <c:pt idx="27">
                  <c:v>197.394212391786</c:v>
                </c:pt>
                <c:pt idx="28">
                  <c:v>197.59255945650199</c:v>
                </c:pt>
                <c:pt idx="29">
                  <c:v>197.77706027515799</c:v>
                </c:pt>
                <c:pt idx="30">
                  <c:v>197.947806500289</c:v>
                </c:pt>
                <c:pt idx="31">
                  <c:v>198.104898883564</c:v>
                </c:pt>
                <c:pt idx="32">
                  <c:v>198.248446429647</c:v>
                </c:pt>
                <c:pt idx="33">
                  <c:v>198.37856557186399</c:v>
                </c:pt>
                <c:pt idx="34">
                  <c:v>198.49537937576099</c:v>
                </c:pt>
                <c:pt idx="35">
                  <c:v>198.599016775937</c:v>
                </c:pt>
                <c:pt idx="36">
                  <c:v>198.689611850776</c:v>
                </c:pt>
                <c:pt idx="37">
                  <c:v>198.76730313890499</c:v>
                </c:pt>
                <c:pt idx="38">
                  <c:v>198.832233000435</c:v>
                </c:pt>
                <c:pt idx="39">
                  <c:v>198.884547336851</c:v>
                </c:pt>
                <c:pt idx="40">
                  <c:v>198.92439370500099</c:v>
                </c:pt>
                <c:pt idx="41">
                  <c:v>198.951922967667</c:v>
                </c:pt>
                <c:pt idx="42">
                  <c:v>198.96728756294101</c:v>
                </c:pt>
                <c:pt idx="43">
                  <c:v>198.97064065980899</c:v>
                </c:pt>
                <c:pt idx="44">
                  <c:v>198.962137332076</c:v>
                </c:pt>
                <c:pt idx="45">
                  <c:v>198.94193228898101</c:v>
                </c:pt>
                <c:pt idx="46">
                  <c:v>198.910181172856</c:v>
                </c:pt>
                <c:pt idx="47">
                  <c:v>198.867040558837</c:v>
                </c:pt>
                <c:pt idx="48">
                  <c:v>198.81266598070201</c:v>
                </c:pt>
                <c:pt idx="49">
                  <c:v>198.74721274137701</c:v>
                </c:pt>
                <c:pt idx="50">
                  <c:v>198.670837237146</c:v>
                </c:pt>
                <c:pt idx="51">
                  <c:v>198.583694337764</c:v>
                </c:pt>
                <c:pt idx="52">
                  <c:v>198.48593883057501</c:v>
                </c:pt>
                <c:pt idx="53">
                  <c:v>198.37772505039999</c:v>
                </c:pt>
                <c:pt idx="54">
                  <c:v>198.25920683602899</c:v>
                </c:pt>
                <c:pt idx="55">
                  <c:v>198.13053751145</c:v>
                </c:pt>
                <c:pt idx="56">
                  <c:v>197.991869878209</c:v>
                </c:pt>
                <c:pt idx="57">
                  <c:v>197.843356216497</c:v>
                </c:pt>
                <c:pt idx="58">
                  <c:v>197.68514829262699</c:v>
                </c:pt>
                <c:pt idx="59">
                  <c:v>197.51739737080899</c:v>
                </c:pt>
                <c:pt idx="60">
                  <c:v>197.34025422742201</c:v>
                </c:pt>
                <c:pt idx="61">
                  <c:v>197.15386916617999</c:v>
                </c:pt>
                <c:pt idx="62">
                  <c:v>196.95839203291001</c:v>
                </c:pt>
                <c:pt idx="63">
                  <c:v>196.75397222882</c:v>
                </c:pt>
                <c:pt idx="64">
                  <c:v>196.54075872140399</c:v>
                </c:pt>
                <c:pt idx="65">
                  <c:v>196.318900052304</c:v>
                </c:pt>
                <c:pt idx="66">
                  <c:v>196.08854434165301</c:v>
                </c:pt>
                <c:pt idx="67">
                  <c:v>195.849839288547</c:v>
                </c:pt>
                <c:pt idx="68">
                  <c:v>195.60293216748801</c:v>
                </c:pt>
                <c:pt idx="69">
                  <c:v>195.34796982070301</c:v>
                </c:pt>
                <c:pt idx="70">
                  <c:v>195.085098646392</c:v>
                </c:pt>
                <c:pt idx="71">
                  <c:v>194.81446458302599</c:v>
                </c:pt>
                <c:pt idx="72">
                  <c:v>194.53621308987499</c:v>
                </c:pt>
                <c:pt idx="73">
                  <c:v>194.25048912400999</c:v>
                </c:pt>
                <c:pt idx="74">
                  <c:v>193.95743711406899</c:v>
                </c:pt>
                <c:pt idx="75">
                  <c:v>193.65720093108999</c:v>
                </c:pt>
                <c:pt idx="76">
                  <c:v>193.349923856739</c:v>
                </c:pt>
                <c:pt idx="77">
                  <c:v>193.03574854927299</c:v>
                </c:pt>
                <c:pt idx="78">
                  <c:v>192.71481700757499</c:v>
                </c:pt>
                <c:pt idx="79">
                  <c:v>192.387270533595</c:v>
                </c:pt>
                <c:pt idx="80">
                  <c:v>192.05325023518401</c:v>
                </c:pt>
                <c:pt idx="81">
                  <c:v>191.71289475519899</c:v>
                </c:pt>
                <c:pt idx="82">
                  <c:v>191.36634367296799</c:v>
                </c:pt>
                <c:pt idx="83">
                  <c:v>191.013735114246</c:v>
                </c:pt>
                <c:pt idx="84">
                  <c:v>190.655206299013</c:v>
                </c:pt>
                <c:pt idx="85">
                  <c:v>190.29089350855901</c:v>
                </c:pt>
                <c:pt idx="86">
                  <c:v>189.920932045048</c:v>
                </c:pt>
                <c:pt idx="87">
                  <c:v>189.54545619158901</c:v>
                </c:pt>
                <c:pt idx="88">
                  <c:v>189.16459917302501</c:v>
                </c:pt>
                <c:pt idx="89">
                  <c:v>188.778493117604</c:v>
                </c:pt>
                <c:pt idx="90">
                  <c:v>188.387269019679</c:v>
                </c:pt>
                <c:pt idx="91">
                  <c:v>187.99105670356701</c:v>
                </c:pt>
                <c:pt idx="92">
                  <c:v>187.58998478867301</c:v>
                </c:pt>
                <c:pt idx="93">
                  <c:v>187.18418065599499</c:v>
                </c:pt>
                <c:pt idx="94">
                  <c:v>186.77377041608801</c:v>
                </c:pt>
                <c:pt idx="95">
                  <c:v>186.35887887856501</c:v>
                </c:pt>
                <c:pt idx="96">
                  <c:v>185.93962952321201</c:v>
                </c:pt>
                <c:pt idx="97">
                  <c:v>185.51614447275799</c:v>
                </c:pt>
                <c:pt idx="98">
                  <c:v>185.08854506604899</c:v>
                </c:pt>
                <c:pt idx="99">
                  <c:v>184.65694931068001</c:v>
                </c:pt>
                <c:pt idx="100">
                  <c:v>184.22147586412399</c:v>
                </c:pt>
                <c:pt idx="101">
                  <c:v>183.78224117762099</c:v>
                </c:pt>
                <c:pt idx="102">
                  <c:v>183.33936023979501</c:v>
                </c:pt>
                <c:pt idx="103">
                  <c:v>182.89294655638</c:v>
                </c:pt>
                <c:pt idx="104">
                  <c:v>182.44311213582799</c:v>
                </c:pt>
                <c:pt idx="105">
                  <c:v>181.989967476858</c:v>
                </c:pt>
                <c:pt idx="106">
                  <c:v>181.533621557956</c:v>
                </c:pt>
                <c:pt idx="107">
                  <c:v>181.07418182886801</c:v>
                </c:pt>
                <c:pt idx="108">
                  <c:v>180.61175420408301</c:v>
                </c:pt>
                <c:pt idx="109">
                  <c:v>180.146443058344</c:v>
                </c:pt>
                <c:pt idx="110">
                  <c:v>179.67835122419899</c:v>
                </c:pt>
                <c:pt idx="111">
                  <c:v>179.20757999161</c:v>
                </c:pt>
                <c:pt idx="112">
                  <c:v>178.734229109648</c:v>
                </c:pt>
                <c:pt idx="113">
                  <c:v>178.258396790283</c:v>
                </c:pt>
                <c:pt idx="114">
                  <c:v>177.78017996052699</c:v>
                </c:pt>
                <c:pt idx="115">
                  <c:v>177.29967307342901</c:v>
                </c:pt>
                <c:pt idx="116">
                  <c:v>176.81697042475301</c:v>
                </c:pt>
                <c:pt idx="117">
                  <c:v>176.33216414717401</c:v>
                </c:pt>
                <c:pt idx="118">
                  <c:v>175.84534488668399</c:v>
                </c:pt>
                <c:pt idx="119">
                  <c:v>175.35660082658001</c:v>
                </c:pt>
                <c:pt idx="120">
                  <c:v>174.86602104993199</c:v>
                </c:pt>
                <c:pt idx="121">
                  <c:v>174.37369136062401</c:v>
                </c:pt>
                <c:pt idx="122">
                  <c:v>173.87969666421</c:v>
                </c:pt>
                <c:pt idx="123">
                  <c:v>173.38412048716</c:v>
                </c:pt>
                <c:pt idx="124">
                  <c:v>172.887045005115</c:v>
                </c:pt>
                <c:pt idx="125">
                  <c:v>172.38855107348499</c:v>
                </c:pt>
                <c:pt idx="126">
                  <c:v>171.88871826040801</c:v>
                </c:pt>
                <c:pt idx="127">
                  <c:v>171.38762488206299</c:v>
                </c:pt>
                <c:pt idx="128">
                  <c:v>170.88534804037599</c:v>
                </c:pt>
                <c:pt idx="129">
                  <c:v>170.38196366310501</c:v>
                </c:pt>
                <c:pt idx="130">
                  <c:v>169.87754654631701</c:v>
                </c:pt>
                <c:pt idx="131">
                  <c:v>169.37217039927299</c:v>
                </c:pt>
                <c:pt idx="132">
                  <c:v>168.86590789169401</c:v>
                </c:pt>
                <c:pt idx="133">
                  <c:v>168.35883070343601</c:v>
                </c:pt>
                <c:pt idx="134">
                  <c:v>167.85100957654001</c:v>
                </c:pt>
                <c:pt idx="135">
                  <c:v>167.34251436966699</c:v>
                </c:pt>
                <c:pt idx="136">
                  <c:v>166.83341411488701</c:v>
                </c:pt>
                <c:pt idx="137">
                  <c:v>166.323776476869</c:v>
                </c:pt>
                <c:pt idx="138">
                  <c:v>165.81367012916601</c:v>
                </c:pt>
                <c:pt idx="139">
                  <c:v>165.303161468908</c:v>
                </c:pt>
                <c:pt idx="140">
                  <c:v>164.79231683689201</c:v>
                </c:pt>
                <c:pt idx="141">
                  <c:v>164.281202066134</c:v>
                </c:pt>
                <c:pt idx="142">
                  <c:v>163.769882552133</c:v>
                </c:pt>
                <c:pt idx="143">
                  <c:v>163.25842332538701</c:v>
                </c:pt>
                <c:pt idx="144">
                  <c:v>162.74688912596801</c:v>
                </c:pt>
                <c:pt idx="145">
                  <c:v>162.23534448011699</c:v>
                </c:pt>
                <c:pt idx="146">
                  <c:v>161.72385377876799</c:v>
                </c:pt>
                <c:pt idx="147">
                  <c:v>161.21248135795801</c:v>
                </c:pt>
                <c:pt idx="148">
                  <c:v>160.70129158102199</c:v>
                </c:pt>
                <c:pt idx="149">
                  <c:v>160.19034892250201</c:v>
                </c:pt>
                <c:pt idx="150">
                  <c:v>159.67971805368401</c:v>
                </c:pt>
                <c:pt idx="151">
                  <c:v>159.16946392966599</c:v>
                </c:pt>
                <c:pt idx="152">
                  <c:v>158.659651877849</c:v>
                </c:pt>
                <c:pt idx="153">
                  <c:v>158.15034768777201</c:v>
                </c:pt>
                <c:pt idx="154">
                  <c:v>157.64161770214801</c:v>
                </c:pt>
                <c:pt idx="155">
                  <c:v>157.13352890902499</c:v>
                </c:pt>
                <c:pt idx="156">
                  <c:v>156.62614903491399</c:v>
                </c:pt>
                <c:pt idx="157">
                  <c:v>156.11954663879499</c:v>
                </c:pt>
                <c:pt idx="158">
                  <c:v>155.61379120685601</c:v>
                </c:pt>
                <c:pt idx="159">
                  <c:v>155.10895324782601</c:v>
                </c:pt>
                <c:pt idx="160">
                  <c:v>154.605104388798</c:v>
                </c:pt>
                <c:pt idx="161">
                  <c:v>154.102317471362</c:v>
                </c:pt>
                <c:pt idx="162">
                  <c:v>153.60066655069801</c:v>
                </c:pt>
                <c:pt idx="163">
                  <c:v>153.10022741517801</c:v>
                </c:pt>
                <c:pt idx="164">
                  <c:v>152.60107700517699</c:v>
                </c:pt>
                <c:pt idx="165">
                  <c:v>152.10329398374799</c:v>
                </c:pt>
                <c:pt idx="166">
                  <c:v>151.60695870941601</c:v>
                </c:pt>
                <c:pt idx="167">
                  <c:v>151.112153330833</c:v>
                </c:pt>
                <c:pt idx="168">
                  <c:v>150.618961881095</c:v>
                </c:pt>
                <c:pt idx="169">
                  <c:v>150.12747037115801</c:v>
                </c:pt>
                <c:pt idx="170">
                  <c:v>149.63776688222001</c:v>
                </c:pt>
                <c:pt idx="171">
                  <c:v>149.14994165688501</c:v>
                </c:pt>
                <c:pt idx="172">
                  <c:v>148.664087188943</c:v>
                </c:pt>
                <c:pt idx="173">
                  <c:v>148.18029831159899</c:v>
                </c:pt>
                <c:pt idx="174">
                  <c:v>147.69867228397399</c:v>
                </c:pt>
                <c:pt idx="175">
                  <c:v>147.21930887568999</c:v>
                </c:pt>
                <c:pt idx="176">
                  <c:v>146.74231044936701</c:v>
                </c:pt>
                <c:pt idx="177">
                  <c:v>146.267782040828</c:v>
                </c:pt>
                <c:pt idx="178">
                  <c:v>145.79583143683001</c:v>
                </c:pt>
                <c:pt idx="179">
                  <c:v>145.32656925008899</c:v>
                </c:pt>
                <c:pt idx="180">
                  <c:v>144.86010899142099</c:v>
                </c:pt>
                <c:pt idx="181">
                  <c:v>144.396567138731</c:v>
                </c:pt>
                <c:pt idx="182">
                  <c:v>143.93606320264701</c:v>
                </c:pt>
                <c:pt idx="183">
                  <c:v>143.478719788521</c:v>
                </c:pt>
                <c:pt idx="184">
                  <c:v>143.024662654541</c:v>
                </c:pt>
                <c:pt idx="185">
                  <c:v>142.57402076565299</c:v>
                </c:pt>
                <c:pt idx="186">
                  <c:v>142.12692634299799</c:v>
                </c:pt>
                <c:pt idx="187">
                  <c:v>141.68351490851299</c:v>
                </c:pt>
                <c:pt idx="188">
                  <c:v>141.24392532434999</c:v>
                </c:pt>
                <c:pt idx="189">
                  <c:v>140.80829982671301</c:v>
                </c:pt>
                <c:pt idx="190">
                  <c:v>140.376784053698</c:v>
                </c:pt>
                <c:pt idx="191">
                  <c:v>139.94952706667399</c:v>
                </c:pt>
                <c:pt idx="192">
                  <c:v>139.52668136471601</c:v>
                </c:pt>
                <c:pt idx="193">
                  <c:v>139.10840289155101</c:v>
                </c:pt>
                <c:pt idx="194">
                  <c:v>138.694851034436</c:v>
                </c:pt>
                <c:pt idx="195">
                  <c:v>138.286188614362</c:v>
                </c:pt>
                <c:pt idx="196">
                  <c:v>137.882581866886</c:v>
                </c:pt>
                <c:pt idx="197">
                  <c:v>137.48420041289401</c:v>
                </c:pt>
                <c:pt idx="198">
                  <c:v>137.09121721852301</c:v>
                </c:pt>
                <c:pt idx="199">
                  <c:v>136.703808543414</c:v>
                </c:pt>
                <c:pt idx="200">
                  <c:v>136.322153876437</c:v>
                </c:pt>
                <c:pt idx="201">
                  <c:v>135.94643585797601</c:v>
                </c:pt>
                <c:pt idx="202">
                  <c:v>135.576840187811</c:v>
                </c:pt>
                <c:pt idx="203">
                  <c:v>135.213555517603</c:v>
                </c:pt>
                <c:pt idx="204">
                  <c:v>134.85677332695801</c:v>
                </c:pt>
                <c:pt idx="205">
                  <c:v>134.50668778201</c:v>
                </c:pt>
                <c:pt idx="206">
                  <c:v>134.16349557546701</c:v>
                </c:pt>
                <c:pt idx="207">
                  <c:v>133.82739574703501</c:v>
                </c:pt>
                <c:pt idx="208">
                  <c:v>133.49858948319201</c:v>
                </c:pt>
                <c:pt idx="209">
                  <c:v>133.177279895266</c:v>
                </c:pt>
                <c:pt idx="210">
                  <c:v>132.863671774859</c:v>
                </c:pt>
                <c:pt idx="211">
                  <c:v>132.55797132572499</c:v>
                </c:pt>
                <c:pt idx="212">
                  <c:v>132.26038587129699</c:v>
                </c:pt>
                <c:pt idx="213">
                  <c:v>131.97112353720499</c:v>
                </c:pt>
                <c:pt idx="214">
                  <c:v>131.690392908278</c:v>
                </c:pt>
                <c:pt idx="215">
                  <c:v>131.41840265971101</c:v>
                </c:pt>
                <c:pt idx="216">
                  <c:v>131.15535369755301</c:v>
                </c:pt>
                <c:pt idx="217">
                  <c:v>130.901474542637</c:v>
                </c:pt>
                <c:pt idx="218">
                  <c:v>130.65694634921101</c:v>
                </c:pt>
                <c:pt idx="219">
                  <c:v>130.421989989823</c:v>
                </c:pt>
                <c:pt idx="220">
                  <c:v>130.19680559645499</c:v>
                </c:pt>
                <c:pt idx="221">
                  <c:v>129.98159219954201</c:v>
                </c:pt>
                <c:pt idx="222">
                  <c:v>129.77654632138299</c:v>
                </c:pt>
                <c:pt idx="223">
                  <c:v>129.58186097430701</c:v>
                </c:pt>
                <c:pt idx="224">
                  <c:v>129.39772493769101</c:v>
                </c:pt>
                <c:pt idx="225">
                  <c:v>129.224313122989</c:v>
                </c:pt>
                <c:pt idx="226">
                  <c:v>129.061818209455</c:v>
                </c:pt>
                <c:pt idx="227">
                  <c:v>128.91041030811999</c:v>
                </c:pt>
                <c:pt idx="228">
                  <c:v>128.77025363634601</c:v>
                </c:pt>
                <c:pt idx="229">
                  <c:v>128.64150591713701</c:v>
                </c:pt>
                <c:pt idx="230">
                  <c:v>128.52431747080499</c:v>
                </c:pt>
                <c:pt idx="231">
                  <c:v>128.41882095729599</c:v>
                </c:pt>
                <c:pt idx="232">
                  <c:v>128.32516410609301</c:v>
                </c:pt>
                <c:pt idx="233">
                  <c:v>128.24346950407701</c:v>
                </c:pt>
                <c:pt idx="234">
                  <c:v>128.17384988712101</c:v>
                </c:pt>
                <c:pt idx="235">
                  <c:v>128.11640802069601</c:v>
                </c:pt>
                <c:pt idx="236">
                  <c:v>128.07123629148401</c:v>
                </c:pt>
                <c:pt idx="237">
                  <c:v>128.03841626703201</c:v>
                </c:pt>
                <c:pt idx="238">
                  <c:v>128.018018315809</c:v>
                </c:pt>
                <c:pt idx="239">
                  <c:v>128.01010130723299</c:v>
                </c:pt>
                <c:pt idx="240">
                  <c:v>128.01471272070799</c:v>
                </c:pt>
                <c:pt idx="241">
                  <c:v>128.031886778998</c:v>
                </c:pt>
                <c:pt idx="242">
                  <c:v>128.06164813854201</c:v>
                </c:pt>
                <c:pt idx="243">
                  <c:v>128.10400751154299</c:v>
                </c:pt>
                <c:pt idx="244">
                  <c:v>128.15896448887901</c:v>
                </c:pt>
                <c:pt idx="245">
                  <c:v>128.22650687239201</c:v>
                </c:pt>
                <c:pt idx="246">
                  <c:v>128.30661087650901</c:v>
                </c:pt>
                <c:pt idx="247">
                  <c:v>128.39924138071601</c:v>
                </c:pt>
                <c:pt idx="248">
                  <c:v>128.50435223268701</c:v>
                </c:pt>
                <c:pt idx="249">
                  <c:v>128.62189882442701</c:v>
                </c:pt>
                <c:pt idx="250">
                  <c:v>128.751798212853</c:v>
                </c:pt>
                <c:pt idx="251">
                  <c:v>128.893975771556</c:v>
                </c:pt>
                <c:pt idx="252">
                  <c:v>129.04834602685401</c:v>
                </c:pt>
                <c:pt idx="253">
                  <c:v>129.21482426072899</c:v>
                </c:pt>
                <c:pt idx="254">
                  <c:v>129.39328192609699</c:v>
                </c:pt>
                <c:pt idx="255">
                  <c:v>129.583636739078</c:v>
                </c:pt>
                <c:pt idx="256">
                  <c:v>129.78575120523001</c:v>
                </c:pt>
                <c:pt idx="257">
                  <c:v>129.99950345159201</c:v>
                </c:pt>
                <c:pt idx="258">
                  <c:v>130.22476311565799</c:v>
                </c:pt>
                <c:pt idx="259">
                  <c:v>130.461393679612</c:v>
                </c:pt>
                <c:pt idx="260">
                  <c:v>130.709261813875</c:v>
                </c:pt>
                <c:pt idx="261">
                  <c:v>130.96819942127999</c:v>
                </c:pt>
                <c:pt idx="262">
                  <c:v>131.23808254011001</c:v>
                </c:pt>
                <c:pt idx="263">
                  <c:v>131.51874065123101</c:v>
                </c:pt>
                <c:pt idx="264">
                  <c:v>131.810021940383</c:v>
                </c:pt>
                <c:pt idx="265">
                  <c:v>132.111769053915</c:v>
                </c:pt>
                <c:pt idx="266">
                  <c:v>132.423822274012</c:v>
                </c:pt>
                <c:pt idx="267">
                  <c:v>132.74602044723201</c:v>
                </c:pt>
                <c:pt idx="268">
                  <c:v>133.07820151492001</c:v>
                </c:pt>
                <c:pt idx="269">
                  <c:v>133.420202937738</c:v>
                </c:pt>
                <c:pt idx="270">
                  <c:v>133.77186207565799</c:v>
                </c:pt>
                <c:pt idx="271">
                  <c:v>134.13301653715899</c:v>
                </c:pt>
                <c:pt idx="272">
                  <c:v>134.50350450078199</c:v>
                </c:pt>
                <c:pt idx="273">
                  <c:v>134.88316500994301</c:v>
                </c:pt>
                <c:pt idx="274">
                  <c:v>135.27184257384201</c:v>
                </c:pt>
                <c:pt idx="275">
                  <c:v>135.669366454449</c:v>
                </c:pt>
                <c:pt idx="276">
                  <c:v>136.07559478200699</c:v>
                </c:pt>
                <c:pt idx="277">
                  <c:v>136.49035858099199</c:v>
                </c:pt>
                <c:pt idx="278">
                  <c:v>136.91351827517201</c:v>
                </c:pt>
                <c:pt idx="279">
                  <c:v>137.34491307265199</c:v>
                </c:pt>
                <c:pt idx="280">
                  <c:v>137.78439715105</c:v>
                </c:pt>
                <c:pt idx="281">
                  <c:v>138.23182426126701</c:v>
                </c:pt>
                <c:pt idx="282">
                  <c:v>138.687050404909</c:v>
                </c:pt>
                <c:pt idx="283">
                  <c:v>139.14993405555401</c:v>
                </c:pt>
                <c:pt idx="284">
                  <c:v>139.620336215961</c:v>
                </c:pt>
                <c:pt idx="285">
                  <c:v>140.09812044640799</c:v>
                </c:pt>
                <c:pt idx="286">
                  <c:v>140.583150854249</c:v>
                </c:pt>
                <c:pt idx="287">
                  <c:v>141.075302127236</c:v>
                </c:pt>
                <c:pt idx="288">
                  <c:v>141.57443792946</c:v>
                </c:pt>
                <c:pt idx="289">
                  <c:v>142.08043882665899</c:v>
                </c:pt>
                <c:pt idx="290">
                  <c:v>142.59317475748301</c:v>
                </c:pt>
                <c:pt idx="291">
                  <c:v>143.11252859268001</c:v>
                </c:pt>
                <c:pt idx="292">
                  <c:v>143.63837984973301</c:v>
                </c:pt>
                <c:pt idx="293">
                  <c:v>144.17061142329001</c:v>
                </c:pt>
                <c:pt idx="294">
                  <c:v>144.709108358311</c:v>
                </c:pt>
                <c:pt idx="295">
                  <c:v>145.25375763180301</c:v>
                </c:pt>
                <c:pt idx="296">
                  <c:v>145.80444799962399</c:v>
                </c:pt>
                <c:pt idx="297">
                  <c:v>146.36106983209501</c:v>
                </c:pt>
                <c:pt idx="298">
                  <c:v>146.92351493427401</c:v>
                </c:pt>
                <c:pt idx="299">
                  <c:v>147.49167635056199</c:v>
                </c:pt>
                <c:pt idx="300">
                  <c:v>148.06544815350301</c:v>
                </c:pt>
                <c:pt idx="301">
                  <c:v>148.64472521663799</c:v>
                </c:pt>
                <c:pt idx="302">
                  <c:v>149.229402971279</c:v>
                </c:pt>
                <c:pt idx="303">
                  <c:v>149.81937714709201</c:v>
                </c:pt>
                <c:pt idx="304">
                  <c:v>150.41454349641501</c:v>
                </c:pt>
                <c:pt idx="305">
                  <c:v>151.01479750227301</c:v>
                </c:pt>
                <c:pt idx="306">
                  <c:v>151.62003407012301</c:v>
                </c:pt>
                <c:pt idx="307">
                  <c:v>152.23014720341499</c:v>
                </c:pt>
                <c:pt idx="308">
                  <c:v>152.84502966316899</c:v>
                </c:pt>
                <c:pt idx="309">
                  <c:v>153.46457261184599</c:v>
                </c:pt>
                <c:pt idx="310">
                  <c:v>154.08866524191899</c:v>
                </c:pt>
                <c:pt idx="311">
                  <c:v>154.71719438969299</c:v>
                </c:pt>
                <c:pt idx="312">
                  <c:v>155.350044135042</c:v>
                </c:pt>
                <c:pt idx="313">
                  <c:v>155.98709538793901</c:v>
                </c:pt>
                <c:pt idx="314">
                  <c:v>156.62822573379901</c:v>
                </c:pt>
                <c:pt idx="315">
                  <c:v>157.27330791536599</c:v>
                </c:pt>
                <c:pt idx="316">
                  <c:v>157.92221099273399</c:v>
                </c:pt>
                <c:pt idx="317">
                  <c:v>158.57479884454199</c:v>
                </c:pt>
                <c:pt idx="318">
                  <c:v>159.230929951501</c:v>
                </c:pt>
                <c:pt idx="319">
                  <c:v>159.89045693799801</c:v>
                </c:pt>
                <c:pt idx="320">
                  <c:v>160.55322610689799</c:v>
                </c:pt>
                <c:pt idx="321">
                  <c:v>161.21907697547701</c:v>
                </c:pt>
                <c:pt idx="322">
                  <c:v>161.88784181546001</c:v>
                </c:pt>
                <c:pt idx="323">
                  <c:v>162.55934520033</c:v>
                </c:pt>
                <c:pt idx="324">
                  <c:v>163.23340356332901</c:v>
                </c:pt>
                <c:pt idx="325">
                  <c:v>163.90982476979801</c:v>
                </c:pt>
                <c:pt idx="326">
                  <c:v>164.58840770775501</c:v>
                </c:pt>
                <c:pt idx="327">
                  <c:v>165.26894190082101</c:v>
                </c:pt>
                <c:pt idx="328">
                  <c:v>165.95120714776399</c:v>
                </c:pt>
                <c:pt idx="329">
                  <c:v>166.63497319312401</c:v>
                </c:pt>
                <c:pt idx="330">
                  <c:v>167.31999943348899</c:v>
                </c:pt>
                <c:pt idx="331">
                  <c:v>168.00603466405201</c:v>
                </c:pt>
                <c:pt idx="332">
                  <c:v>168.692817403367</c:v>
                </c:pt>
                <c:pt idx="333">
                  <c:v>169.38007347940399</c:v>
                </c:pt>
                <c:pt idx="334">
                  <c:v>170.06751950706999</c:v>
                </c:pt>
                <c:pt idx="335">
                  <c:v>170.75486031356201</c:v>
                </c:pt>
                <c:pt idx="336">
                  <c:v>171.44178961991801</c:v>
                </c:pt>
                <c:pt idx="337">
                  <c:v>172.12799012820699</c:v>
                </c:pt>
                <c:pt idx="338">
                  <c:v>172.81313367591599</c:v>
                </c:pt>
                <c:pt idx="339">
                  <c:v>173.49688146398299</c:v>
                </c:pt>
                <c:pt idx="340">
                  <c:v>174.178884361158</c:v>
                </c:pt>
                <c:pt idx="341">
                  <c:v>174.85878328677899</c:v>
                </c:pt>
                <c:pt idx="342">
                  <c:v>175.53620967342201</c:v>
                </c:pt>
                <c:pt idx="343">
                  <c:v>176.21078601016299</c:v>
                </c:pt>
                <c:pt idx="344">
                  <c:v>176.88212669772901</c:v>
                </c:pt>
                <c:pt idx="345">
                  <c:v>177.54983760386</c:v>
                </c:pt>
                <c:pt idx="346">
                  <c:v>178.213519578741</c:v>
                </c:pt>
                <c:pt idx="347">
                  <c:v>178.872764771931</c:v>
                </c:pt>
                <c:pt idx="348">
                  <c:v>179.527163254594</c:v>
                </c:pt>
                <c:pt idx="349">
                  <c:v>180.17629920734501</c:v>
                </c:pt>
                <c:pt idx="350">
                  <c:v>180.81975428045999</c:v>
                </c:pt>
                <c:pt idx="351">
                  <c:v>181.45710824733399</c:v>
                </c:pt>
                <c:pt idx="352">
                  <c:v>182.08794016904301</c:v>
                </c:pt>
                <c:pt idx="353">
                  <c:v>182.71182960047</c:v>
                </c:pt>
                <c:pt idx="354">
                  <c:v>183.32835782956499</c:v>
                </c:pt>
                <c:pt idx="355">
                  <c:v>183.93710914078301</c:v>
                </c:pt>
                <c:pt idx="356">
                  <c:v>184.53767138072101</c:v>
                </c:pt>
                <c:pt idx="357">
                  <c:v>185.12963981130201</c:v>
                </c:pt>
                <c:pt idx="358">
                  <c:v>185.71261488185399</c:v>
                </c:pt>
                <c:pt idx="359">
                  <c:v>186.286205634059</c:v>
                </c:pt>
              </c:numCache>
            </c:numRef>
          </c:xVal>
          <c:yVal>
            <c:numRef>
              <c:f>'Main Data'!$AL$4:$AL$363</c:f>
              <c:numCache>
                <c:formatCode>0.00</c:formatCode>
                <c:ptCount val="360"/>
                <c:pt idx="0">
                  <c:v>101.83303423532701</c:v>
                </c:pt>
                <c:pt idx="1">
                  <c:v>101.828796027602</c:v>
                </c:pt>
                <c:pt idx="2">
                  <c:v>101.824113933527</c:v>
                </c:pt>
                <c:pt idx="3">
                  <c:v>101.819024964514</c:v>
                </c:pt>
                <c:pt idx="4">
                  <c:v>101.813568323843</c:v>
                </c:pt>
                <c:pt idx="5">
                  <c:v>101.807784843728</c:v>
                </c:pt>
                <c:pt idx="6">
                  <c:v>101.801716561229</c:v>
                </c:pt>
                <c:pt idx="7">
                  <c:v>101.79540628785399</c:v>
                </c:pt>
                <c:pt idx="8">
                  <c:v>101.788896926178</c:v>
                </c:pt>
                <c:pt idx="9">
                  <c:v>101.782232013872</c:v>
                </c:pt>
                <c:pt idx="10">
                  <c:v>101.77545392218801</c:v>
                </c:pt>
                <c:pt idx="11">
                  <c:v>101.768604348121</c:v>
                </c:pt>
                <c:pt idx="12">
                  <c:v>101.761723731288</c:v>
                </c:pt>
                <c:pt idx="13">
                  <c:v>101.75485091117</c:v>
                </c:pt>
                <c:pt idx="14">
                  <c:v>101.748022817257</c:v>
                </c:pt>
                <c:pt idx="15">
                  <c:v>101.741274195873</c:v>
                </c:pt>
                <c:pt idx="16">
                  <c:v>101.734637376888</c:v>
                </c:pt>
                <c:pt idx="17">
                  <c:v>101.728142082782</c:v>
                </c:pt>
                <c:pt idx="18">
                  <c:v>101.721815281752</c:v>
                </c:pt>
                <c:pt idx="19">
                  <c:v>101.715681085754</c:v>
                </c:pt>
                <c:pt idx="20">
                  <c:v>101.70976069357</c:v>
                </c:pt>
                <c:pt idx="21">
                  <c:v>101.70407237816001</c:v>
                </c:pt>
                <c:pt idx="22">
                  <c:v>101.69863151680001</c:v>
                </c:pt>
                <c:pt idx="23">
                  <c:v>101.69345066175801</c:v>
                </c:pt>
                <c:pt idx="24">
                  <c:v>101.688539648562</c:v>
                </c:pt>
                <c:pt idx="25">
                  <c:v>101.68390573831699</c:v>
                </c:pt>
                <c:pt idx="26">
                  <c:v>101.67955378997</c:v>
                </c:pt>
                <c:pt idx="27">
                  <c:v>101.67548645801</c:v>
                </c:pt>
                <c:pt idx="28">
                  <c:v>101.67170441071499</c:v>
                </c:pt>
                <c:pt idx="29">
                  <c:v>101.66820656386901</c:v>
                </c:pt>
                <c:pt idx="30">
                  <c:v>101.664990324741</c:v>
                </c:pt>
                <c:pt idx="31">
                  <c:v>101.662051841105</c:v>
                </c:pt>
                <c:pt idx="32">
                  <c:v>101.65938625022</c:v>
                </c:pt>
                <c:pt idx="33">
                  <c:v>101.656987922901</c:v>
                </c:pt>
                <c:pt idx="34">
                  <c:v>101.654850698117</c:v>
                </c:pt>
                <c:pt idx="35">
                  <c:v>101.652968104004</c:v>
                </c:pt>
                <c:pt idx="36">
                  <c:v>101.651333561615</c:v>
                </c:pt>
                <c:pt idx="37">
                  <c:v>101.649940568346</c:v>
                </c:pt>
                <c:pt idx="38">
                  <c:v>101.64878285850401</c:v>
                </c:pt>
                <c:pt idx="39">
                  <c:v>101.647854589351</c:v>
                </c:pt>
                <c:pt idx="40">
                  <c:v>101.647150234603</c:v>
                </c:pt>
                <c:pt idx="41">
                  <c:v>101.646665014348</c:v>
                </c:pt>
                <c:pt idx="42">
                  <c:v>101.64639474259999</c:v>
                </c:pt>
                <c:pt idx="43">
                  <c:v>101.646335789437</c:v>
                </c:pt>
                <c:pt idx="44">
                  <c:v>101.64648532816599</c:v>
                </c:pt>
                <c:pt idx="45">
                  <c:v>101.64684100769099</c:v>
                </c:pt>
                <c:pt idx="46">
                  <c:v>101.64740115985801</c:v>
                </c:pt>
                <c:pt idx="47">
                  <c:v>101.64816477961099</c:v>
                </c:pt>
                <c:pt idx="48">
                  <c:v>101.649131165566</c:v>
                </c:pt>
                <c:pt idx="49">
                  <c:v>101.65029998231201</c:v>
                </c:pt>
                <c:pt idx="50">
                  <c:v>101.651671402811</c:v>
                </c:pt>
                <c:pt idx="51">
                  <c:v>101.653245587193</c:v>
                </c:pt>
                <c:pt idx="52">
                  <c:v>101.65502281894901</c:v>
                </c:pt>
                <c:pt idx="53">
                  <c:v>101.657003338382</c:v>
                </c:pt>
                <c:pt idx="54">
                  <c:v>101.65918722640301</c:v>
                </c:pt>
                <c:pt idx="55">
                  <c:v>101.661574292322</c:v>
                </c:pt>
                <c:pt idx="56">
                  <c:v>101.664163965922</c:v>
                </c:pt>
                <c:pt idx="57">
                  <c:v>101.66695519571201</c:v>
                </c:pt>
                <c:pt idx="58">
                  <c:v>101.669946354933</c:v>
                </c:pt>
                <c:pt idx="59">
                  <c:v>101.673135156643</c:v>
                </c:pt>
                <c:pt idx="60">
                  <c:v>101.67651857891499</c:v>
                </c:pt>
                <c:pt idx="61">
                  <c:v>101.68009280094699</c:v>
                </c:pt>
                <c:pt idx="62">
                  <c:v>101.683853150613</c:v>
                </c:pt>
                <c:pt idx="63">
                  <c:v>101.68779406375501</c:v>
                </c:pt>
                <c:pt idx="64">
                  <c:v>101.691909055304</c:v>
                </c:pt>
                <c:pt idx="65">
                  <c:v>101.696190702126</c:v>
                </c:pt>
                <c:pt idx="66">
                  <c:v>101.700630637313</c:v>
                </c:pt>
                <c:pt idx="67">
                  <c:v>101.705219555507</c:v>
                </c:pt>
                <c:pt idx="68">
                  <c:v>101.709947228697</c:v>
                </c:pt>
                <c:pt idx="69">
                  <c:v>101.714802531866</c:v>
                </c:pt>
                <c:pt idx="70">
                  <c:v>101.719773477741</c:v>
                </c:pt>
                <c:pt idx="71">
                  <c:v>101.72484725988799</c:v>
                </c:pt>
                <c:pt idx="72">
                  <c:v>101.730010303309</c:v>
                </c:pt>
                <c:pt idx="73">
                  <c:v>101.73524832171999</c:v>
                </c:pt>
                <c:pt idx="74">
                  <c:v>101.740546380635</c:v>
                </c:pt>
                <c:pt idx="75">
                  <c:v>101.745888965427</c:v>
                </c:pt>
                <c:pt idx="76">
                  <c:v>101.751260053522</c:v>
                </c:pt>
                <c:pt idx="77">
                  <c:v>101.756643189915</c:v>
                </c:pt>
                <c:pt idx="78">
                  <c:v>101.76202156524801</c:v>
                </c:pt>
                <c:pt idx="79">
                  <c:v>101.767378095691</c:v>
                </c:pt>
                <c:pt idx="80">
                  <c:v>101.772695724477</c:v>
                </c:pt>
                <c:pt idx="81">
                  <c:v>101.777956601016</c:v>
                </c:pt>
                <c:pt idx="82">
                  <c:v>101.783143543905</c:v>
                </c:pt>
                <c:pt idx="83">
                  <c:v>101.788239186483</c:v>
                </c:pt>
                <c:pt idx="84">
                  <c:v>101.793226288181</c:v>
                </c:pt>
                <c:pt idx="85">
                  <c:v>101.798087815489</c:v>
                </c:pt>
                <c:pt idx="86">
                  <c:v>101.802807017642</c:v>
                </c:pt>
                <c:pt idx="87">
                  <c:v>101.807367499859</c:v>
                </c:pt>
                <c:pt idx="88">
                  <c:v>101.811753293801</c:v>
                </c:pt>
                <c:pt idx="89">
                  <c:v>101.815948924979</c:v>
                </c:pt>
                <c:pt idx="90">
                  <c:v>101.819939476874</c:v>
                </c:pt>
                <c:pt idx="91">
                  <c:v>101.82371065154</c:v>
                </c:pt>
                <c:pt idx="92">
                  <c:v>101.82724882654</c:v>
                </c:pt>
                <c:pt idx="93">
                  <c:v>101.830541108061</c:v>
                </c:pt>
                <c:pt idx="94">
                  <c:v>101.8335753801</c:v>
                </c:pt>
                <c:pt idx="95">
                  <c:v>101.836340349637</c:v>
                </c:pt>
                <c:pt idx="96">
                  <c:v>101.838825587728</c:v>
                </c:pt>
                <c:pt idx="97">
                  <c:v>101.841021566489</c:v>
                </c:pt>
                <c:pt idx="98">
                  <c:v>101.84292010381699</c:v>
                </c:pt>
                <c:pt idx="99">
                  <c:v>101.844512665083</c:v>
                </c:pt>
                <c:pt idx="100">
                  <c:v>101.845793110394</c:v>
                </c:pt>
                <c:pt idx="101">
                  <c:v>101.846755800189</c:v>
                </c:pt>
                <c:pt idx="102">
                  <c:v>101.847396121763</c:v>
                </c:pt>
                <c:pt idx="103">
                  <c:v>101.84771049905</c:v>
                </c:pt>
                <c:pt idx="104">
                  <c:v>101.84769640123901</c:v>
                </c:pt>
                <c:pt idx="105">
                  <c:v>101.847352347525</c:v>
                </c:pt>
                <c:pt idx="106">
                  <c:v>101.84667790812099</c:v>
                </c:pt>
                <c:pt idx="107">
                  <c:v>101.845673701588</c:v>
                </c:pt>
                <c:pt idx="108">
                  <c:v>101.844341388603</c:v>
                </c:pt>
                <c:pt idx="109">
                  <c:v>101.84268366226</c:v>
                </c:pt>
                <c:pt idx="110">
                  <c:v>101.840704235003</c:v>
                </c:pt>
                <c:pt idx="111">
                  <c:v>101.838407822321</c:v>
                </c:pt>
                <c:pt idx="112">
                  <c:v>101.83580012329899</c:v>
                </c:pt>
                <c:pt idx="113">
                  <c:v>101.832887798169</c:v>
                </c:pt>
                <c:pt idx="114">
                  <c:v>101.82967870773101</c:v>
                </c:pt>
                <c:pt idx="115">
                  <c:v>101.82618059909299</c:v>
                </c:pt>
                <c:pt idx="116">
                  <c:v>101.822403550687</c:v>
                </c:pt>
                <c:pt idx="117">
                  <c:v>101.81835779193101</c:v>
                </c:pt>
                <c:pt idx="118">
                  <c:v>101.81405435914201</c:v>
                </c:pt>
                <c:pt idx="119">
                  <c:v>101.809503822927</c:v>
                </c:pt>
                <c:pt idx="120">
                  <c:v>101.804720344476</c:v>
                </c:pt>
                <c:pt idx="121">
                  <c:v>101.799716532914</c:v>
                </c:pt>
                <c:pt idx="122">
                  <c:v>101.794506253523</c:v>
                </c:pt>
                <c:pt idx="123">
                  <c:v>101.78910397053301</c:v>
                </c:pt>
                <c:pt idx="124">
                  <c:v>101.783524700114</c:v>
                </c:pt>
                <c:pt idx="125">
                  <c:v>101.777783961945</c:v>
                </c:pt>
                <c:pt idx="126">
                  <c:v>101.77189772955001</c:v>
                </c:pt>
                <c:pt idx="127">
                  <c:v>101.76588237950899</c:v>
                </c:pt>
                <c:pt idx="128">
                  <c:v>101.759754639717</c:v>
                </c:pt>
                <c:pt idx="129">
                  <c:v>101.753531536832</c:v>
                </c:pt>
                <c:pt idx="130">
                  <c:v>101.747230343062</c:v>
                </c:pt>
                <c:pt idx="131">
                  <c:v>101.740868522442</c:v>
                </c:pt>
                <c:pt idx="132">
                  <c:v>101.734463676766</c:v>
                </c:pt>
                <c:pt idx="133">
                  <c:v>101.728033491302</c:v>
                </c:pt>
                <c:pt idx="134">
                  <c:v>101.721595680478</c:v>
                </c:pt>
                <c:pt idx="135">
                  <c:v>101.71516793366099</c:v>
                </c:pt>
                <c:pt idx="136">
                  <c:v>101.708767861204</c:v>
                </c:pt>
                <c:pt idx="137">
                  <c:v>101.702411563523</c:v>
                </c:pt>
                <c:pt idx="138">
                  <c:v>101.696118825768</c:v>
                </c:pt>
                <c:pt idx="139">
                  <c:v>101.689905554183</c:v>
                </c:pt>
                <c:pt idx="140">
                  <c:v>101.68378851195899</c:v>
                </c:pt>
                <c:pt idx="141">
                  <c:v>101.67778412323401</c:v>
                </c:pt>
                <c:pt idx="142">
                  <c:v>101.67190842369099</c:v>
                </c:pt>
                <c:pt idx="143">
                  <c:v>101.66617701277301</c:v>
                </c:pt>
                <c:pt idx="144">
                  <c:v>101.660605007369</c:v>
                </c:pt>
                <c:pt idx="145">
                  <c:v>101.65520699712501</c:v>
                </c:pt>
                <c:pt idx="146">
                  <c:v>101.649997001521</c:v>
                </c:pt>
                <c:pt idx="147">
                  <c:v>101.64498842884601</c:v>
                </c:pt>
                <c:pt idx="148">
                  <c:v>101.640194037206</c:v>
                </c:pt>
                <c:pt idx="149">
                  <c:v>101.635625897697</c:v>
                </c:pt>
                <c:pt idx="150">
                  <c:v>101.63129535986501</c:v>
                </c:pt>
                <c:pt idx="151">
                  <c:v>101.627213019565</c:v>
                </c:pt>
                <c:pt idx="152">
                  <c:v>101.623388689343</c:v>
                </c:pt>
                <c:pt idx="153">
                  <c:v>101.61983137143299</c:v>
                </c:pt>
                <c:pt idx="154">
                  <c:v>101.616549233483</c:v>
                </c:pt>
                <c:pt idx="155">
                  <c:v>101.613549587081</c:v>
                </c:pt>
                <c:pt idx="156">
                  <c:v>101.610838869185</c:v>
                </c:pt>
                <c:pt idx="157">
                  <c:v>101.608422626509</c:v>
                </c:pt>
                <c:pt idx="158">
                  <c:v>101.606305502949</c:v>
                </c:pt>
                <c:pt idx="159">
                  <c:v>101.604491230094</c:v>
                </c:pt>
                <c:pt idx="160">
                  <c:v>101.602982620863</c:v>
                </c:pt>
                <c:pt idx="161">
                  <c:v>101.60178156631299</c:v>
                </c:pt>
                <c:pt idx="162">
                  <c:v>101.600886293889</c:v>
                </c:pt>
                <c:pt idx="163">
                  <c:v>101.60030203375401</c:v>
                </c:pt>
                <c:pt idx="164">
                  <c:v>101.600025477141</c:v>
                </c:pt>
                <c:pt idx="165">
                  <c:v>101.60005484914601</c:v>
                </c:pt>
                <c:pt idx="166">
                  <c:v>101.600387495297</c:v>
                </c:pt>
                <c:pt idx="167">
                  <c:v>101.60101988728201</c:v>
                </c:pt>
                <c:pt idx="168">
                  <c:v>101.60194764182501</c:v>
                </c:pt>
                <c:pt idx="169">
                  <c:v>101.60316554268501</c:v>
                </c:pt>
                <c:pt idx="170">
                  <c:v>101.604667565583</c:v>
                </c:pt>
                <c:pt idx="171">
                  <c:v>101.606446906004</c:v>
                </c:pt>
                <c:pt idx="172">
                  <c:v>101.608496009753</c:v>
                </c:pt>
                <c:pt idx="173">
                  <c:v>101.61080660616599</c:v>
                </c:pt>
                <c:pt idx="174">
                  <c:v>101.613369743845</c:v>
                </c:pt>
                <c:pt idx="175">
                  <c:v>101.616175828789</c:v>
                </c:pt>
                <c:pt idx="176">
                  <c:v>101.61921466477</c:v>
                </c:pt>
                <c:pt idx="177">
                  <c:v>101.622475495795</c:v>
                </c:pt>
                <c:pt idx="178">
                  <c:v>101.625947050497</c:v>
                </c:pt>
                <c:pt idx="179">
                  <c:v>101.62961758826199</c:v>
                </c:pt>
                <c:pt idx="180">
                  <c:v>101.633474946912</c:v>
                </c:pt>
                <c:pt idx="181">
                  <c:v>101.637506591754</c:v>
                </c:pt>
                <c:pt idx="182">
                  <c:v>101.64169966577001</c:v>
                </c:pt>
                <c:pt idx="183">
                  <c:v>101.646041040764</c:v>
                </c:pt>
                <c:pt idx="184">
                  <c:v>101.65051736922</c:v>
                </c:pt>
                <c:pt idx="185">
                  <c:v>101.655115136665</c:v>
                </c:pt>
                <c:pt idx="186">
                  <c:v>101.659820714299</c:v>
                </c:pt>
                <c:pt idx="187">
                  <c:v>101.66462041166101</c:v>
                </c:pt>
                <c:pt idx="188">
                  <c:v>101.669500529088</c:v>
                </c:pt>
                <c:pt idx="189">
                  <c:v>101.674447409744</c:v>
                </c:pt>
                <c:pt idx="190">
                  <c:v>101.67944749095599</c:v>
                </c:pt>
                <c:pt idx="191">
                  <c:v>101.68448735464</c:v>
                </c:pt>
                <c:pt idx="192">
                  <c:v>101.689553776558</c:v>
                </c:pt>
                <c:pt idx="193">
                  <c:v>101.694633774186</c:v>
                </c:pt>
                <c:pt idx="194">
                  <c:v>101.699714652946</c:v>
                </c:pt>
                <c:pt idx="195">
                  <c:v>101.70478405057899</c:v>
                </c:pt>
                <c:pt idx="196">
                  <c:v>101.709829979437</c:v>
                </c:pt>
                <c:pt idx="197">
                  <c:v>101.71484086647</c:v>
                </c:pt>
                <c:pt idx="198">
                  <c:v>101.719805590698</c:v>
                </c:pt>
                <c:pt idx="199">
                  <c:v>101.724713517984</c:v>
                </c:pt>
                <c:pt idx="200">
                  <c:v>101.72955453288699</c:v>
                </c:pt>
                <c:pt idx="201">
                  <c:v>101.734319067445</c:v>
                </c:pt>
                <c:pt idx="202">
                  <c:v>101.738998126704</c:v>
                </c:pt>
                <c:pt idx="203">
                  <c:v>101.74358331085</c:v>
                </c:pt>
                <c:pt idx="204">
                  <c:v>101.748066833791</c:v>
                </c:pt>
                <c:pt idx="205">
                  <c:v>101.752441538089</c:v>
                </c:pt>
                <c:pt idx="206">
                  <c:v>101.756700906113</c:v>
                </c:pt>
                <c:pt idx="207">
                  <c:v>101.760839067357</c:v>
                </c:pt>
                <c:pt idx="208">
                  <c:v>101.764850801821</c:v>
                </c:pt>
                <c:pt idx="209">
                  <c:v>101.768731539444</c:v>
                </c:pt>
                <c:pt idx="210">
                  <c:v>101.772477355547</c:v>
                </c:pt>
                <c:pt idx="211">
                  <c:v>101.77608496229399</c:v>
                </c:pt>
                <c:pt idx="212">
                  <c:v>101.77955169619899</c:v>
                </c:pt>
                <c:pt idx="213">
                  <c:v>101.78287550172401</c:v>
                </c:pt>
                <c:pt idx="214">
                  <c:v>101.78605491105399</c:v>
                </c:pt>
                <c:pt idx="215">
                  <c:v>101.789089020159</c:v>
                </c:pt>
                <c:pt idx="216">
                  <c:v>101.791987771034</c:v>
                </c:pt>
                <c:pt idx="217">
                  <c:v>101.794722437464</c:v>
                </c:pt>
                <c:pt idx="218">
                  <c:v>101.79732838384599</c:v>
                </c:pt>
                <c:pt idx="219">
                  <c:v>101.79978477528</c:v>
                </c:pt>
                <c:pt idx="220">
                  <c:v>101.80209663505499</c:v>
                </c:pt>
                <c:pt idx="221">
                  <c:v>101.804267145932</c:v>
                </c:pt>
                <c:pt idx="222">
                  <c:v>101.80629886314701</c:v>
                </c:pt>
                <c:pt idx="223">
                  <c:v>101.808194292536</c:v>
                </c:pt>
                <c:pt idx="224">
                  <c:v>101.80995605493599</c:v>
                </c:pt>
                <c:pt idx="225">
                  <c:v>101.811597955793</c:v>
                </c:pt>
                <c:pt idx="226">
                  <c:v>101.81310524374101</c:v>
                </c:pt>
                <c:pt idx="227">
                  <c:v>101.81448378552901</c:v>
                </c:pt>
                <c:pt idx="228">
                  <c:v>101.815738435973</c:v>
                </c:pt>
                <c:pt idx="229">
                  <c:v>101.816873065526</c:v>
                </c:pt>
                <c:pt idx="230">
                  <c:v>101.817890951802</c:v>
                </c:pt>
                <c:pt idx="231">
                  <c:v>101.81880609582799</c:v>
                </c:pt>
                <c:pt idx="232">
                  <c:v>101.819604206924</c:v>
                </c:pt>
                <c:pt idx="233">
                  <c:v>101.820289354648</c:v>
                </c:pt>
                <c:pt idx="234">
                  <c:v>101.820865263421</c:v>
                </c:pt>
                <c:pt idx="235">
                  <c:v>101.82133492446501</c:v>
                </c:pt>
                <c:pt idx="236">
                  <c:v>101.821700596659</c:v>
                </c:pt>
                <c:pt idx="237">
                  <c:v>101.821963897464</c:v>
                </c:pt>
                <c:pt idx="238">
                  <c:v>101.822125883143</c:v>
                </c:pt>
                <c:pt idx="239">
                  <c:v>101.822187102165</c:v>
                </c:pt>
                <c:pt idx="240">
                  <c:v>101.82214725146</c:v>
                </c:pt>
                <c:pt idx="241">
                  <c:v>101.82200716039</c:v>
                </c:pt>
                <c:pt idx="242">
                  <c:v>101.821764508681</c:v>
                </c:pt>
                <c:pt idx="243">
                  <c:v>101.821418829794</c:v>
                </c:pt>
                <c:pt idx="244">
                  <c:v>101.82096837208999</c:v>
                </c:pt>
                <c:pt idx="245">
                  <c:v>101.82041101963701</c:v>
                </c:pt>
                <c:pt idx="246">
                  <c:v>101.819744294938</c:v>
                </c:pt>
                <c:pt idx="247">
                  <c:v>101.818965374526</c:v>
                </c:pt>
                <c:pt idx="248">
                  <c:v>101.81807111379899</c:v>
                </c:pt>
                <c:pt idx="249">
                  <c:v>101.817043613078</c:v>
                </c:pt>
                <c:pt idx="250">
                  <c:v>101.815897723175</c:v>
                </c:pt>
                <c:pt idx="251">
                  <c:v>101.814626816638</c:v>
                </c:pt>
                <c:pt idx="252">
                  <c:v>101.8132258111</c:v>
                </c:pt>
                <c:pt idx="253">
                  <c:v>101.81167767653901</c:v>
                </c:pt>
                <c:pt idx="254">
                  <c:v>101.810008769361</c:v>
                </c:pt>
                <c:pt idx="255">
                  <c:v>101.808179035313</c:v>
                </c:pt>
                <c:pt idx="256">
                  <c:v>101.806207702181</c:v>
                </c:pt>
                <c:pt idx="257">
                  <c:v>101.804086638557</c:v>
                </c:pt>
                <c:pt idx="258">
                  <c:v>101.80181084717699</c:v>
                </c:pt>
                <c:pt idx="259">
                  <c:v>101.799376396765</c:v>
                </c:pt>
                <c:pt idx="260">
                  <c:v>101.79676876027099</c:v>
                </c:pt>
                <c:pt idx="261">
                  <c:v>101.794014584462</c:v>
                </c:pt>
                <c:pt idx="262">
                  <c:v>101.791076376672</c:v>
                </c:pt>
                <c:pt idx="263">
                  <c:v>101.787975891804</c:v>
                </c:pt>
                <c:pt idx="264">
                  <c:v>101.784706293925</c:v>
                </c:pt>
                <c:pt idx="265">
                  <c:v>101.78126580470099</c:v>
                </c:pt>
                <c:pt idx="266">
                  <c:v>101.777654142928</c:v>
                </c:pt>
                <c:pt idx="267">
                  <c:v>101.773871932574</c:v>
                </c:pt>
                <c:pt idx="268">
                  <c:v>101.769920610957</c:v>
                </c:pt>
                <c:pt idx="269">
                  <c:v>101.765802442858</c:v>
                </c:pt>
                <c:pt idx="270">
                  <c:v>101.761520555974</c:v>
                </c:pt>
                <c:pt idx="271">
                  <c:v>101.757078978024</c:v>
                </c:pt>
                <c:pt idx="272">
                  <c:v>101.752482670766</c:v>
                </c:pt>
                <c:pt idx="273">
                  <c:v>101.747737559683</c:v>
                </c:pt>
                <c:pt idx="274">
                  <c:v>101.742842726277</c:v>
                </c:pt>
                <c:pt idx="275">
                  <c:v>101.737828278937</c:v>
                </c:pt>
                <c:pt idx="276">
                  <c:v>101.73267574981</c:v>
                </c:pt>
                <c:pt idx="277">
                  <c:v>101.72742135839501</c:v>
                </c:pt>
                <c:pt idx="278">
                  <c:v>101.72204983854201</c:v>
                </c:pt>
                <c:pt idx="279">
                  <c:v>101.716592519843</c:v>
                </c:pt>
                <c:pt idx="280">
                  <c:v>101.71105669519601</c:v>
                </c:pt>
                <c:pt idx="281">
                  <c:v>101.70545606637801</c:v>
                </c:pt>
                <c:pt idx="282">
                  <c:v>101.699805660507</c:v>
                </c:pt>
                <c:pt idx="283">
                  <c:v>101.694121486977</c:v>
                </c:pt>
                <c:pt idx="284">
                  <c:v>101.688420478575</c:v>
                </c:pt>
                <c:pt idx="285">
                  <c:v>101.682720447948</c:v>
                </c:pt>
                <c:pt idx="286">
                  <c:v>101.67704559642701</c:v>
                </c:pt>
                <c:pt idx="287">
                  <c:v>101.671398847978</c:v>
                </c:pt>
                <c:pt idx="288">
                  <c:v>101.665821566606</c:v>
                </c:pt>
                <c:pt idx="289">
                  <c:v>101.660314367738</c:v>
                </c:pt>
                <c:pt idx="290">
                  <c:v>101.654917851872</c:v>
                </c:pt>
                <c:pt idx="291">
                  <c:v>101.649640071017</c:v>
                </c:pt>
                <c:pt idx="292">
                  <c:v>101.64450731580899</c:v>
                </c:pt>
                <c:pt idx="293">
                  <c:v>101.63954243098</c:v>
                </c:pt>
                <c:pt idx="294">
                  <c:v>101.63476816289401</c:v>
                </c:pt>
                <c:pt idx="295">
                  <c:v>101.630207331964</c:v>
                </c:pt>
                <c:pt idx="296">
                  <c:v>101.625882734385</c:v>
                </c:pt>
                <c:pt idx="297">
                  <c:v>101.621817023529</c:v>
                </c:pt>
                <c:pt idx="298">
                  <c:v>101.61803258546099</c:v>
                </c:pt>
                <c:pt idx="299">
                  <c:v>101.61455140972799</c:v>
                </c:pt>
                <c:pt idx="300">
                  <c:v>101.61139495590599</c:v>
                </c:pt>
                <c:pt idx="301">
                  <c:v>101.608584016465</c:v>
                </c:pt>
                <c:pt idx="302">
                  <c:v>101.606138576538</c:v>
                </c:pt>
                <c:pt idx="303">
                  <c:v>101.604077671258</c:v>
                </c:pt>
                <c:pt idx="304">
                  <c:v>101.60241924140099</c:v>
                </c:pt>
                <c:pt idx="305">
                  <c:v>101.601179988121</c:v>
                </c:pt>
                <c:pt idx="306">
                  <c:v>101.600375227653</c:v>
                </c:pt>
                <c:pt idx="307">
                  <c:v>101.600018746915</c:v>
                </c:pt>
                <c:pt idx="308">
                  <c:v>101.600122661016</c:v>
                </c:pt>
                <c:pt idx="309">
                  <c:v>101.60069727374599</c:v>
                </c:pt>
                <c:pt idx="310">
                  <c:v>101.60175094218</c:v>
                </c:pt>
                <c:pt idx="311">
                  <c:v>101.603289946603</c:v>
                </c:pt>
                <c:pt idx="312">
                  <c:v>101.605318367005</c:v>
                </c:pt>
                <c:pt idx="313">
                  <c:v>101.60783796746099</c:v>
                </c:pt>
                <c:pt idx="314">
                  <c:v>101.61085024934199</c:v>
                </c:pt>
                <c:pt idx="315">
                  <c:v>101.6143474456</c:v>
                </c:pt>
                <c:pt idx="316">
                  <c:v>101.618326196463</c:v>
                </c:pt>
                <c:pt idx="317">
                  <c:v>101.622778095114</c:v>
                </c:pt>
                <c:pt idx="318">
                  <c:v>101.627691962794</c:v>
                </c:pt>
                <c:pt idx="319">
                  <c:v>101.63305385336299</c:v>
                </c:pt>
                <c:pt idx="320">
                  <c:v>101.63884703226201</c:v>
                </c:pt>
                <c:pt idx="321">
                  <c:v>101.64505197392199</c:v>
                </c:pt>
                <c:pt idx="322">
                  <c:v>101.65164637932099</c:v>
                </c:pt>
                <c:pt idx="323">
                  <c:v>101.65860521480801</c:v>
                </c:pt>
                <c:pt idx="324">
                  <c:v>101.66590077319501</c:v>
                </c:pt>
                <c:pt idx="325">
                  <c:v>101.67350275795199</c:v>
                </c:pt>
                <c:pt idx="326">
                  <c:v>101.68137839119601</c:v>
                </c:pt>
                <c:pt idx="327">
                  <c:v>101.689492545926</c:v>
                </c:pt>
                <c:pt idx="328">
                  <c:v>101.697807902758</c:v>
                </c:pt>
                <c:pt idx="329">
                  <c:v>101.706285131144</c:v>
                </c:pt>
                <c:pt idx="330">
                  <c:v>101.714883094806</c:v>
                </c:pt>
                <c:pt idx="331">
                  <c:v>101.72355908078301</c:v>
                </c:pt>
                <c:pt idx="332">
                  <c:v>101.732270073896</c:v>
                </c:pt>
                <c:pt idx="333">
                  <c:v>101.740968667283</c:v>
                </c:pt>
                <c:pt idx="334">
                  <c:v>101.74961035987801</c:v>
                </c:pt>
                <c:pt idx="335">
                  <c:v>101.758148855378</c:v>
                </c:pt>
                <c:pt idx="336">
                  <c:v>101.766537731068</c:v>
                </c:pt>
                <c:pt idx="337">
                  <c:v>101.774730784434</c:v>
                </c:pt>
                <c:pt idx="338">
                  <c:v>101.78268238368901</c:v>
                </c:pt>
                <c:pt idx="339">
                  <c:v>101.79034782522</c:v>
                </c:pt>
                <c:pt idx="340">
                  <c:v>101.79768369442399</c:v>
                </c:pt>
                <c:pt idx="341">
                  <c:v>101.804648226122</c:v>
                </c:pt>
                <c:pt idx="342">
                  <c:v>101.81120166055101</c:v>
                </c:pt>
                <c:pt idx="343">
                  <c:v>101.81730659073899</c:v>
                </c:pt>
                <c:pt idx="344">
                  <c:v>101.82292855938501</c:v>
                </c:pt>
                <c:pt idx="345">
                  <c:v>101.828035073113</c:v>
                </c:pt>
                <c:pt idx="346">
                  <c:v>101.832598961467</c:v>
                </c:pt>
                <c:pt idx="347">
                  <c:v>101.836593692401</c:v>
                </c:pt>
                <c:pt idx="348">
                  <c:v>101.839999675158</c:v>
                </c:pt>
                <c:pt idx="349">
                  <c:v>101.842799409343</c:v>
                </c:pt>
                <c:pt idx="350">
                  <c:v>101.84498006576599</c:v>
                </c:pt>
                <c:pt idx="351">
                  <c:v>101.846533132202</c:v>
                </c:pt>
                <c:pt idx="352">
                  <c:v>101.84745450054</c:v>
                </c:pt>
                <c:pt idx="353">
                  <c:v>101.847744509284</c:v>
                </c:pt>
                <c:pt idx="354">
                  <c:v>101.847407939958</c:v>
                </c:pt>
                <c:pt idx="355">
                  <c:v>101.846453966616</c:v>
                </c:pt>
                <c:pt idx="356">
                  <c:v>101.844895550445</c:v>
                </c:pt>
                <c:pt idx="357">
                  <c:v>101.842751154621</c:v>
                </c:pt>
                <c:pt idx="358">
                  <c:v>101.84004199409399</c:v>
                </c:pt>
                <c:pt idx="359">
                  <c:v>101.83679338092701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1-4534-AB70-7DE967186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37104"/>
        <c:axId val="269037520"/>
      </c:scatterChart>
      <c:valAx>
        <c:axId val="26903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Location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37520"/>
        <c:crosses val="autoZero"/>
        <c:crossBetween val="midCat"/>
      </c:valAx>
      <c:valAx>
        <c:axId val="2690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Location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3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Acceleration Vs Input Posture at constant 50 rad/s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Data'!$AF$2</c:f>
              <c:strCache>
                <c:ptCount val="1"/>
                <c:pt idx="0">
                  <c:v>α3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Data'!$AF$4:$AF$363</c:f>
              <c:numCache>
                <c:formatCode>0.00</c:formatCode>
                <c:ptCount val="360"/>
                <c:pt idx="0">
                  <c:v>-68.83064150046846</c:v>
                </c:pt>
                <c:pt idx="1">
                  <c:v>-60.165529429531581</c:v>
                </c:pt>
                <c:pt idx="2">
                  <c:v>-51.237618746413403</c:v>
                </c:pt>
                <c:pt idx="3">
                  <c:v>-42.115032358257885</c:v>
                </c:pt>
                <c:pt idx="4">
                  <c:v>-32.866607694635924</c:v>
                </c:pt>
                <c:pt idx="5">
                  <c:v>-23.560983748140952</c:v>
                </c:pt>
                <c:pt idx="6">
                  <c:v>-14.265717563884897</c:v>
                </c:pt>
                <c:pt idx="7">
                  <c:v>-5.046446759663878</c:v>
                </c:pt>
                <c:pt idx="8">
                  <c:v>4.0338869435534432</c:v>
                </c:pt>
                <c:pt idx="9">
                  <c:v>12.915740283129153</c:v>
                </c:pt>
                <c:pt idx="10">
                  <c:v>21.543586562144164</c:v>
                </c:pt>
                <c:pt idx="11">
                  <c:v>29.866441286098638</c:v>
                </c:pt>
                <c:pt idx="12">
                  <c:v>37.838289926469521</c:v>
                </c:pt>
                <c:pt idx="13">
                  <c:v>45.418415016591915</c:v>
                </c:pt>
                <c:pt idx="14">
                  <c:v>52.571622302591543</c:v>
                </c:pt>
                <c:pt idx="15">
                  <c:v>59.268368023706778</c:v>
                </c:pt>
                <c:pt idx="16">
                  <c:v>65.484791519307407</c:v>
                </c:pt>
                <c:pt idx="17">
                  <c:v>71.202659204905032</c:v>
                </c:pt>
                <c:pt idx="18">
                  <c:v>76.409227491522586</c:v>
                </c:pt>
                <c:pt idx="19">
                  <c:v>81.09703342184352</c:v>
                </c:pt>
                <c:pt idx="20">
                  <c:v>85.263622656137613</c:v>
                </c:pt>
                <c:pt idx="21">
                  <c:v>88.911224967768803</c:v>
                </c:pt>
                <c:pt idx="22">
                  <c:v>92.04638761965353</c:v>
                </c:pt>
                <c:pt idx="23">
                  <c:v>94.679576916198783</c:v>
                </c:pt>
                <c:pt idx="24">
                  <c:v>96.824757893816383</c:v>
                </c:pt>
                <c:pt idx="25">
                  <c:v>98.498961565646212</c:v>
                </c:pt>
                <c:pt idx="26">
                  <c:v>99.721848413873815</c:v>
                </c:pt>
                <c:pt idx="27">
                  <c:v>100.51527596802443</c:v>
                </c:pt>
                <c:pt idx="28">
                  <c:v>100.90287736078649</c:v>
                </c:pt>
                <c:pt idx="29">
                  <c:v>100.90965675290211</c:v>
                </c:pt>
                <c:pt idx="30">
                  <c:v>100.56160650042918</c:v>
                </c:pt>
                <c:pt idx="31">
                  <c:v>99.885349932072202</c:v>
                </c:pt>
                <c:pt idx="32">
                  <c:v>98.90781263718624</c:v>
                </c:pt>
                <c:pt idx="33">
                  <c:v>97.655924257435004</c:v>
                </c:pt>
                <c:pt idx="34">
                  <c:v>96.156351942923564</c:v>
                </c:pt>
                <c:pt idx="35">
                  <c:v>94.435265888145736</c:v>
                </c:pt>
                <c:pt idx="36">
                  <c:v>92.518136711114479</c:v>
                </c:pt>
                <c:pt idx="37">
                  <c:v>90.429563883570196</c:v>
                </c:pt>
                <c:pt idx="38">
                  <c:v>88.193133960802584</c:v>
                </c:pt>
                <c:pt idx="39">
                  <c:v>85.831306993229461</c:v>
                </c:pt>
                <c:pt idx="40">
                  <c:v>83.365329223156337</c:v>
                </c:pt>
                <c:pt idx="41">
                  <c:v>80.815169972176875</c:v>
                </c:pt>
                <c:pt idx="42">
                  <c:v>78.19948049937787</c:v>
                </c:pt>
                <c:pt idx="43">
                  <c:v>75.535572549267059</c:v>
                </c:pt>
                <c:pt idx="44">
                  <c:v>72.839414302102881</c:v>
                </c:pt>
                <c:pt idx="45">
                  <c:v>70.125641479283772</c:v>
                </c:pt>
                <c:pt idx="46">
                  <c:v>67.407581434015142</c:v>
                </c:pt>
                <c:pt idx="47">
                  <c:v>64.6972881646182</c:v>
                </c:pt>
                <c:pt idx="48">
                  <c:v>62.005586317197931</c:v>
                </c:pt>
                <c:pt idx="49">
                  <c:v>59.342122389346514</c:v>
                </c:pt>
                <c:pt idx="50">
                  <c:v>56.715421501308107</c:v>
                </c:pt>
                <c:pt idx="51">
                  <c:v>54.132948260552112</c:v>
                </c:pt>
                <c:pt idx="52">
                  <c:v>51.601170405887508</c:v>
                </c:pt>
                <c:pt idx="53">
                  <c:v>49.125624074534329</c:v>
                </c:pt>
                <c:pt idx="54">
                  <c:v>46.71097968735284</c:v>
                </c:pt>
                <c:pt idx="55">
                  <c:v>44.361107591525069</c:v>
                </c:pt>
                <c:pt idx="56">
                  <c:v>42.079142734927188</c:v>
                </c:pt>
                <c:pt idx="57">
                  <c:v>39.867547771157248</c:v>
                </c:pt>
                <c:pt idx="58">
                  <c:v>37.728174108125081</c:v>
                </c:pt>
                <c:pt idx="59">
                  <c:v>35.662320515972375</c:v>
                </c:pt>
                <c:pt idx="60">
                  <c:v>33.670789001968345</c:v>
                </c:pt>
                <c:pt idx="61">
                  <c:v>31.753937741135836</c:v>
                </c:pt>
                <c:pt idx="62">
                  <c:v>29.911730922170626</c:v>
                </c:pt>
                <c:pt idx="63">
                  <c:v>28.143785429321632</c:v>
                </c:pt>
                <c:pt idx="64">
                  <c:v>26.449414332915591</c:v>
                </c:pt>
                <c:pt idx="65">
                  <c:v>24.827667204916455</c:v>
                </c:pt>
                <c:pt idx="66">
                  <c:v>23.27736731200865</c:v>
                </c:pt>
                <c:pt idx="67">
                  <c:v>21.797145767974044</c:v>
                </c:pt>
                <c:pt idx="68">
                  <c:v>20.385472750322581</c:v>
                </c:pt>
                <c:pt idx="69">
                  <c:v>19.040685903952276</c:v>
                </c:pt>
                <c:pt idx="70">
                  <c:v>17.761016067745437</c:v>
                </c:pt>
                <c:pt idx="71">
                  <c:v>16.544610469079181</c:v>
                </c:pt>
                <c:pt idx="72">
                  <c:v>15.389553536837376</c:v>
                </c:pt>
                <c:pt idx="73">
                  <c:v>14.29388548619032</c:v>
                </c:pt>
                <c:pt idx="74">
                  <c:v>13.255618828646806</c:v>
                </c:pt>
                <c:pt idx="75">
                  <c:v>12.272752959113978</c:v>
                </c:pt>
                <c:pt idx="76">
                  <c:v>11.343286968313977</c:v>
                </c:pt>
                <c:pt idx="77">
                  <c:v>10.465230824238279</c:v>
                </c:pt>
                <c:pt idx="78">
                  <c:v>9.6366150606716516</c:v>
                </c:pt>
                <c:pt idx="79">
                  <c:v>8.8554991044440161</c:v>
                </c:pt>
                <c:pt idx="80">
                  <c:v>8.1199783661774045</c:v>
                </c:pt>
                <c:pt idx="81">
                  <c:v>7.428190212100712</c:v>
                </c:pt>
                <c:pt idx="82">
                  <c:v>6.7783189271168069</c:v>
                </c:pt>
                <c:pt idx="83">
                  <c:v>6.1685997719078207</c:v>
                </c:pt>
                <c:pt idx="84">
                  <c:v>5.5973222295071903</c:v>
                </c:pt>
                <c:pt idx="85">
                  <c:v>5.0628325295735506</c:v>
                </c:pt>
                <c:pt idx="86">
                  <c:v>4.5635355316188466</c:v>
                </c:pt>
                <c:pt idx="87">
                  <c:v>4.0978960417232564</c:v>
                </c:pt>
                <c:pt idx="88">
                  <c:v>3.6644396308551594</c:v>
                </c:pt>
                <c:pt idx="89">
                  <c:v>3.2617530168254505</c:v>
                </c:pt>
                <c:pt idx="90">
                  <c:v>2.8884840661618818</c:v>
                </c:pt>
                <c:pt idx="91">
                  <c:v>2.5433414667963423</c:v>
                </c:pt>
                <c:pt idx="92">
                  <c:v>2.2250941174215391</c:v>
                </c:pt>
                <c:pt idx="93">
                  <c:v>1.9325702746864792</c:v>
                </c:pt>
                <c:pt idx="94">
                  <c:v>1.6646564950586078</c:v>
                </c:pt>
                <c:pt idx="95">
                  <c:v>1.4202964041725097</c:v>
                </c:pt>
                <c:pt idx="96">
                  <c:v>1.1984893227976217</c:v>
                </c:pt>
                <c:pt idx="97">
                  <c:v>0.9982887751774745</c:v>
                </c:pt>
                <c:pt idx="98">
                  <c:v>0.81880090240377579</c:v>
                </c:pt>
                <c:pt idx="99">
                  <c:v>0.65918280067403956</c:v>
                </c:pt>
                <c:pt idx="100">
                  <c:v>0.51864080172555049</c:v>
                </c:pt>
                <c:pt idx="101">
                  <c:v>0.39642871042343891</c:v>
                </c:pt>
                <c:pt idx="102">
                  <c:v>0.29184601239094804</c:v>
                </c:pt>
                <c:pt idx="103">
                  <c:v>0.20423606268931871</c:v>
                </c:pt>
                <c:pt idx="104">
                  <c:v>0.13298426486724871</c:v>
                </c:pt>
                <c:pt idx="105">
                  <c:v>7.7516248191330392E-2</c:v>
                </c:pt>
                <c:pt idx="106">
                  <c:v>3.7296049524697408E-2</c:v>
                </c:pt>
                <c:pt idx="107">
                  <c:v>1.1824305128338474E-2</c:v>
                </c:pt>
                <c:pt idx="108">
                  <c:v>6.3645660529148998E-4</c:v>
                </c:pt>
                <c:pt idx="109">
                  <c:v>3.3009742810802887E-3</c:v>
                </c:pt>
                <c:pt idx="110">
                  <c:v>1.9417600502916011E-2</c:v>
                </c:pt>
                <c:pt idx="111">
                  <c:v>4.8615614635754735E-2</c:v>
                </c:pt>
                <c:pt idx="112">
                  <c:v>9.0552120925789362E-2</c:v>
                </c:pt>
                <c:pt idx="113">
                  <c:v>0.14491035988296683</c:v>
                </c:pt>
                <c:pt idx="114">
                  <c:v>0.21139804339590249</c:v>
                </c:pt>
                <c:pt idx="115">
                  <c:v>0.28974571342788091</c:v>
                </c:pt>
                <c:pt idx="116">
                  <c:v>0.37970512384525484</c:v>
                </c:pt>
                <c:pt idx="117">
                  <c:v>0.48104764469330391</c:v>
                </c:pt>
                <c:pt idx="118">
                  <c:v>0.59356268805442169</c:v>
                </c:pt>
                <c:pt idx="119">
                  <c:v>0.71705615449423898</c:v>
                </c:pt>
                <c:pt idx="120">
                  <c:v>0.85134889901898747</c:v>
                </c:pt>
                <c:pt idx="121">
                  <c:v>0.99627521542743525</c:v>
                </c:pt>
                <c:pt idx="122">
                  <c:v>1.1516813379401083</c:v>
                </c:pt>
                <c:pt idx="123">
                  <c:v>1.3174239590235501</c:v>
                </c:pt>
                <c:pt idx="124">
                  <c:v>1.4933687623949869</c:v>
                </c:pt>
                <c:pt idx="125">
                  <c:v>1.6793889702904747</c:v>
                </c:pt>
                <c:pt idx="126">
                  <c:v>1.8753639042046319</c:v>
                </c:pt>
                <c:pt idx="127">
                  <c:v>2.0811775584595646</c:v>
                </c:pt>
                <c:pt idx="128">
                  <c:v>2.2967171861334887</c:v>
                </c:pt>
                <c:pt idx="129">
                  <c:v>2.5218718970717631</c:v>
                </c:pt>
                <c:pt idx="130">
                  <c:v>2.7565312679144829</c:v>
                </c:pt>
                <c:pt idx="131">
                  <c:v>3.0005839643017</c:v>
                </c:pt>
                <c:pt idx="132">
                  <c:v>3.2539163756589558</c:v>
                </c:pt>
                <c:pt idx="133">
                  <c:v>3.5164112632186351</c:v>
                </c:pt>
                <c:pt idx="134">
                  <c:v>3.787946422196518</c:v>
                </c:pt>
                <c:pt idx="135">
                  <c:v>4.0683933593136663</c:v>
                </c:pt>
                <c:pt idx="136">
                  <c:v>4.3576159871305711</c:v>
                </c:pt>
                <c:pt idx="137">
                  <c:v>4.6554693369413958</c:v>
                </c:pt>
                <c:pt idx="138">
                  <c:v>4.9617982922566481</c:v>
                </c:pt>
                <c:pt idx="139">
                  <c:v>5.2764363451836802</c:v>
                </c:pt>
                <c:pt idx="140">
                  <c:v>5.5992043782909677</c:v>
                </c:pt>
                <c:pt idx="141">
                  <c:v>5.9299094748112831</c:v>
                </c:pt>
                <c:pt idx="142">
                  <c:v>6.2683437603041749</c:v>
                </c:pt>
                <c:pt idx="143">
                  <c:v>6.6142832791434749</c:v>
                </c:pt>
                <c:pt idx="144">
                  <c:v>6.9674869094374499</c:v>
                </c:pt>
                <c:pt idx="145">
                  <c:v>7.3276953202043913</c:v>
                </c:pt>
                <c:pt idx="146">
                  <c:v>7.694629974831618</c:v>
                </c:pt>
                <c:pt idx="147">
                  <c:v>8.0679921850186425</c:v>
                </c:pt>
                <c:pt idx="148">
                  <c:v>8.4474622195659599</c:v>
                </c:pt>
                <c:pt idx="149">
                  <c:v>8.8326984724899429</c:v>
                </c:pt>
                <c:pt idx="150">
                  <c:v>9.2233366950481042</c:v>
                </c:pt>
                <c:pt idx="151">
                  <c:v>9.6189892963177464</c:v>
                </c:pt>
                <c:pt idx="152">
                  <c:v>10.019244717006783</c:v>
                </c:pt>
                <c:pt idx="153">
                  <c:v>10.423666881164538</c:v>
                </c:pt>
                <c:pt idx="154">
                  <c:v>10.831794730420718</c:v>
                </c:pt>
                <c:pt idx="155">
                  <c:v>11.243141845294973</c:v>
                </c:pt>
                <c:pt idx="156">
                  <c:v>11.657196157995232</c:v>
                </c:pt>
                <c:pt idx="157">
                  <c:v>12.073419760959192</c:v>
                </c:pt>
                <c:pt idx="158">
                  <c:v>12.491248815181205</c:v>
                </c:pt>
                <c:pt idx="159">
                  <c:v>12.910093562122524</c:v>
                </c:pt>
                <c:pt idx="160">
                  <c:v>13.329338442702666</c:v>
                </c:pt>
                <c:pt idx="161">
                  <c:v>13.748342326543744</c:v>
                </c:pt>
                <c:pt idx="162">
                  <c:v>14.166438854259111</c:v>
                </c:pt>
                <c:pt idx="163">
                  <c:v>14.582936895168354</c:v>
                </c:pt>
                <c:pt idx="164">
                  <c:v>14.99712112237021</c:v>
                </c:pt>
                <c:pt idx="165">
                  <c:v>15.408252706620857</c:v>
                </c:pt>
                <c:pt idx="166">
                  <c:v>15.81557012995169</c:v>
                </c:pt>
                <c:pt idx="167">
                  <c:v>16.218290119415542</c:v>
                </c:pt>
                <c:pt idx="168">
                  <c:v>16.615608700786098</c:v>
                </c:pt>
                <c:pt idx="169">
                  <c:v>17.00670237144708</c:v>
                </c:pt>
                <c:pt idx="170">
                  <c:v>17.390729391106419</c:v>
                </c:pt>
                <c:pt idx="171">
                  <c:v>17.766831188357916</c:v>
                </c:pt>
                <c:pt idx="172">
                  <c:v>18.134133880494062</c:v>
                </c:pt>
                <c:pt idx="173">
                  <c:v>18.491749903358748</c:v>
                </c:pt>
                <c:pt idx="174">
                  <c:v>18.838779747408857</c:v>
                </c:pt>
                <c:pt idx="175">
                  <c:v>19.174313795562284</c:v>
                </c:pt>
                <c:pt idx="176">
                  <c:v>19.497434257813133</c:v>
                </c:pt>
                <c:pt idx="177">
                  <c:v>19.807217197039204</c:v>
                </c:pt>
                <c:pt idx="178">
                  <c:v>20.102734639887302</c:v>
                </c:pt>
                <c:pt idx="179">
                  <c:v>20.383056766118099</c:v>
                </c:pt>
                <c:pt idx="180">
                  <c:v>20.647254169328733</c:v>
                </c:pt>
                <c:pt idx="181">
                  <c:v>20.894400181543908</c:v>
                </c:pt>
                <c:pt idx="182">
                  <c:v>21.123573253792589</c:v>
                </c:pt>
                <c:pt idx="183">
                  <c:v>21.333859384459995</c:v>
                </c:pt>
                <c:pt idx="184">
                  <c:v>21.524354586928212</c:v>
                </c:pt>
                <c:pt idx="185">
                  <c:v>21.694167387812524</c:v>
                </c:pt>
                <c:pt idx="186">
                  <c:v>21.842421346929786</c:v>
                </c:pt>
                <c:pt idx="187">
                  <c:v>21.968257590053248</c:v>
                </c:pt>
                <c:pt idx="188">
                  <c:v>22.07083734546509</c:v>
                </c:pt>
                <c:pt idx="189">
                  <c:v>22.149344475348865</c:v>
                </c:pt>
                <c:pt idx="190">
                  <c:v>22.202987993155723</c:v>
                </c:pt>
                <c:pt idx="191">
                  <c:v>22.231004558224555</c:v>
                </c:pt>
                <c:pt idx="192">
                  <c:v>22.232660939156538</c:v>
                </c:pt>
                <c:pt idx="193">
                  <c:v>22.207256437698156</c:v>
                </c:pt>
                <c:pt idx="194">
                  <c:v>22.154125265226245</c:v>
                </c:pt>
                <c:pt idx="195">
                  <c:v>22.072638864286475</c:v>
                </c:pt>
                <c:pt idx="196">
                  <c:v>21.962208168069949</c:v>
                </c:pt>
                <c:pt idx="197">
                  <c:v>21.822285791170607</c:v>
                </c:pt>
                <c:pt idx="198">
                  <c:v>21.652368145467044</c:v>
                </c:pt>
                <c:pt idx="199">
                  <c:v>21.451997475513409</c:v>
                </c:pt>
                <c:pt idx="200">
                  <c:v>21.220763808378674</c:v>
                </c:pt>
                <c:pt idx="201">
                  <c:v>20.958306813465796</c:v>
                </c:pt>
                <c:pt idx="202">
                  <c:v>20.664317568433539</c:v>
                </c:pt>
                <c:pt idx="203">
                  <c:v>20.338540227960394</c:v>
                </c:pt>
                <c:pt idx="204">
                  <c:v>19.980773592700636</c:v>
                </c:pt>
                <c:pt idx="205">
                  <c:v>19.590872576390225</c:v>
                </c:pt>
                <c:pt idx="206">
                  <c:v>19.168749569666797</c:v>
                </c:pt>
                <c:pt idx="207">
                  <c:v>18.714375699752232</c:v>
                </c:pt>
                <c:pt idx="208">
                  <c:v>18.227781985715421</c:v>
                </c:pt>
                <c:pt idx="209">
                  <c:v>17.709060389571444</c:v>
                </c:pt>
                <c:pt idx="210">
                  <c:v>17.158364763987581</c:v>
                </c:pt>
                <c:pt idx="211">
                  <c:v>16.575911697836837</c:v>
                </c:pt>
                <c:pt idx="212">
                  <c:v>15.961981261274683</c:v>
                </c:pt>
                <c:pt idx="213">
                  <c:v>15.316917652404317</c:v>
                </c:pt>
                <c:pt idx="214">
                  <c:v>14.64112974793219</c:v>
                </c:pt>
                <c:pt idx="215">
                  <c:v>13.935091560503817</c:v>
                </c:pt>
                <c:pt idx="216">
                  <c:v>13.1993426056418</c:v>
                </c:pt>
                <c:pt idx="217">
                  <c:v>12.434488181377386</c:v>
                </c:pt>
                <c:pt idx="218">
                  <c:v>11.641199563781123</c:v>
                </c:pt>
                <c:pt idx="219">
                  <c:v>10.820214121642636</c:v>
                </c:pt>
                <c:pt idx="220">
                  <c:v>9.9723353535377441</c:v>
                </c:pt>
                <c:pt idx="221">
                  <c:v>9.098432850431232</c:v>
                </c:pt>
                <c:pt idx="222">
                  <c:v>8.1994421868199723</c:v>
                </c:pt>
                <c:pt idx="223">
                  <c:v>7.2763647431967486</c:v>
                </c:pt>
                <c:pt idx="224">
                  <c:v>6.3302674623305473</c:v>
                </c:pt>
                <c:pt idx="225">
                  <c:v>5.3622825415018625</c:v>
                </c:pt>
                <c:pt idx="226">
                  <c:v>4.3736070624047283</c:v>
                </c:pt>
                <c:pt idx="227">
                  <c:v>3.3655025599334407</c:v>
                </c:pt>
                <c:pt idx="228">
                  <c:v>2.3392945305063151</c:v>
                </c:pt>
                <c:pt idx="229">
                  <c:v>1.2963718799477677</c:v>
                </c:pt>
                <c:pt idx="230">
                  <c:v>0.23818631024749437</c:v>
                </c:pt>
                <c:pt idx="231">
                  <c:v>-0.8337483562521647</c:v>
                </c:pt>
                <c:pt idx="232">
                  <c:v>-1.9178569175250806</c:v>
                </c:pt>
                <c:pt idx="233">
                  <c:v>-3.0125036005739005</c:v>
                </c:pt>
                <c:pt idx="234">
                  <c:v>-4.1159929423401902</c:v>
                </c:pt>
                <c:pt idx="235">
                  <c:v>-5.2265707479985553</c:v>
                </c:pt>
                <c:pt idx="236">
                  <c:v>-6.3424251329179935</c:v>
                </c:pt>
                <c:pt idx="237">
                  <c:v>-7.4616876557306933</c:v>
                </c:pt>
                <c:pt idx="238">
                  <c:v>-8.5824345511705449</c:v>
                </c:pt>
                <c:pt idx="239">
                  <c:v>-9.7026880726209654</c:v>
                </c:pt>
                <c:pt idx="240">
                  <c:v>-10.820417955653651</c:v>
                </c:pt>
                <c:pt idx="241">
                  <c:v>-11.933543015229862</c:v>
                </c:pt>
                <c:pt idx="242">
                  <c:v>-13.039932890688553</c:v>
                </c:pt>
                <c:pt idx="243">
                  <c:v>-14.13740995414218</c:v>
                </c:pt>
                <c:pt idx="244">
                  <c:v>-15.223751399450336</c:v>
                </c:pt>
                <c:pt idx="245">
                  <c:v>-16.296691530530314</c:v>
                </c:pt>
                <c:pt idx="246">
                  <c:v>-17.353924269394145</c:v>
                </c:pt>
                <c:pt idx="247">
                  <c:v>-18.393105905963939</c:v>
                </c:pt>
                <c:pt idx="248">
                  <c:v>-19.411858113403266</c:v>
                </c:pt>
                <c:pt idx="249">
                  <c:v>-20.40777125440869</c:v>
                </c:pt>
                <c:pt idx="250">
                  <c:v>-21.378408005617136</c:v>
                </c:pt>
                <c:pt idx="251">
                  <c:v>-22.321307328992358</c:v>
                </c:pt>
                <c:pt idx="252">
                  <c:v>-23.2339888207425</c:v>
                </c:pt>
                <c:pt idx="253">
                  <c:v>-24.113957469978036</c:v>
                </c:pt>
                <c:pt idx="254">
                  <c:v>-24.958708860918261</c:v>
                </c:pt>
                <c:pt idx="255">
                  <c:v>-25.765734853990391</c:v>
                </c:pt>
                <c:pt idx="256">
                  <c:v>-26.532529782584099</c:v>
                </c:pt>
                <c:pt idx="257">
                  <c:v>-27.256597203538796</c:v>
                </c:pt>
                <c:pt idx="258">
                  <c:v>-27.935457240574948</c:v>
                </c:pt>
                <c:pt idx="259">
                  <c:v>-28.566654560837168</c:v>
                </c:pt>
                <c:pt idx="260">
                  <c:v>-29.147767025418453</c:v>
                </c:pt>
                <c:pt idx="261">
                  <c:v>-29.676415055173905</c:v>
                </c:pt>
                <c:pt idx="262">
                  <c:v>-30.150271753214387</c:v>
                </c:pt>
                <c:pt idx="263">
                  <c:v>-30.567073825178866</c:v>
                </c:pt>
                <c:pt idx="264">
                  <c:v>-30.924633337621376</c:v>
                </c:pt>
                <c:pt idx="265">
                  <c:v>-31.220850353567467</c:v>
                </c:pt>
                <c:pt idx="266">
                  <c:v>-31.453726482398881</c:v>
                </c:pt>
                <c:pt idx="267">
                  <c:v>-31.621379378649465</c:v>
                </c:pt>
                <c:pt idx="268">
                  <c:v>-31.72205822091961</c:v>
                </c:pt>
                <c:pt idx="269">
                  <c:v>-31.754160197877219</c:v>
                </c:pt>
                <c:pt idx="270">
                  <c:v>-31.716248023056313</c:v>
                </c:pt>
                <c:pt idx="271">
                  <c:v>-31.607068493827335</c:v>
                </c:pt>
                <c:pt idx="272">
                  <c:v>-31.425572102321993</c:v>
                </c:pt>
                <c:pt idx="273">
                  <c:v>-31.170933697155775</c:v>
                </c:pt>
                <c:pt idx="274">
                  <c:v>-30.842574184368438</c:v>
                </c:pt>
                <c:pt idx="275">
                  <c:v>-30.440183243919325</c:v>
                </c:pt>
                <c:pt idx="276">
                  <c:v>-29.963743024251151</c:v>
                </c:pt>
                <c:pt idx="277">
                  <c:v>-29.413552761667255</c:v>
                </c:pt>
                <c:pt idx="278">
                  <c:v>-28.790254253463775</c:v>
                </c:pt>
                <c:pt idx="279">
                  <c:v>-28.094858093743301</c:v>
                </c:pt>
                <c:pt idx="280">
                  <c:v>-27.328770558518048</c:v>
                </c:pt>
                <c:pt idx="281">
                  <c:v>-26.493821001947339</c:v>
                </c:pt>
                <c:pt idx="282">
                  <c:v>-25.592289598264081</c:v>
                </c:pt>
                <c:pt idx="283">
                  <c:v>-24.626935234056113</c:v>
                </c:pt>
                <c:pt idx="284">
                  <c:v>-23.601023323035172</c:v>
                </c:pt>
                <c:pt idx="285">
                  <c:v>-22.518353280256857</c:v>
                </c:pt>
                <c:pt idx="286">
                  <c:v>-21.383285354985478</c:v>
                </c:pt>
                <c:pt idx="287">
                  <c:v>-20.200766481153881</c:v>
                </c:pt>
                <c:pt idx="288">
                  <c:v>-18.976354761810981</c:v>
                </c:pt>
                <c:pt idx="289">
                  <c:v>-17.716242159340307</c:v>
                </c:pt>
                <c:pt idx="290">
                  <c:v>-16.427274916943453</c:v>
                </c:pt>
                <c:pt idx="291">
                  <c:v>-15.116971189354123</c:v>
                </c:pt>
                <c:pt idx="292">
                  <c:v>-13.793535312573741</c:v>
                </c:pt>
                <c:pt idx="293">
                  <c:v>-12.465868094350325</c:v>
                </c:pt>
                <c:pt idx="294">
                  <c:v>-11.143572459982712</c:v>
                </c:pt>
                <c:pt idx="295">
                  <c:v>-9.8369537429289657</c:v>
                </c:pt>
                <c:pt idx="296">
                  <c:v>-8.5570138678017678</c:v>
                </c:pt>
                <c:pt idx="297">
                  <c:v>-7.3154386360859043</c:v>
                </c:pt>
                <c:pt idx="298">
                  <c:v>-6.1245772939201535</c:v>
                </c:pt>
                <c:pt idx="299">
                  <c:v>-4.9974135383466551</c:v>
                </c:pt>
                <c:pt idx="300">
                  <c:v>-3.9475271055695651</c:v>
                </c:pt>
                <c:pt idx="301">
                  <c:v>-2.9890450841782492</c:v>
                </c:pt>
                <c:pt idx="302">
                  <c:v>-2.1365821103576779</c:v>
                </c:pt>
                <c:pt idx="303">
                  <c:v>-1.4051686333659892</c:v>
                </c:pt>
                <c:pt idx="304">
                  <c:v>-0.81016649065137336</c:v>
                </c:pt>
                <c:pt idx="305">
                  <c:v>-0.3671711056261992</c:v>
                </c:pt>
                <c:pt idx="306">
                  <c:v>-9.1899720036992538E-2</c:v>
                </c:pt>
                <c:pt idx="307">
                  <c:v>-6.5199715248589072E-5</c:v>
                </c:pt>
                <c:pt idx="308">
                  <c:v>-0.10723510974905502</c:v>
                </c:pt>
                <c:pt idx="309">
                  <c:v>-0.42867594498477429</c:v>
                </c:pt>
                <c:pt idx="310">
                  <c:v>-0.9791826260489489</c:v>
                </c:pt>
                <c:pt idx="311">
                  <c:v>-1.7728936310176033</c:v>
                </c:pt>
                <c:pt idx="312">
                  <c:v>-2.8230924289823025</c:v>
                </c:pt>
                <c:pt idx="313">
                  <c:v>-4.1419962137112476</c:v>
                </c:pt>
                <c:pt idx="314">
                  <c:v>-5.7405333019488509</c:v>
                </c:pt>
                <c:pt idx="315">
                  <c:v>-7.6281109589512184</c:v>
                </c:pt>
                <c:pt idx="316">
                  <c:v>-9.8123758394952283</c:v>
                </c:pt>
                <c:pt idx="317">
                  <c:v>-12.298969680085793</c:v>
                </c:pt>
                <c:pt idx="318">
                  <c:v>-15.09128333994655</c:v>
                </c:pt>
                <c:pt idx="319">
                  <c:v>-18.190212755241788</c:v>
                </c:pt>
                <c:pt idx="320">
                  <c:v>-21.593920831594303</c:v>
                </c:pt>
                <c:pt idx="321">
                  <c:v>-25.297609741106026</c:v>
                </c:pt>
                <c:pt idx="322">
                  <c:v>-29.293308496734586</c:v>
                </c:pt>
                <c:pt idx="323">
                  <c:v>-33.569681032311863</c:v>
                </c:pt>
                <c:pt idx="324">
                  <c:v>-38.111860302585875</c:v>
                </c:pt>
                <c:pt idx="325">
                  <c:v>-42.901314115364002</c:v>
                </c:pt>
                <c:pt idx="326">
                  <c:v>-47.915748497535908</c:v>
                </c:pt>
                <c:pt idx="327">
                  <c:v>-53.129054359072818</c:v>
                </c:pt>
                <c:pt idx="328">
                  <c:v>-58.511303035625438</c:v>
                </c:pt>
                <c:pt idx="329">
                  <c:v>-64.028795944441796</c:v>
                </c:pt>
                <c:pt idx="330">
                  <c:v>-69.644173066228248</c:v>
                </c:pt>
                <c:pt idx="331">
                  <c:v>-75.316584257344914</c:v>
                </c:pt>
                <c:pt idx="332">
                  <c:v>-81.001926497296836</c:v>
                </c:pt>
                <c:pt idx="333">
                  <c:v>-86.653149086754439</c:v>
                </c:pt>
                <c:pt idx="334">
                  <c:v>-92.220627539003686</c:v>
                </c:pt>
                <c:pt idx="335">
                  <c:v>-97.652605468160615</c:v>
                </c:pt>
                <c:pt idx="336">
                  <c:v>-102.89570219417458</c:v>
                </c:pt>
                <c:pt idx="337">
                  <c:v>-107.89548208947217</c:v>
                </c:pt>
                <c:pt idx="338">
                  <c:v>-112.59707992532884</c:v>
                </c:pt>
                <c:pt idx="339">
                  <c:v>-116.94587468552335</c:v>
                </c:pt>
                <c:pt idx="340">
                  <c:v>-120.88820255535624</c:v>
                </c:pt>
                <c:pt idx="341">
                  <c:v>-124.37209812556164</c:v>
                </c:pt>
                <c:pt idx="342">
                  <c:v>-127.34805133644355</c:v>
                </c:pt>
                <c:pt idx="343">
                  <c:v>-129.76976639200004</c:v>
                </c:pt>
                <c:pt idx="344">
                  <c:v>-131.59490785950453</c:v>
                </c:pt>
                <c:pt idx="345">
                  <c:v>-132.78581849499679</c:v>
                </c:pt>
                <c:pt idx="346">
                  <c:v>-133.31019304965801</c:v>
                </c:pt>
                <c:pt idx="347">
                  <c:v>-133.14169245566509</c:v>
                </c:pt>
                <c:pt idx="348">
                  <c:v>-132.26048338899653</c:v>
                </c:pt>
                <c:pt idx="349">
                  <c:v>-130.65368927112783</c:v>
                </c:pt>
                <c:pt idx="350">
                  <c:v>-128.31574029431508</c:v>
                </c:pt>
                <c:pt idx="351">
                  <c:v>-125.24861201069776</c:v>
                </c:pt>
                <c:pt idx="352">
                  <c:v>-121.46194436913754</c:v>
                </c:pt>
                <c:pt idx="353">
                  <c:v>-116.97303575379921</c:v>
                </c:pt>
                <c:pt idx="354">
                  <c:v>-111.80670949663325</c:v>
                </c:pt>
                <c:pt idx="355">
                  <c:v>-105.99505341122588</c:v>
                </c:pt>
                <c:pt idx="356">
                  <c:v>-99.577036027050781</c:v>
                </c:pt>
                <c:pt idx="357">
                  <c:v>-92.598006285043809</c:v>
                </c:pt>
                <c:pt idx="358">
                  <c:v>-85.109086380899271</c:v>
                </c:pt>
                <c:pt idx="359">
                  <c:v>-77.166470109199835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6-4918-9216-13CCCE3597A6}"/>
            </c:ext>
          </c:extLst>
        </c:ser>
        <c:ser>
          <c:idx val="1"/>
          <c:order val="1"/>
          <c:tx>
            <c:strRef>
              <c:f>'Main Data'!$AG$2</c:f>
              <c:strCache>
                <c:ptCount val="1"/>
                <c:pt idx="0">
                  <c:v>α4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Data'!$AG$4:$AG$363</c:f>
              <c:numCache>
                <c:formatCode>0.00</c:formatCode>
                <c:ptCount val="360"/>
                <c:pt idx="0">
                  <c:v>348.3701169969932</c:v>
                </c:pt>
                <c:pt idx="1">
                  <c:v>341.76903681931816</c:v>
                </c:pt>
                <c:pt idx="2">
                  <c:v>334.11798745765458</c:v>
                </c:pt>
                <c:pt idx="3">
                  <c:v>325.49134956604433</c:v>
                </c:pt>
                <c:pt idx="4">
                  <c:v>315.97088039041341</c:v>
                </c:pt>
                <c:pt idx="5">
                  <c:v>305.64445643466962</c:v>
                </c:pt>
                <c:pt idx="6">
                  <c:v>294.60475726299921</c:v>
                </c:pt>
                <c:pt idx="7">
                  <c:v>282.94791994361236</c:v>
                </c:pt>
                <c:pt idx="8">
                  <c:v>270.77219338821067</c:v>
                </c:pt>
                <c:pt idx="9">
                  <c:v>258.17662048788947</c:v>
                </c:pt>
                <c:pt idx="10">
                  <c:v>245.25977380654373</c:v>
                </c:pt>
                <c:pt idx="11">
                  <c:v>232.1185677861647</c:v>
                </c:pt>
                <c:pt idx="12">
                  <c:v>218.84716708492675</c:v>
                </c:pt>
                <c:pt idx="13">
                  <c:v>205.53600696156423</c:v>
                </c:pt>
                <c:pt idx="14">
                  <c:v>192.2709376960276</c:v>
                </c:pt>
                <c:pt idx="15">
                  <c:v>179.13250105144678</c:v>
                </c:pt>
                <c:pt idx="16">
                  <c:v>166.19534288101181</c:v>
                </c:pt>
                <c:pt idx="17">
                  <c:v>153.52776229418839</c:v>
                </c:pt>
                <c:pt idx="18">
                  <c:v>141.19139442863226</c:v>
                </c:pt>
                <c:pt idx="19">
                  <c:v>129.24102091222224</c:v>
                </c:pt>
                <c:pt idx="20">
                  <c:v>117.72449960459137</c:v>
                </c:pt>
                <c:pt idx="21">
                  <c:v>106.6828032146515</c:v>
                </c:pt>
                <c:pt idx="22">
                  <c:v>96.150154912212827</c:v>
                </c:pt>
                <c:pt idx="23">
                  <c:v>86.154248078119025</c:v>
                </c:pt>
                <c:pt idx="24">
                  <c:v>76.716536840856477</c:v>
                </c:pt>
                <c:pt idx="25">
                  <c:v>67.852583985747017</c:v>
                </c:pt>
                <c:pt idx="26">
                  <c:v>59.572453142053874</c:v>
                </c:pt>
                <c:pt idx="27">
                  <c:v>51.881132793144609</c:v>
                </c:pt>
                <c:pt idx="28">
                  <c:v>44.778980550873946</c:v>
                </c:pt>
                <c:pt idx="29">
                  <c:v>38.262177223239689</c:v>
                </c:pt>
                <c:pt idx="30">
                  <c:v>32.323181421887035</c:v>
                </c:pt>
                <c:pt idx="31">
                  <c:v>26.951176745820728</c:v>
                </c:pt>
                <c:pt idx="32">
                  <c:v>22.13250488846435</c:v>
                </c:pt>
                <c:pt idx="33">
                  <c:v>17.851079303137055</c:v>
                </c:pt>
                <c:pt idx="34">
                  <c:v>14.088775291114937</c:v>
                </c:pt>
                <c:pt idx="35">
                  <c:v>10.825793518671837</c:v>
                </c:pt>
                <c:pt idx="36">
                  <c:v>8.0409950046525456</c:v>
                </c:pt>
                <c:pt idx="37">
                  <c:v>5.7122065350375024</c:v>
                </c:pt>
                <c:pt idx="38">
                  <c:v>3.816496248953702</c:v>
                </c:pt>
                <c:pt idx="39">
                  <c:v>2.330419800407991</c:v>
                </c:pt>
                <c:pt idx="40">
                  <c:v>1.2302380349723978</c:v>
                </c:pt>
                <c:pt idx="41">
                  <c:v>0.49210753757612707</c:v>
                </c:pt>
                <c:pt idx="42">
                  <c:v>9.2245715920483487E-2</c:v>
                </c:pt>
                <c:pt idx="43">
                  <c:v>7.0722950602020588E-3</c:v>
                </c:pt>
                <c:pt idx="44">
                  <c:v>0.21332922463213139</c:v>
                </c:pt>
                <c:pt idx="45">
                  <c:v>0.68818105367290483</c:v>
                </c:pt>
                <c:pt idx="46">
                  <c:v>1.4092978214071936</c:v>
                </c:pt>
                <c:pt idx="47">
                  <c:v>2.3549224576996832</c:v>
                </c:pt>
                <c:pt idx="48">
                  <c:v>3.5039245950715734</c:v>
                </c:pt>
                <c:pt idx="49">
                  <c:v>4.8358425752355112</c:v>
                </c:pt>
                <c:pt idx="50">
                  <c:v>6.3309152957644903</c:v>
                </c:pt>
                <c:pt idx="51">
                  <c:v>7.9701053942971427</c:v>
                </c:pt>
                <c:pt idx="52">
                  <c:v>9.7351151148817205</c:v>
                </c:pt>
                <c:pt idx="53">
                  <c:v>11.608396048781927</c:v>
                </c:pt>
                <c:pt idx="54">
                  <c:v>13.573153794320575</c:v>
                </c:pt>
                <c:pt idx="55">
                  <c:v>15.613348440139715</c:v>
                </c:pt>
                <c:pt idx="56">
                  <c:v>17.713691645762186</c:v>
                </c:pt>
                <c:pt idx="57">
                  <c:v>19.859640973932045</c:v>
                </c:pt>
                <c:pt idx="58">
                  <c:v>22.037392021678393</c:v>
                </c:pt>
                <c:pt idx="59">
                  <c:v>24.233868801605347</c:v>
                </c:pt>
                <c:pt idx="60">
                  <c:v>26.436712741442843</c:v>
                </c:pt>
                <c:pt idx="61">
                  <c:v>28.63427059789214</c:v>
                </c:pt>
                <c:pt idx="62">
                  <c:v>30.815581519597597</c:v>
                </c:pt>
                <c:pt idx="63">
                  <c:v>32.970363442807745</c:v>
                </c:pt>
                <c:pt idx="64">
                  <c:v>35.088998961020877</c:v>
                </c:pt>
                <c:pt idx="65">
                  <c:v>37.162520775642669</c:v>
                </c:pt>
                <c:pt idx="66">
                  <c:v>39.182596807457465</c:v>
                </c:pt>
                <c:pt idx="67">
                  <c:v>41.141515027515489</c:v>
                </c:pt>
                <c:pt idx="68">
                  <c:v>43.032168050036873</c:v>
                </c:pt>
                <c:pt idx="69">
                  <c:v>44.84803751817217</c:v>
                </c:pt>
                <c:pt idx="70">
                  <c:v>46.583178305295064</c:v>
                </c:pt>
                <c:pt idx="71">
                  <c:v>48.23220254912205</c:v>
                </c:pt>
                <c:pt idx="72">
                  <c:v>49.790263532849679</c:v>
                </c:pt>
                <c:pt idx="73">
                  <c:v>51.253039426077756</c:v>
                </c:pt>
                <c:pt idx="74">
                  <c:v>52.616716898122611</c:v>
                </c:pt>
                <c:pt idx="75">
                  <c:v>53.877974617053887</c:v>
                </c:pt>
                <c:pt idx="76">
                  <c:v>55.033966649062563</c:v>
                </c:pt>
                <c:pt idx="77">
                  <c:v>56.082305774374767</c:v>
                </c:pt>
                <c:pt idx="78">
                  <c:v>57.021046737633917</c:v>
                </c:pt>
                <c:pt idx="79">
                  <c:v>57.848669452357498</c:v>
                </c:pt>
                <c:pt idx="80">
                  <c:v>58.564062180602875</c:v>
                </c:pt>
                <c:pt idx="81">
                  <c:v>59.166504710261918</c:v>
                </c:pt>
                <c:pt idx="82">
                  <c:v>59.65565155344526</c:v>
                </c:pt>
                <c:pt idx="83">
                  <c:v>60.031515190099711</c:v>
                </c:pt>
                <c:pt idx="84">
                  <c:v>60.294449381412669</c:v>
                </c:pt>
                <c:pt idx="85">
                  <c:v>60.445132577620399</c:v>
                </c:pt>
                <c:pt idx="86">
                  <c:v>60.484551444621786</c:v>
                </c:pt>
                <c:pt idx="87">
                  <c:v>60.413984533290552</c:v>
                </c:pt>
                <c:pt idx="88">
                  <c:v>60.23498611464349</c:v>
                </c:pt>
                <c:pt idx="89">
                  <c:v>59.949370203054706</c:v>
                </c:pt>
                <c:pt idx="90">
                  <c:v>59.559194788565186</c:v>
                </c:pt>
                <c:pt idx="91">
                  <c:v>59.066746298056188</c:v>
                </c:pt>
                <c:pt idx="92">
                  <c:v>58.474524303639527</c:v>
                </c:pt>
                <c:pt idx="93">
                  <c:v>57.785226495155705</c:v>
                </c:pt>
                <c:pt idx="94">
                  <c:v>57.001733932116942</c:v>
                </c:pt>
                <c:pt idx="95">
                  <c:v>56.127096588898745</c:v>
                </c:pt>
                <c:pt idx="96">
                  <c:v>55.164519205401504</c:v>
                </c:pt>
                <c:pt idx="97">
                  <c:v>54.117347453900869</c:v>
                </c:pt>
                <c:pt idx="98">
                  <c:v>52.989054431288494</c:v>
                </c:pt>
                <c:pt idx="99">
                  <c:v>51.783227484492848</c:v>
                </c:pt>
                <c:pt idx="100">
                  <c:v>50.503555375493747</c:v>
                </c:pt>
                <c:pt idx="101">
                  <c:v>49.15381579107742</c:v>
                </c:pt>
                <c:pt idx="102">
                  <c:v>47.737863201278422</c:v>
                </c:pt>
                <c:pt idx="103">
                  <c:v>46.259617069373931</c:v>
                </c:pt>
                <c:pt idx="104">
                  <c:v>44.723050415293756</c:v>
                </c:pt>
                <c:pt idx="105">
                  <c:v>43.132178733423764</c:v>
                </c:pt>
                <c:pt idx="106">
                  <c:v>41.491049264994686</c:v>
                </c:pt>
                <c:pt idx="107">
                  <c:v>39.803730624561076</c:v>
                </c:pt>
                <c:pt idx="108">
                  <c:v>38.074302779483105</c:v>
                </c:pt>
                <c:pt idx="109">
                  <c:v>36.306847380851664</c:v>
                </c:pt>
                <c:pt idx="110">
                  <c:v>34.505438443874922</c:v>
                </c:pt>
                <c:pt idx="111">
                  <c:v>32.674133375453536</c:v>
                </c:pt>
                <c:pt idx="112">
                  <c:v>30.81696434643424</c:v>
                </c:pt>
                <c:pt idx="113">
                  <c:v>28.937930005870744</c:v>
                </c:pt>
                <c:pt idx="114">
                  <c:v>27.040987534544115</c:v>
                </c:pt>
                <c:pt idx="115">
                  <c:v>25.130045034963072</c:v>
                </c:pt>
                <c:pt idx="116">
                  <c:v>23.208954255091708</c:v>
                </c:pt>
                <c:pt idx="117">
                  <c:v>21.281503643132613</c:v>
                </c:pt>
                <c:pt idx="118">
                  <c:v>19.351411730803459</c:v>
                </c:pt>
                <c:pt idx="119">
                  <c:v>17.422320842695761</c:v>
                </c:pt>
                <c:pt idx="120">
                  <c:v>15.497791129473047</c:v>
                </c:pt>
                <c:pt idx="121">
                  <c:v>13.581294922859311</c:v>
                </c:pt>
                <c:pt idx="122">
                  <c:v>11.676211410566328</c:v>
                </c:pt>
                <c:pt idx="123">
                  <c:v>9.7858216295143077</c:v>
                </c:pt>
                <c:pt idx="124">
                  <c:v>7.9133037759031302</c:v>
                </c:pt>
                <c:pt idx="125">
                  <c:v>6.0617288308834611</c:v>
                </c:pt>
                <c:pt idx="126">
                  <c:v>4.2340565007571564</c:v>
                </c:pt>
                <c:pt idx="127">
                  <c:v>2.433131470792524</c:v>
                </c:pt>
                <c:pt idx="128">
                  <c:v>0.66167997187575134</c:v>
                </c:pt>
                <c:pt idx="129">
                  <c:v>-1.077693340682466</c:v>
                </c:pt>
                <c:pt idx="130">
                  <c:v>-2.7825081967952872</c:v>
                </c:pt>
                <c:pt idx="131">
                  <c:v>-4.4504112102879283</c:v>
                </c:pt>
                <c:pt idx="132">
                  <c:v>-6.079178067224051</c:v>
                </c:pt>
                <c:pt idx="133">
                  <c:v>-7.6667154045297305</c:v>
                </c:pt>
                <c:pt idx="134">
                  <c:v>-9.2110623796829341</c:v>
                </c:pt>
                <c:pt idx="135">
                  <c:v>-10.710391932394154</c:v>
                </c:pt>
                <c:pt idx="136">
                  <c:v>-12.163011739416911</c:v>
                </c:pt>
                <c:pt idx="137">
                  <c:v>-13.567364863885558</c:v>
                </c:pt>
                <c:pt idx="138">
                  <c:v>-14.922030100899136</c:v>
                </c:pt>
                <c:pt idx="139">
                  <c:v>-16.225722021433235</c:v>
                </c:pt>
                <c:pt idx="140">
                  <c:v>-17.477290717084912</c:v>
                </c:pt>
                <c:pt idx="141">
                  <c:v>-18.675721248626648</c:v>
                </c:pt>
                <c:pt idx="142">
                  <c:v>-19.820132801860122</c:v>
                </c:pt>
                <c:pt idx="143">
                  <c:v>-20.909777554829574</c:v>
                </c:pt>
                <c:pt idx="144">
                  <c:v>-21.944039261057853</c:v>
                </c:pt>
                <c:pt idx="145">
                  <c:v>-22.922431554111334</c:v>
                </c:pt>
                <c:pt idx="146">
                  <c:v>-23.84459597948528</c:v>
                </c:pt>
                <c:pt idx="147">
                  <c:v>-24.710299760501929</c:v>
                </c:pt>
                <c:pt idx="148">
                  <c:v>-25.519433305650022</c:v>
                </c:pt>
                <c:pt idx="149">
                  <c:v>-26.272007465545972</c:v>
                </c:pt>
                <c:pt idx="150">
                  <c:v>-26.968150548456094</c:v>
                </c:pt>
                <c:pt idx="151">
                  <c:v>-27.608105104088846</c:v>
                </c:pt>
                <c:pt idx="152">
                  <c:v>-28.192224486134918</c:v>
                </c:pt>
                <c:pt idx="153">
                  <c:v>-28.720969204791611</c:v>
                </c:pt>
                <c:pt idx="154">
                  <c:v>-29.194903081246345</c:v>
                </c:pt>
                <c:pt idx="155">
                  <c:v>-29.614689216825635</c:v>
                </c:pt>
                <c:pt idx="156">
                  <c:v>-29.98108579019717</c:v>
                </c:pt>
                <c:pt idx="157">
                  <c:v>-30.294941696677704</c:v>
                </c:pt>
                <c:pt idx="158">
                  <c:v>-30.557192044299743</c:v>
                </c:pt>
                <c:pt idx="159">
                  <c:v>-30.768853521863509</c:v>
                </c:pt>
                <c:pt idx="160">
                  <c:v>-30.931019654692047</c:v>
                </c:pt>
                <c:pt idx="161">
                  <c:v>-31.044855964260957</c:v>
                </c:pt>
                <c:pt idx="162">
                  <c:v>-31.111595048236548</c:v>
                </c:pt>
                <c:pt idx="163">
                  <c:v>-31.132531597764565</c:v>
                </c:pt>
                <c:pt idx="164">
                  <c:v>-31.109017369063714</c:v>
                </c:pt>
                <c:pt idx="165">
                  <c:v>-31.042456126529022</c:v>
                </c:pt>
                <c:pt idx="166">
                  <c:v>-30.934298574596639</c:v>
                </c:pt>
                <c:pt idx="167">
                  <c:v>-30.786037295592674</c:v>
                </c:pt>
                <c:pt idx="168">
                  <c:v>-30.599201710671803</c:v>
                </c:pt>
                <c:pt idx="169">
                  <c:v>-30.375353080737444</c:v>
                </c:pt>
                <c:pt idx="170">
                  <c:v>-30.116079563937681</c:v>
                </c:pt>
                <c:pt idx="171">
                  <c:v>-29.822991345950477</c:v>
                </c:pt>
                <c:pt idx="172">
                  <c:v>-29.497715858793114</c:v>
                </c:pt>
                <c:pt idx="173">
                  <c:v>-29.141893103338283</c:v>
                </c:pt>
                <c:pt idx="174">
                  <c:v>-28.757171090085048</c:v>
                </c:pt>
                <c:pt idx="175">
                  <c:v>-28.345201412019538</c:v>
                </c:pt>
                <c:pt idx="176">
                  <c:v>-27.907634962626712</c:v>
                </c:pt>
                <c:pt idx="177">
                  <c:v>-27.446117811254602</c:v>
                </c:pt>
                <c:pt idx="178">
                  <c:v>-26.962287247145643</c:v>
                </c:pt>
                <c:pt idx="179">
                  <c:v>-26.457768002480222</c:v>
                </c:pt>
                <c:pt idx="180">
                  <c:v>-25.934168663783343</c:v>
                </c:pt>
                <c:pt idx="181">
                  <c:v>-25.393078280009941</c:v>
                </c:pt>
                <c:pt idx="182">
                  <c:v>-24.836063174552383</c:v>
                </c:pt>
                <c:pt idx="183">
                  <c:v>-24.264663967334702</c:v>
                </c:pt>
                <c:pt idx="184">
                  <c:v>-23.680392812052993</c:v>
                </c:pt>
                <c:pt idx="185">
                  <c:v>-23.084730852524324</c:v>
                </c:pt>
                <c:pt idx="186">
                  <c:v>-22.479125900999499</c:v>
                </c:pt>
                <c:pt idx="187">
                  <c:v>-21.864990340217677</c:v>
                </c:pt>
                <c:pt idx="188">
                  <c:v>-21.243699249903216</c:v>
                </c:pt>
                <c:pt idx="189">
                  <c:v>-20.616588757370671</c:v>
                </c:pt>
                <c:pt idx="190">
                  <c:v>-19.98495461089389</c:v>
                </c:pt>
                <c:pt idx="191">
                  <c:v>-19.35005097353185</c:v>
                </c:pt>
                <c:pt idx="192">
                  <c:v>-18.71308943417656</c:v>
                </c:pt>
                <c:pt idx="193">
                  <c:v>-18.075238231726193</c:v>
                </c:pt>
                <c:pt idx="194">
                  <c:v>-17.437621687469942</c:v>
                </c:pt>
                <c:pt idx="195">
                  <c:v>-16.801319840019055</c:v>
                </c:pt>
                <c:pt idx="196">
                  <c:v>-16.167368276430324</c:v>
                </c:pt>
                <c:pt idx="197">
                  <c:v>-15.536758152541386</c:v>
                </c:pt>
                <c:pt idx="198">
                  <c:v>-14.910436394987462</c:v>
                </c:pt>
                <c:pt idx="199">
                  <c:v>-14.289306076876677</c:v>
                </c:pt>
                <c:pt idx="200">
                  <c:v>-13.674226958690593</c:v>
                </c:pt>
                <c:pt idx="201">
                  <c:v>-13.06601618562382</c:v>
                </c:pt>
                <c:pt idx="202">
                  <c:v>-12.465449132300273</c:v>
                </c:pt>
                <c:pt idx="203">
                  <c:v>-11.87326038559265</c:v>
                </c:pt>
                <c:pt idx="204">
                  <c:v>-11.290144856123828</c:v>
                </c:pt>
                <c:pt idx="205">
                  <c:v>-10.716759008941807</c:v>
                </c:pt>
                <c:pt idx="206">
                  <c:v>-10.153722203839937</c:v>
                </c:pt>
                <c:pt idx="207">
                  <c:v>-9.6016181358195229</c:v>
                </c:pt>
                <c:pt idx="208">
                  <c:v>-9.0609963662783244</c:v>
                </c:pt>
                <c:pt idx="209">
                  <c:v>-8.5323739356336787</c:v>
                </c:pt>
                <c:pt idx="210">
                  <c:v>-8.0162370482670546</c:v>
                </c:pt>
                <c:pt idx="211">
                  <c:v>-7.513042820883622</c:v>
                </c:pt>
                <c:pt idx="212">
                  <c:v>-7.0232210856286894</c:v>
                </c:pt>
                <c:pt idx="213">
                  <c:v>-6.5471762395712263</c:v>
                </c:pt>
                <c:pt idx="214">
                  <c:v>-6.0852891324661673</c:v>
                </c:pt>
                <c:pt idx="215">
                  <c:v>-5.6379189850141387</c:v>
                </c:pt>
                <c:pt idx="216">
                  <c:v>-5.2054053301718115</c:v>
                </c:pt>
                <c:pt idx="217">
                  <c:v>-4.7880699703910592</c:v>
                </c:pt>
                <c:pt idx="218">
                  <c:v>-4.386218944008486</c:v>
                </c:pt>
                <c:pt idx="219">
                  <c:v>-4.0001444943368591</c:v>
                </c:pt>
                <c:pt idx="220">
                  <c:v>-3.630127035335303</c:v>
                </c:pt>
                <c:pt idx="221">
                  <c:v>-3.2764371080507155</c:v>
                </c:pt>
                <c:pt idx="222">
                  <c:v>-2.9393373223155912</c:v>
                </c:pt>
                <c:pt idx="223">
                  <c:v>-2.6190842784639252</c:v>
                </c:pt>
                <c:pt idx="224">
                  <c:v>-2.3159304640725789</c:v>
                </c:pt>
                <c:pt idx="225">
                  <c:v>-2.0301261209529349</c:v>
                </c:pt>
                <c:pt idx="226">
                  <c:v>-1.7619210777995786</c:v>
                </c:pt>
                <c:pt idx="227">
                  <c:v>-1.5115665440445325</c:v>
                </c:pt>
                <c:pt idx="228">
                  <c:v>-1.2793168605663567</c:v>
                </c:pt>
                <c:pt idx="229">
                  <c:v>-1.0654312029548072</c:v>
                </c:pt>
                <c:pt idx="230">
                  <c:v>-0.87017523303397548</c:v>
                </c:pt>
                <c:pt idx="231">
                  <c:v>-0.69382269429381183</c:v>
                </c:pt>
                <c:pt idx="232">
                  <c:v>-0.5366569467679656</c:v>
                </c:pt>
                <c:pt idx="233">
                  <c:v>-0.39897243672244592</c:v>
                </c:pt>
                <c:pt idx="234">
                  <c:v>-0.28107609627953428</c:v>
                </c:pt>
                <c:pt idx="235">
                  <c:v>-0.18328866779179659</c:v>
                </c:pt>
                <c:pt idx="236">
                  <c:v>-0.10594594739762213</c:v>
                </c:pt>
                <c:pt idx="237">
                  <c:v>-4.9399941728754115E-2</c:v>
                </c:pt>
                <c:pt idx="238">
                  <c:v>-1.4019931197770594E-2</c:v>
                </c:pt>
                <c:pt idx="239">
                  <c:v>-1.934326652739352E-4</c:v>
                </c:pt>
                <c:pt idx="240">
                  <c:v>-8.3270535687957059E-3</c:v>
                </c:pt>
                <c:pt idx="241">
                  <c:v>-3.8847228783545316E-2</c:v>
                </c:pt>
                <c:pt idx="242">
                  <c:v>-9.2200830575283027E-2</c:v>
                </c:pt>
                <c:pt idx="243">
                  <c:v>-0.1688556409931975</c:v>
                </c:pt>
                <c:pt idx="244">
                  <c:v>-0.26930067493165577</c:v>
                </c:pt>
                <c:pt idx="245">
                  <c:v>-0.39404634085969886</c:v>
                </c:pt>
                <c:pt idx="246">
                  <c:v>-0.54362442487194129</c:v>
                </c:pt>
                <c:pt idx="247">
                  <c:v>-0.7185878822506937</c:v>
                </c:pt>
                <c:pt idx="248">
                  <c:v>-0.9195104191420731</c:v>
                </c:pt>
                <c:pt idx="249">
                  <c:v>-1.1469858452359722</c:v>
                </c:pt>
                <c:pt idx="250">
                  <c:v>-1.4016271764982318</c:v>
                </c:pt>
                <c:pt idx="251">
                  <c:v>-1.6840654650305398</c:v>
                </c:pt>
                <c:pt idx="252">
                  <c:v>-1.9949483310285256</c:v>
                </c:pt>
                <c:pt idx="253">
                  <c:v>-2.334938169571557</c:v>
                </c:pt>
                <c:pt idx="254">
                  <c:v>-2.704710002608921</c:v>
                </c:pt>
                <c:pt idx="255">
                  <c:v>-3.1049489440101912</c:v>
                </c:pt>
                <c:pt idx="256">
                  <c:v>-3.5363472429273575</c:v>
                </c:pt>
                <c:pt idx="257">
                  <c:v>-3.9996008679792809</c:v>
                </c:pt>
                <c:pt idx="258">
                  <c:v>-4.4954055919261862</c:v>
                </c:pt>
                <c:pt idx="259">
                  <c:v>-5.0244525335658627</c:v>
                </c:pt>
                <c:pt idx="260">
                  <c:v>-5.5874231105721153</c:v>
                </c:pt>
                <c:pt idx="261">
                  <c:v>-6.184983353931087</c:v>
                </c:pt>
                <c:pt idx="262">
                  <c:v>-6.8177775315390612</c:v>
                </c:pt>
                <c:pt idx="263">
                  <c:v>-7.4864210254425068</c:v>
                </c:pt>
                <c:pt idx="264">
                  <c:v>-8.1914924041610426</c:v>
                </c:pt>
                <c:pt idx="265">
                  <c:v>-8.9335246285944461</c:v>
                </c:pt>
                <c:pt idx="266">
                  <c:v>-9.7129953272225933</c:v>
                </c:pt>
                <c:pt idx="267">
                  <c:v>-10.530316073735813</c:v>
                </c:pt>
                <c:pt idx="268">
                  <c:v>-11.385820597962194</c:v>
                </c:pt>
                <c:pt idx="269">
                  <c:v>-12.279751859066177</c:v>
                </c:pt>
                <c:pt idx="270">
                  <c:v>-13.212247908607505</c:v>
                </c:pt>
                <c:pt idx="271">
                  <c:v>-14.183326470261944</c:v>
                </c:pt>
                <c:pt idx="272">
                  <c:v>-15.192868162974023</c:v>
                </c:pt>
                <c:pt idx="273">
                  <c:v>-16.240598295184945</c:v>
                </c:pt>
                <c:pt idx="274">
                  <c:v>-17.326067159719067</c:v>
                </c:pt>
                <c:pt idx="275">
                  <c:v>-18.448628762136298</c:v>
                </c:pt>
                <c:pt idx="276">
                  <c:v>-19.607417920048221</c:v>
                </c:pt>
                <c:pt idx="277">
                  <c:v>-20.801325677335104</c:v>
                </c:pt>
                <c:pt idx="278">
                  <c:v>-22.028972985600788</c:v>
                </c:pt>
                <c:pt idx="279">
                  <c:v>-23.288682615888362</c:v>
                </c:pt>
                <c:pt idx="280">
                  <c:v>-24.578449276943608</c:v>
                </c:pt>
                <c:pt idx="281">
                  <c:v>-25.895907932474547</c:v>
                </c:pt>
                <c:pt idx="282">
                  <c:v>-27.238300329289565</c:v>
                </c:pt>
                <c:pt idx="283">
                  <c:v>-28.602439771253103</c:v>
                </c:pt>
                <c:pt idx="284">
                  <c:v>-29.984674201067694</c:v>
                </c:pt>
                <c:pt idx="285">
                  <c:v>-31.380847683358887</c:v>
                </c:pt>
                <c:pt idx="286">
                  <c:v>-32.786260418822458</c:v>
                </c:pt>
                <c:pt idx="287">
                  <c:v>-34.195627460635407</c:v>
                </c:pt>
                <c:pt idx="288">
                  <c:v>-35.60303635135363</c:v>
                </c:pt>
                <c:pt idx="289">
                  <c:v>-37.001903951421717</c:v>
                </c:pt>
                <c:pt idx="290">
                  <c:v>-38.384932789515112</c:v>
                </c:pt>
                <c:pt idx="291">
                  <c:v>-39.744067330445411</c:v>
                </c:pt>
                <c:pt idx="292">
                  <c:v>-41.070450628423607</c:v>
                </c:pt>
                <c:pt idx="293">
                  <c:v>-42.354381912121582</c:v>
                </c:pt>
                <c:pt idx="294">
                  <c:v>-43.585275733090896</c:v>
                </c:pt>
                <c:pt idx="295">
                  <c:v>-44.751623400381</c:v>
                </c:pt>
                <c:pt idx="296">
                  <c:v>-45.84095752118283</c:v>
                </c:pt>
                <c:pt idx="297">
                  <c:v>-46.839820569198167</c:v>
                </c:pt>
                <c:pt idx="298">
                  <c:v>-47.733738508249914</c:v>
                </c:pt>
                <c:pt idx="299">
                  <c:v>-48.50720060691966</c:v>
                </c:pt>
                <c:pt idx="300">
                  <c:v>-49.143646689070742</c:v>
                </c:pt>
                <c:pt idx="301">
                  <c:v>-49.625463172740574</c:v>
                </c:pt>
                <c:pt idx="302">
                  <c:v>-49.933989353457378</c:v>
                </c:pt>
                <c:pt idx="303">
                  <c:v>-50.049535484381302</c:v>
                </c:pt>
                <c:pt idx="304">
                  <c:v>-49.951414291143472</c:v>
                </c:pt>
                <c:pt idx="305">
                  <c:v>-49.617987629558705</c:v>
                </c:pt>
                <c:pt idx="306">
                  <c:v>-49.026730044818777</c:v>
                </c:pt>
                <c:pt idx="307">
                  <c:v>-48.154311015883835</c:v>
                </c:pt>
                <c:pt idx="308">
                  <c:v>-46.976697662838681</c:v>
                </c:pt>
                <c:pt idx="309">
                  <c:v>-45.46927965157095</c:v>
                </c:pt>
                <c:pt idx="310">
                  <c:v>-43.607017942700779</c:v>
                </c:pt>
                <c:pt idx="311">
                  <c:v>-41.364618893305966</c:v>
                </c:pt>
                <c:pt idx="312">
                  <c:v>-38.716735023820561</c:v>
                </c:pt>
                <c:pt idx="313">
                  <c:v>-35.638193501770971</c:v>
                </c:pt>
                <c:pt idx="314">
                  <c:v>-32.104253062547819</c:v>
                </c:pt>
                <c:pt idx="315">
                  <c:v>-28.090889679736819</c:v>
                </c:pt>
                <c:pt idx="316">
                  <c:v>-23.575110809365167</c:v>
                </c:pt>
                <c:pt idx="317">
                  <c:v>-18.535297461090035</c:v>
                </c:pt>
                <c:pt idx="318">
                  <c:v>-12.951572694217949</c:v>
                </c:pt>
                <c:pt idx="319">
                  <c:v>-6.8061943994440695</c:v>
                </c:pt>
                <c:pt idx="320">
                  <c:v>-8.3969413270814031E-2</c:v>
                </c:pt>
                <c:pt idx="321">
                  <c:v>7.2273148702676906</c:v>
                </c:pt>
                <c:pt idx="322">
                  <c:v>15.136446164213005</c:v>
                </c:pt>
                <c:pt idx="323">
                  <c:v>23.648335980589248</c:v>
                </c:pt>
                <c:pt idx="324">
                  <c:v>32.763568095482846</c:v>
                </c:pt>
                <c:pt idx="325">
                  <c:v>42.477954519360175</c:v>
                </c:pt>
                <c:pt idx="326">
                  <c:v>52.782107651171856</c:v>
                </c:pt>
                <c:pt idx="327">
                  <c:v>63.661038166154057</c:v>
                </c:pt>
                <c:pt idx="328">
                  <c:v>75.093788944174506</c:v>
                </c:pt>
                <c:pt idx="329">
                  <c:v>87.05311594566075</c:v>
                </c:pt>
                <c:pt idx="330">
                  <c:v>99.505227341504678</c:v>
                </c:pt>
                <c:pt idx="331">
                  <c:v>112.40959235732937</c:v>
                </c:pt>
                <c:pt idx="332">
                  <c:v>125.71883115831872</c:v>
                </c:pt>
                <c:pt idx="333">
                  <c:v>139.37869663906451</c:v>
                </c:pt>
                <c:pt idx="334">
                  <c:v>153.32815816038504</c:v>
                </c:pt>
                <c:pt idx="335">
                  <c:v>167.49959606702856</c:v>
                </c:pt>
                <c:pt idx="336">
                  <c:v>181.81911421284957</c:v>
                </c:pt>
                <c:pt idx="337">
                  <c:v>196.20697571313815</c:v>
                </c:pt>
                <c:pt idx="338">
                  <c:v>210.57816475264133</c:v>
                </c:pt>
                <c:pt idx="339">
                  <c:v>224.84307453500591</c:v>
                </c:pt>
                <c:pt idx="340">
                  <c:v>238.90831841587288</c:v>
                </c:pt>
                <c:pt idx="341">
                  <c:v>252.67765798729602</c:v>
                </c:pt>
                <c:pt idx="342">
                  <c:v>266.05303846321647</c:v>
                </c:pt>
                <c:pt idx="343">
                  <c:v>278.93571825818572</c:v>
                </c:pt>
                <c:pt idx="344">
                  <c:v>291.22747627189705</c:v>
                </c:pt>
                <c:pt idx="345">
                  <c:v>302.83187721711778</c:v>
                </c:pt>
                <c:pt idx="346">
                  <c:v>313.65557248989171</c:v>
                </c:pt>
                <c:pt idx="347">
                  <c:v>323.60961170863601</c:v>
                </c:pt>
                <c:pt idx="348">
                  <c:v>332.61073826578252</c:v>
                </c:pt>
                <c:pt idx="349">
                  <c:v>340.58264115040282</c:v>
                </c:pt>
                <c:pt idx="350">
                  <c:v>347.45713500060134</c:v>
                </c:pt>
                <c:pt idx="351">
                  <c:v>353.17524089152437</c:v>
                </c:pt>
                <c:pt idx="352">
                  <c:v>357.68814178781992</c:v>
                </c:pt>
                <c:pt idx="353">
                  <c:v>360.95798888228217</c:v>
                </c:pt>
                <c:pt idx="354">
                  <c:v>362.95853816171802</c:v>
                </c:pt>
                <c:pt idx="355">
                  <c:v>363.67560040588523</c:v>
                </c:pt>
                <c:pt idx="356">
                  <c:v>363.10729231957572</c:v>
                </c:pt>
                <c:pt idx="357">
                  <c:v>361.26408147424075</c:v>
                </c:pt>
                <c:pt idx="358">
                  <c:v>358.16862302170506</c:v>
                </c:pt>
                <c:pt idx="359">
                  <c:v>353.85539154893951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6-4918-9216-13CCCE3597A6}"/>
            </c:ext>
          </c:extLst>
        </c:ser>
        <c:ser>
          <c:idx val="2"/>
          <c:order val="2"/>
          <c:tx>
            <c:strRef>
              <c:f>'Main Data'!$AH$2</c:f>
              <c:strCache>
                <c:ptCount val="1"/>
                <c:pt idx="0">
                  <c:v>α5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Data'!$AH$4:$AH$363</c:f>
              <c:numCache>
                <c:formatCode>0.00</c:formatCode>
                <c:ptCount val="360"/>
                <c:pt idx="0">
                  <c:v>4162.9607661758837</c:v>
                </c:pt>
                <c:pt idx="1">
                  <c:v>4055.214330768365</c:v>
                </c:pt>
                <c:pt idx="2">
                  <c:v>3940.131629114559</c:v>
                </c:pt>
                <c:pt idx="3">
                  <c:v>3818.2629967588846</c:v>
                </c:pt>
                <c:pt idx="4">
                  <c:v>3690.322677996598</c:v>
                </c:pt>
                <c:pt idx="5">
                  <c:v>3557.0474896474529</c:v>
                </c:pt>
                <c:pt idx="6">
                  <c:v>3419.1891559839246</c:v>
                </c:pt>
                <c:pt idx="7">
                  <c:v>3277.506907233214</c:v>
                </c:pt>
                <c:pt idx="8">
                  <c:v>3132.8959736786687</c:v>
                </c:pt>
                <c:pt idx="9">
                  <c:v>2985.8474044307209</c:v>
                </c:pt>
                <c:pt idx="10">
                  <c:v>2837.227505737068</c:v>
                </c:pt>
                <c:pt idx="11">
                  <c:v>2687.75870825937</c:v>
                </c:pt>
                <c:pt idx="12">
                  <c:v>2538.1405089346904</c:v>
                </c:pt>
                <c:pt idx="13">
                  <c:v>2389.0451023914711</c:v>
                </c:pt>
                <c:pt idx="14">
                  <c:v>2241.1137884509812</c:v>
                </c:pt>
                <c:pt idx="15">
                  <c:v>2094.9540567751296</c:v>
                </c:pt>
                <c:pt idx="16">
                  <c:v>1951.1373195495926</c:v>
                </c:pt>
                <c:pt idx="17">
                  <c:v>1810.1972460578684</c:v>
                </c:pt>
                <c:pt idx="18">
                  <c:v>1672.6286391939532</c:v>
                </c:pt>
                <c:pt idx="19">
                  <c:v>1538.8867837626105</c:v>
                </c:pt>
                <c:pt idx="20">
                  <c:v>1409.3871901274567</c:v>
                </c:pt>
                <c:pt idx="21">
                  <c:v>1284.5056545025318</c:v>
                </c:pt>
                <c:pt idx="22">
                  <c:v>1164.578558870606</c:v>
                </c:pt>
                <c:pt idx="23">
                  <c:v>1049.9033388912685</c:v>
                </c:pt>
                <c:pt idx="24">
                  <c:v>940.73905679671805</c:v>
                </c:pt>
                <c:pt idx="25">
                  <c:v>837.30702756937512</c:v>
                </c:pt>
                <c:pt idx="26">
                  <c:v>739.7914599282492</c:v>
                </c:pt>
                <c:pt idx="27">
                  <c:v>648.34008800426966</c:v>
                </c:pt>
                <c:pt idx="28">
                  <c:v>563.06478418993322</c:v>
                </c:pt>
                <c:pt idx="29">
                  <c:v>484.04215763650211</c:v>
                </c:pt>
                <c:pt idx="30">
                  <c:v>411.31415541958222</c:v>
                </c:pt>
                <c:pt idx="31">
                  <c:v>344.88869377459895</c:v>
                </c:pt>
                <c:pt idx="32">
                  <c:v>284.74035443267462</c:v>
                </c:pt>
                <c:pt idx="33">
                  <c:v>230.81118555620162</c:v>
                </c:pt>
                <c:pt idx="34">
                  <c:v>183.01164787819155</c:v>
                </c:pt>
                <c:pt idx="35">
                  <c:v>141.22174440137968</c:v>
                </c:pt>
                <c:pt idx="36">
                  <c:v>105.29236663730046</c:v>
                </c:pt>
                <c:pt idx="37">
                  <c:v>75.046882282425386</c:v>
                </c:pt>
                <c:pt idx="38">
                  <c:v>50.282979022487986</c:v>
                </c:pt>
                <c:pt idx="39">
                  <c:v>30.773996501112837</c:v>
                </c:pt>
                <c:pt idx="40">
                  <c:v>16.274809166966477</c:v>
                </c:pt>
                <c:pt idx="41">
                  <c:v>6.5182335473344457</c:v>
                </c:pt>
                <c:pt idx="42">
                  <c:v>1.2227290775115567</c:v>
                </c:pt>
                <c:pt idx="43">
                  <c:v>9.3758144225309911E-2</c:v>
                </c:pt>
                <c:pt idx="44">
                  <c:v>2.8270475400790671</c:v>
                </c:pt>
                <c:pt idx="45">
                  <c:v>9.1110418759267606</c:v>
                </c:pt>
                <c:pt idx="46">
                  <c:v>18.631555527747814</c:v>
                </c:pt>
                <c:pt idx="47">
                  <c:v>31.072254272513003</c:v>
                </c:pt>
                <c:pt idx="48">
                  <c:v>46.119777715055442</c:v>
                </c:pt>
                <c:pt idx="49">
                  <c:v>63.463375378447225</c:v>
                </c:pt>
                <c:pt idx="50">
                  <c:v>82.804883814616559</c:v>
                </c:pt>
                <c:pt idx="51">
                  <c:v>103.8512675228901</c:v>
                </c:pt>
                <c:pt idx="52">
                  <c:v>126.32243751661838</c:v>
                </c:pt>
                <c:pt idx="53">
                  <c:v>149.95153498660639</c:v>
                </c:pt>
                <c:pt idx="54">
                  <c:v>174.48632485397172</c:v>
                </c:pt>
                <c:pt idx="55">
                  <c:v>199.69025287801912</c:v>
                </c:pt>
                <c:pt idx="56">
                  <c:v>225.34320397465729</c:v>
                </c:pt>
                <c:pt idx="57">
                  <c:v>251.24197528539338</c:v>
                </c:pt>
                <c:pt idx="58">
                  <c:v>277.20048370232161</c:v>
                </c:pt>
                <c:pt idx="59">
                  <c:v>303.04973184296574</c:v>
                </c:pt>
                <c:pt idx="60">
                  <c:v>328.63755949731024</c:v>
                </c:pt>
                <c:pt idx="61">
                  <c:v>353.82820938462743</c:v>
                </c:pt>
                <c:pt idx="62">
                  <c:v>378.50173676484843</c:v>
                </c:pt>
                <c:pt idx="63">
                  <c:v>402.55329218682232</c:v>
                </c:pt>
                <c:pt idx="64">
                  <c:v>425.89230558211096</c:v>
                </c:pt>
                <c:pt idx="65">
                  <c:v>448.4415981950433</c:v>
                </c:pt>
                <c:pt idx="66">
                  <c:v>470.1364466421108</c:v>
                </c:pt>
                <c:pt idx="67">
                  <c:v>490.92362087219084</c:v>
                </c:pt>
                <c:pt idx="68">
                  <c:v>510.76041509331037</c:v>
                </c:pt>
                <c:pt idx="69">
                  <c:v>529.61368796302656</c:v>
                </c:pt>
                <c:pt idx="70">
                  <c:v>547.45892560853758</c:v>
                </c:pt>
                <c:pt idx="71">
                  <c:v>564.27933842886318</c:v>
                </c:pt>
                <c:pt idx="72">
                  <c:v>580.06500019433872</c:v>
                </c:pt>
                <c:pt idx="73">
                  <c:v>594.81203573923517</c:v>
                </c:pt>
                <c:pt idx="74">
                  <c:v>608.52186156649555</c:v>
                </c:pt>
                <c:pt idx="75">
                  <c:v>621.20048196036203</c:v>
                </c:pt>
                <c:pt idx="76">
                  <c:v>632.85784173325999</c:v>
                </c:pt>
                <c:pt idx="77">
                  <c:v>643.50723550905275</c:v>
                </c:pt>
                <c:pt idx="78">
                  <c:v>653.16477245067256</c:v>
                </c:pt>
                <c:pt idx="79">
                  <c:v>661.84889455711505</c:v>
                </c:pt>
                <c:pt idx="80">
                  <c:v>669.61174086507572</c:v>
                </c:pt>
                <c:pt idx="81">
                  <c:v>676.40976263827883</c:v>
                </c:pt>
                <c:pt idx="82">
                  <c:v>682.29940091457354</c:v>
                </c:pt>
                <c:pt idx="83">
                  <c:v>687.3047876403914</c:v>
                </c:pt>
                <c:pt idx="84">
                  <c:v>691.45051138979295</c:v>
                </c:pt>
                <c:pt idx="85">
                  <c:v>694.76156447633457</c:v>
                </c:pt>
                <c:pt idx="86">
                  <c:v>697.26315253353459</c:v>
                </c:pt>
                <c:pt idx="87">
                  <c:v>698.98053175193172</c:v>
                </c:pt>
                <c:pt idx="88">
                  <c:v>699.93887151494084</c:v>
                </c:pt>
                <c:pt idx="89">
                  <c:v>700.16313958862065</c:v>
                </c:pt>
                <c:pt idx="90">
                  <c:v>699.67800721786443</c:v>
                </c:pt>
                <c:pt idx="91">
                  <c:v>698.50777168981006</c:v>
                </c:pt>
                <c:pt idx="92">
                  <c:v>696.67629413486281</c:v>
                </c:pt>
                <c:pt idx="93">
                  <c:v>694.2069505421598</c:v>
                </c:pt>
                <c:pt idx="94">
                  <c:v>691.1225941658904</c:v>
                </c:pt>
                <c:pt idx="95">
                  <c:v>687.44552768901849</c:v>
                </c:pt>
                <c:pt idx="96">
                  <c:v>683.19748368987325</c:v>
                </c:pt>
                <c:pt idx="97">
                  <c:v>678.3996121238099</c:v>
                </c:pt>
                <c:pt idx="98">
                  <c:v>673.04735267040996</c:v>
                </c:pt>
                <c:pt idx="99">
                  <c:v>667.21472408150009</c:v>
                </c:pt>
                <c:pt idx="100">
                  <c:v>660.89177402076507</c:v>
                </c:pt>
                <c:pt idx="101">
                  <c:v>654.09736998665255</c:v>
                </c:pt>
                <c:pt idx="102">
                  <c:v>646.84973663769335</c:v>
                </c:pt>
                <c:pt idx="103">
                  <c:v>639.16653788914925</c:v>
                </c:pt>
                <c:pt idx="104">
                  <c:v>631.06488835351308</c:v>
                </c:pt>
                <c:pt idx="105">
                  <c:v>622.56136611627232</c:v>
                </c:pt>
                <c:pt idx="106">
                  <c:v>613.6720263632925</c:v>
                </c:pt>
                <c:pt idx="107">
                  <c:v>604.4124155808239</c:v>
                </c:pt>
                <c:pt idx="108">
                  <c:v>594.79758609667761</c:v>
                </c:pt>
                <c:pt idx="109">
                  <c:v>584.84211077285158</c:v>
                </c:pt>
                <c:pt idx="110">
                  <c:v>574.56009769558773</c:v>
                </c:pt>
                <c:pt idx="111">
                  <c:v>563.96520473996134</c:v>
                </c:pt>
                <c:pt idx="112">
                  <c:v>553.07065391237495</c:v>
                </c:pt>
                <c:pt idx="113">
                  <c:v>541.88924539709512</c:v>
                </c:pt>
                <c:pt idx="114">
                  <c:v>530.43480419256025</c:v>
                </c:pt>
                <c:pt idx="115">
                  <c:v>518.71512591662099</c:v>
                </c:pt>
                <c:pt idx="116">
                  <c:v>506.74606430188595</c:v>
                </c:pt>
                <c:pt idx="117">
                  <c:v>494.53886832206376</c:v>
                </c:pt>
                <c:pt idx="118">
                  <c:v>482.10442325105538</c:v>
                </c:pt>
                <c:pt idx="119">
                  <c:v>469.44381088854357</c:v>
                </c:pt>
                <c:pt idx="120">
                  <c:v>456.58014486989128</c:v>
                </c:pt>
                <c:pt idx="121">
                  <c:v>443.51839496113865</c:v>
                </c:pt>
                <c:pt idx="122">
                  <c:v>430.26813193812166</c:v>
                </c:pt>
                <c:pt idx="123">
                  <c:v>416.83862334779337</c:v>
                </c:pt>
                <c:pt idx="124">
                  <c:v>403.23884321738018</c:v>
                </c:pt>
                <c:pt idx="125">
                  <c:v>389.47748153828343</c:v>
                </c:pt>
                <c:pt idx="126">
                  <c:v>375.56295350052483</c:v>
                </c:pt>
                <c:pt idx="127">
                  <c:v>361.50340851471833</c:v>
                </c:pt>
                <c:pt idx="128">
                  <c:v>347.3067390603465</c:v>
                </c:pt>
                <c:pt idx="129">
                  <c:v>332.980589400719</c:v>
                </c:pt>
                <c:pt idx="130">
                  <c:v>318.53236420655674</c:v>
                </c:pt>
                <c:pt idx="131">
                  <c:v>303.96923713138472</c:v>
                </c:pt>
                <c:pt idx="132">
                  <c:v>289.29815938334963</c:v>
                </c:pt>
                <c:pt idx="133">
                  <c:v>274.5258683392708</c:v>
                </c:pt>
                <c:pt idx="134">
                  <c:v>259.65889624811109</c:v>
                </c:pt>
                <c:pt idx="135">
                  <c:v>244.70357907224411</c:v>
                </c:pt>
                <c:pt idx="136">
                  <c:v>229.66606551632006</c:v>
                </c:pt>
                <c:pt idx="137">
                  <c:v>214.50184818571532</c:v>
                </c:pt>
                <c:pt idx="138">
                  <c:v>199.31109708820458</c:v>
                </c:pt>
                <c:pt idx="139">
                  <c:v>184.05517805075056</c:v>
                </c:pt>
                <c:pt idx="140">
                  <c:v>168.73956508510742</c:v>
                </c:pt>
                <c:pt idx="141">
                  <c:v>153.36963323658964</c:v>
                </c:pt>
                <c:pt idx="142">
                  <c:v>137.95063525312437</c:v>
                </c:pt>
                <c:pt idx="143">
                  <c:v>122.48771346638858</c:v>
                </c:pt>
                <c:pt idx="144">
                  <c:v>106.98591233218971</c:v>
                </c:pt>
                <c:pt idx="145">
                  <c:v>91.450191660996367</c:v>
                </c:pt>
                <c:pt idx="146">
                  <c:v>75.885440604271437</c:v>
                </c:pt>
                <c:pt idx="147">
                  <c:v>60.296492464296442</c:v>
                </c:pt>
                <c:pt idx="148">
                  <c:v>44.688140397170052</c:v>
                </c:pt>
                <c:pt idx="149">
                  <c:v>29.065154080721534</c:v>
                </c:pt>
                <c:pt idx="150">
                  <c:v>13.432297421031331</c:v>
                </c:pt>
                <c:pt idx="151">
                  <c:v>-2.2056526268428378</c:v>
                </c:pt>
                <c:pt idx="152">
                  <c:v>-17.843886046451782</c:v>
                </c:pt>
                <c:pt idx="153">
                  <c:v>-33.477538476781021</c:v>
                </c:pt>
                <c:pt idx="154">
                  <c:v>-49.101668577712111</c:v>
                </c:pt>
                <c:pt idx="155">
                  <c:v>-64.71123396240867</c:v>
                </c:pt>
                <c:pt idx="156">
                  <c:v>-80.301065614022505</c:v>
                </c:pt>
                <c:pt idx="157">
                  <c:v>-95.865840703821974</c:v>
                </c:pt>
                <c:pt idx="158">
                  <c:v>-111.40005372802842</c:v>
                </c:pt>
                <c:pt idx="159">
                  <c:v>-126.89798588154214</c:v>
                </c:pt>
                <c:pt idx="160">
                  <c:v>-142.35367258860597</c:v>
                </c:pt>
                <c:pt idx="161">
                  <c:v>-157.7608691131822</c:v>
                </c:pt>
                <c:pt idx="162">
                  <c:v>-173.20726861649365</c:v>
                </c:pt>
                <c:pt idx="163">
                  <c:v>-188.50155421913684</c:v>
                </c:pt>
                <c:pt idx="164">
                  <c:v>-203.72556917254661</c:v>
                </c:pt>
                <c:pt idx="165">
                  <c:v>-218.87215896989773</c:v>
                </c:pt>
                <c:pt idx="166">
                  <c:v>-233.9330387016112</c:v>
                </c:pt>
                <c:pt idx="167">
                  <c:v>-248.89938659243006</c:v>
                </c:pt>
                <c:pt idx="168">
                  <c:v>-263.76180016478355</c:v>
                </c:pt>
                <c:pt idx="169">
                  <c:v>-278.51024506036191</c:v>
                </c:pt>
                <c:pt idx="170">
                  <c:v>-293.13400166781975</c:v>
                </c:pt>
                <c:pt idx="171">
                  <c:v>-307.62160967486813</c:v>
                </c:pt>
                <c:pt idx="172">
                  <c:v>-321.96081065388614</c:v>
                </c:pt>
                <c:pt idx="173">
                  <c:v>-336.13848883268867</c:v>
                </c:pt>
                <c:pt idx="174">
                  <c:v>-350.14061025200499</c:v>
                </c:pt>
                <c:pt idx="175">
                  <c:v>-363.95216056919958</c:v>
                </c:pt>
                <c:pt idx="176">
                  <c:v>-377.55708183465509</c:v>
                </c:pt>
                <c:pt idx="177">
                  <c:v>-390.9382086438311</c:v>
                </c:pt>
                <c:pt idx="178">
                  <c:v>-404.07720415543088</c:v>
                </c:pt>
                <c:pt idx="179">
                  <c:v>-416.95449656518349</c:v>
                </c:pt>
                <c:pt idx="180">
                  <c:v>-429.54921673637926</c:v>
                </c:pt>
                <c:pt idx="181">
                  <c:v>-441.83913781360189</c:v>
                </c:pt>
                <c:pt idx="182">
                  <c:v>-453.80061778539721</c:v>
                </c:pt>
                <c:pt idx="183">
                  <c:v>-465.40854611607381</c:v>
                </c:pt>
                <c:pt idx="184">
                  <c:v>-476.63629573632136</c:v>
                </c:pt>
                <c:pt idx="185">
                  <c:v>-487.45568186741968</c:v>
                </c:pt>
                <c:pt idx="186">
                  <c:v>-497.83692935394487</c:v>
                </c:pt>
                <c:pt idx="187">
                  <c:v>-507.74865039433223</c:v>
                </c:pt>
                <c:pt idx="188">
                  <c:v>-517.15783478625951</c:v>
                </c:pt>
                <c:pt idx="189">
                  <c:v>-526.02985504210449</c:v>
                </c:pt>
                <c:pt idx="190">
                  <c:v>-534.32848897599035</c:v>
                </c:pt>
                <c:pt idx="191">
                  <c:v>-542.01596261374652</c:v>
                </c:pt>
                <c:pt idx="192">
                  <c:v>-549.05301652531614</c:v>
                </c:pt>
                <c:pt idx="193">
                  <c:v>-555.39899891858374</c:v>
                </c:pt>
                <c:pt idx="194">
                  <c:v>-561.01198905603644</c:v>
                </c:pt>
                <c:pt idx="195">
                  <c:v>-565.84895475031453</c:v>
                </c:pt>
                <c:pt idx="196">
                  <c:v>-569.86594784950603</c:v>
                </c:pt>
                <c:pt idx="197">
                  <c:v>-573.01834172301926</c:v>
                </c:pt>
                <c:pt idx="198">
                  <c:v>-575.26111478735493</c:v>
                </c:pt>
                <c:pt idx="199">
                  <c:v>-576.54918404896262</c:v>
                </c:pt>
                <c:pt idx="200">
                  <c:v>-576.83779246714641</c:v>
                </c:pt>
                <c:pt idx="201">
                  <c:v>-576.08295363079139</c:v>
                </c:pt>
                <c:pt idx="202">
                  <c:v>-574.24195677345881</c:v>
                </c:pt>
                <c:pt idx="203">
                  <c:v>-571.27393449710792</c:v>
                </c:pt>
                <c:pt idx="204">
                  <c:v>-567.14049470931172</c:v>
                </c:pt>
                <c:pt idx="205">
                  <c:v>-561.80641717873095</c:v>
                </c:pt>
                <c:pt idx="206">
                  <c:v>-555.2404137566258</c:v>
                </c:pt>
                <c:pt idx="207">
                  <c:v>-547.41594968188053</c:v>
                </c:pt>
                <c:pt idx="208">
                  <c:v>-538.31212147281633</c:v>
                </c:pt>
                <c:pt idx="209">
                  <c:v>-527.91458470991847</c:v>
                </c:pt>
                <c:pt idx="210">
                  <c:v>-516.21652254039032</c:v>
                </c:pt>
                <c:pt idx="211">
                  <c:v>-503.2196430134295</c:v>
                </c:pt>
                <c:pt idx="212">
                  <c:v>-488.93519042746078</c:v>
                </c:pt>
                <c:pt idx="213">
                  <c:v>-473.38495280034363</c:v>
                </c:pt>
                <c:pt idx="214">
                  <c:v>-456.60224444600226</c:v>
                </c:pt>
                <c:pt idx="215">
                  <c:v>-438.63283956531382</c:v>
                </c:pt>
                <c:pt idx="216">
                  <c:v>-419.81543046114325</c:v>
                </c:pt>
                <c:pt idx="217">
                  <c:v>-399.44722285515422</c:v>
                </c:pt>
                <c:pt idx="218">
                  <c:v>-378.53344430336483</c:v>
                </c:pt>
                <c:pt idx="219">
                  <c:v>-356.59746140900387</c:v>
                </c:pt>
                <c:pt idx="220">
                  <c:v>-333.86713354358432</c:v>
                </c:pt>
                <c:pt idx="221">
                  <c:v>-310.50936670563107</c:v>
                </c:pt>
                <c:pt idx="222">
                  <c:v>-286.68338703252419</c:v>
                </c:pt>
                <c:pt idx="223">
                  <c:v>-262.55610268475363</c:v>
                </c:pt>
                <c:pt idx="224">
                  <c:v>-238.30601491936719</c:v>
                </c:pt>
                <c:pt idx="225">
                  <c:v>-214.29458525202591</c:v>
                </c:pt>
                <c:pt idx="226">
                  <c:v>-190.42543107857475</c:v>
                </c:pt>
                <c:pt idx="227">
                  <c:v>-166.98364029467089</c:v>
                </c:pt>
                <c:pt idx="228">
                  <c:v>-144.21782458409402</c:v>
                </c:pt>
                <c:pt idx="229">
                  <c:v>-122.36268819251528</c:v>
                </c:pt>
                <c:pt idx="230">
                  <c:v>-101.6467253222374</c:v>
                </c:pt>
                <c:pt idx="231">
                  <c:v>-82.362969552389814</c:v>
                </c:pt>
                <c:pt idx="232">
                  <c:v>-64.603645731918704</c:v>
                </c:pt>
                <c:pt idx="233">
                  <c:v>-48.608497934352478</c:v>
                </c:pt>
                <c:pt idx="234">
                  <c:v>-34.590936536785577</c:v>
                </c:pt>
                <c:pt idx="235">
                  <c:v>-22.741384982499856</c:v>
                </c:pt>
                <c:pt idx="236">
                  <c:v>-13.227820036511678</c:v>
                </c:pt>
                <c:pt idx="237">
                  <c:v>-6.1949064890142171</c:v>
                </c:pt>
                <c:pt idx="238">
                  <c:v>-1.762547141793785</c:v>
                </c:pt>
                <c:pt idx="239">
                  <c:v>-2.433288266454843E-2</c:v>
                </c:pt>
                <c:pt idx="240">
                  <c:v>-1.0463852541415748</c:v>
                </c:pt>
                <c:pt idx="241">
                  <c:v>-4.8659277738653639</c:v>
                </c:pt>
                <c:pt idx="242">
                  <c:v>-11.490702848227524</c:v>
                </c:pt>
                <c:pt idx="243">
                  <c:v>-20.899453743148747</c:v>
                </c:pt>
                <c:pt idx="244">
                  <c:v>-33.042270762353041</c:v>
                </c:pt>
                <c:pt idx="245">
                  <c:v>-47.841537185084476</c:v>
                </c:pt>
                <c:pt idx="246">
                  <c:v>-65.193401162316917</c:v>
                </c:pt>
                <c:pt idx="247">
                  <c:v>-84.969700264475478</c:v>
                </c:pt>
                <c:pt idx="248">
                  <c:v>-107.02026431563502</c:v>
                </c:pt>
                <c:pt idx="249">
                  <c:v>-131.29993758481021</c:v>
                </c:pt>
                <c:pt idx="250">
                  <c:v>-157.48648529222373</c:v>
                </c:pt>
                <c:pt idx="251">
                  <c:v>-185.38891930171505</c:v>
                </c:pt>
                <c:pt idx="252">
                  <c:v>-214.80253903113299</c:v>
                </c:pt>
                <c:pt idx="253">
                  <c:v>-245.7197140433631</c:v>
                </c:pt>
                <c:pt idx="254">
                  <c:v>-277.40333907365795</c:v>
                </c:pt>
                <c:pt idx="255">
                  <c:v>-310.26449241181632</c:v>
                </c:pt>
                <c:pt idx="256">
                  <c:v>-343.65539997229678</c:v>
                </c:pt>
                <c:pt idx="257">
                  <c:v>-377.41228718045608</c:v>
                </c:pt>
                <c:pt idx="258">
                  <c:v>-411.34043272353841</c:v>
                </c:pt>
                <c:pt idx="259">
                  <c:v>-445.2370670898211</c:v>
                </c:pt>
                <c:pt idx="260">
                  <c:v>-479.24660395339174</c:v>
                </c:pt>
                <c:pt idx="261">
                  <c:v>-512.25495067379643</c:v>
                </c:pt>
                <c:pt idx="262">
                  <c:v>-545.20316312034595</c:v>
                </c:pt>
                <c:pt idx="263">
                  <c:v>-577.15194108954938</c:v>
                </c:pt>
                <c:pt idx="264">
                  <c:v>-608.10191761832277</c:v>
                </c:pt>
                <c:pt idx="265">
                  <c:v>-637.9428321221053</c:v>
                </c:pt>
                <c:pt idx="266">
                  <c:v>-666.54547483296983</c:v>
                </c:pt>
                <c:pt idx="267">
                  <c:v>-693.78461848055235</c:v>
                </c:pt>
                <c:pt idx="268">
                  <c:v>-719.54421709107032</c:v>
                </c:pt>
                <c:pt idx="269">
                  <c:v>-743.71814703387508</c:v>
                </c:pt>
                <c:pt idx="270">
                  <c:v>-766.20981265186765</c:v>
                </c:pt>
                <c:pt idx="271">
                  <c:v>-786.93143297185145</c:v>
                </c:pt>
                <c:pt idx="272">
                  <c:v>-805.80321667060196</c:v>
                </c:pt>
                <c:pt idx="273">
                  <c:v>-822.75248829914005</c:v>
                </c:pt>
                <c:pt idx="274">
                  <c:v>-838.03980620586481</c:v>
                </c:pt>
                <c:pt idx="275">
                  <c:v>-850.66839205533427</c:v>
                </c:pt>
                <c:pt idx="276">
                  <c:v>-861.73143092107205</c:v>
                </c:pt>
                <c:pt idx="277">
                  <c:v>-870.10797378368818</c:v>
                </c:pt>
                <c:pt idx="278">
                  <c:v>-876.77256872607359</c:v>
                </c:pt>
                <c:pt idx="279">
                  <c:v>-880.94368888181702</c:v>
                </c:pt>
                <c:pt idx="280">
                  <c:v>-882.78972406995399</c:v>
                </c:pt>
                <c:pt idx="281">
                  <c:v>-882.2814476765268</c:v>
                </c:pt>
                <c:pt idx="282">
                  <c:v>-879.37403543769506</c:v>
                </c:pt>
                <c:pt idx="283">
                  <c:v>-874.02102622045425</c:v>
                </c:pt>
                <c:pt idx="284">
                  <c:v>-866.17492193456997</c:v>
                </c:pt>
                <c:pt idx="285">
                  <c:v>-855.78685913649963</c:v>
                </c:pt>
                <c:pt idx="286">
                  <c:v>-842.73548666781687</c:v>
                </c:pt>
                <c:pt idx="287">
                  <c:v>-827.17865368893285</c:v>
                </c:pt>
                <c:pt idx="288">
                  <c:v>-808.83447789582794</c:v>
                </c:pt>
                <c:pt idx="289">
                  <c:v>-787.77350608814959</c:v>
                </c:pt>
                <c:pt idx="290">
                  <c:v>-763.90258923283977</c:v>
                </c:pt>
                <c:pt idx="291">
                  <c:v>-737.15243166421908</c:v>
                </c:pt>
                <c:pt idx="292">
                  <c:v>-707.45799861300827</c:v>
                </c:pt>
                <c:pt idx="293">
                  <c:v>-674.7543251221872</c:v>
                </c:pt>
                <c:pt idx="294">
                  <c:v>-638.97349722559397</c:v>
                </c:pt>
                <c:pt idx="295">
                  <c:v>-600.04587780647716</c:v>
                </c:pt>
                <c:pt idx="296">
                  <c:v>-557.90058364119557</c:v>
                </c:pt>
                <c:pt idx="297">
                  <c:v>-512.46592692528088</c:v>
                </c:pt>
                <c:pt idx="298">
                  <c:v>-463.66992262142867</c:v>
                </c:pt>
                <c:pt idx="299">
                  <c:v>-411.44087171050279</c:v>
                </c:pt>
                <c:pt idx="300">
                  <c:v>-355.70802262821388</c:v>
                </c:pt>
                <c:pt idx="301">
                  <c:v>-296.40231259599108</c:v>
                </c:pt>
                <c:pt idx="302">
                  <c:v>-233.45719038036955</c:v>
                </c:pt>
                <c:pt idx="303">
                  <c:v>-166.80952175582178</c:v>
                </c:pt>
                <c:pt idx="304">
                  <c:v>-96.400578559696484</c:v>
                </c:pt>
                <c:pt idx="305">
                  <c:v>-22.177111698602751</c:v>
                </c:pt>
                <c:pt idx="306">
                  <c:v>55.907492219857573</c:v>
                </c:pt>
                <c:pt idx="307">
                  <c:v>137.89197181215638</c:v>
                </c:pt>
                <c:pt idx="308">
                  <c:v>223.80587161995899</c:v>
                </c:pt>
                <c:pt idx="309">
                  <c:v>313.66814603595213</c:v>
                </c:pt>
                <c:pt idx="310">
                  <c:v>407.48569133210566</c:v>
                </c:pt>
                <c:pt idx="311">
                  <c:v>505.25181230184842</c:v>
                </c:pt>
                <c:pt idx="312">
                  <c:v>606.94463186650398</c:v>
                </c:pt>
                <c:pt idx="313">
                  <c:v>712.52545403724901</c:v>
                </c:pt>
                <c:pt idx="314">
                  <c:v>821.5509792114774</c:v>
                </c:pt>
                <c:pt idx="315">
                  <c:v>934.73264217470967</c:v>
                </c:pt>
                <c:pt idx="316">
                  <c:v>1051.575161854212</c:v>
                </c:pt>
                <c:pt idx="317">
                  <c:v>1171.9501601154225</c:v>
                </c:pt>
                <c:pt idx="318">
                  <c:v>1295.7092881070871</c:v>
                </c:pt>
                <c:pt idx="319">
                  <c:v>1422.6775222966492</c:v>
                </c:pt>
                <c:pt idx="320">
                  <c:v>1552.6516426250237</c:v>
                </c:pt>
                <c:pt idx="321">
                  <c:v>1685.3988976879657</c:v>
                </c:pt>
                <c:pt idx="322">
                  <c:v>1820.6558312578595</c:v>
                </c:pt>
                <c:pt idx="323">
                  <c:v>1958.1273050212815</c:v>
                </c:pt>
                <c:pt idx="324">
                  <c:v>2097.4857546810608</c:v>
                </c:pt>
                <c:pt idx="325">
                  <c:v>2238.3707177233487</c:v>
                </c:pt>
                <c:pt idx="326">
                  <c:v>2380.3886716503157</c:v>
                </c:pt>
                <c:pt idx="327">
                  <c:v>2523.1132212078746</c:v>
                </c:pt>
                <c:pt idx="328">
                  <c:v>2666.0856719779276</c:v>
                </c:pt>
                <c:pt idx="329">
                  <c:v>2808.8160255360585</c:v>
                </c:pt>
                <c:pt idx="330">
                  <c:v>2950.7844281036018</c:v>
                </c:pt>
                <c:pt idx="331">
                  <c:v>3091.4431001548974</c:v>
                </c:pt>
                <c:pt idx="332">
                  <c:v>3230.0014395605103</c:v>
                </c:pt>
                <c:pt idx="333">
                  <c:v>3366.3403611611234</c:v>
                </c:pt>
                <c:pt idx="334">
                  <c:v>3499.5813954209134</c:v>
                </c:pt>
                <c:pt idx="335">
                  <c:v>3629.0936932016562</c:v>
                </c:pt>
                <c:pt idx="336">
                  <c:v>3754.2367130123471</c:v>
                </c:pt>
                <c:pt idx="337">
                  <c:v>3874.364447961892</c:v>
                </c:pt>
                <c:pt idx="338">
                  <c:v>3988.8308528297252</c:v>
                </c:pt>
                <c:pt idx="339">
                  <c:v>4096.9956648495781</c:v>
                </c:pt>
                <c:pt idx="340">
                  <c:v>4198.2305536621307</c:v>
                </c:pt>
                <c:pt idx="341">
                  <c:v>4291.9255251857412</c:v>
                </c:pt>
                <c:pt idx="342">
                  <c:v>4377.4954923990554</c:v>
                </c:pt>
                <c:pt idx="343">
                  <c:v>4454.3869153953519</c:v>
                </c:pt>
                <c:pt idx="344">
                  <c:v>4522.0796915942246</c:v>
                </c:pt>
                <c:pt idx="345">
                  <c:v>4580.1161047927571</c:v>
                </c:pt>
                <c:pt idx="346">
                  <c:v>4628.0436981888197</c:v>
                </c:pt>
                <c:pt idx="347">
                  <c:v>4665.5650782508046</c:v>
                </c:pt>
                <c:pt idx="348">
                  <c:v>4692.3152155752414</c:v>
                </c:pt>
                <c:pt idx="349">
                  <c:v>4708.0805580192546</c:v>
                </c:pt>
                <c:pt idx="350">
                  <c:v>4712.6964913207703</c:v>
                </c:pt>
                <c:pt idx="351">
                  <c:v>4706.0719485412501</c:v>
                </c:pt>
                <c:pt idx="352">
                  <c:v>4688.191605875144</c:v>
                </c:pt>
                <c:pt idx="353">
                  <c:v>4659.1171082936207</c:v>
                </c:pt>
                <c:pt idx="354">
                  <c:v>4618.9872813801321</c:v>
                </c:pt>
                <c:pt idx="355">
                  <c:v>4568.0173077696272</c:v>
                </c:pt>
                <c:pt idx="356">
                  <c:v>4506.3478749739697</c:v>
                </c:pt>
                <c:pt idx="357">
                  <c:v>4434.6041150203855</c:v>
                </c:pt>
                <c:pt idx="358">
                  <c:v>4353.0977715865565</c:v>
                </c:pt>
                <c:pt idx="359">
                  <c:v>4262.3217116622291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6-4918-9216-13CCCE3597A6}"/>
            </c:ext>
          </c:extLst>
        </c:ser>
        <c:ser>
          <c:idx val="3"/>
          <c:order val="3"/>
          <c:tx>
            <c:strRef>
              <c:f>'Main Data'!$AI$2</c:f>
              <c:strCache>
                <c:ptCount val="1"/>
                <c:pt idx="0">
                  <c:v>α6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Data'!$AI$4:$AI$363</c:f>
              <c:numCache>
                <c:formatCode>0.00</c:formatCode>
                <c:ptCount val="360"/>
                <c:pt idx="0">
                  <c:v>20.075390684856476</c:v>
                </c:pt>
                <c:pt idx="1">
                  <c:v>17.996814638587495</c:v>
                </c:pt>
                <c:pt idx="2">
                  <c:v>16.065869039574611</c:v>
                </c:pt>
                <c:pt idx="3">
                  <c:v>14.280841352118614</c:v>
                </c:pt>
                <c:pt idx="4">
                  <c:v>12.638899585214798</c:v>
                </c:pt>
                <c:pt idx="5">
                  <c:v>11.136139678403667</c:v>
                </c:pt>
                <c:pt idx="6">
                  <c:v>9.7677197795568418</c:v>
                </c:pt>
                <c:pt idx="7">
                  <c:v>8.5279993051143279</c:v>
                </c:pt>
                <c:pt idx="8">
                  <c:v>7.410579584531563</c:v>
                </c:pt>
                <c:pt idx="9">
                  <c:v>6.4088273257146433</c:v>
                </c:pt>
                <c:pt idx="10">
                  <c:v>5.5154636881413639</c:v>
                </c:pt>
                <c:pt idx="11">
                  <c:v>4.7230400489829716</c:v>
                </c:pt>
                <c:pt idx="12">
                  <c:v>4.0239788236764653</c:v>
                </c:pt>
                <c:pt idx="13">
                  <c:v>3.4106863473883893</c:v>
                </c:pt>
                <c:pt idx="14">
                  <c:v>2.8756547149287348</c:v>
                </c:pt>
                <c:pt idx="15">
                  <c:v>2.4115516542132966</c:v>
                </c:pt>
                <c:pt idx="16">
                  <c:v>2.0112978005815854</c:v>
                </c:pt>
                <c:pt idx="17">
                  <c:v>1.6681310835220746</c:v>
                </c:pt>
                <c:pt idx="18">
                  <c:v>1.3756582606842649</c:v>
                </c:pt>
                <c:pt idx="19">
                  <c:v>1.1278939292956018</c:v>
                </c:pt>
                <c:pt idx="20">
                  <c:v>0.91928760635837303</c:v>
                </c:pt>
                <c:pt idx="21">
                  <c:v>0.74473969178879684</c:v>
                </c:pt>
                <c:pt idx="22">
                  <c:v>0.59960730985273691</c:v>
                </c:pt>
                <c:pt idx="23">
                  <c:v>0.47970116208342439</c:v>
                </c:pt>
                <c:pt idx="24">
                  <c:v>0.38127461887596986</c:v>
                </c:pt>
                <c:pt idx="25">
                  <c:v>0.30100632794816823</c:v>
                </c:pt>
                <c:pt idx="26">
                  <c:v>0.23597762784863577</c:v>
                </c:pt>
                <c:pt idx="27">
                  <c:v>0.18364602682219924</c:v>
                </c:pt>
                <c:pt idx="28">
                  <c:v>0.14181594577709414</c:v>
                </c:pt>
                <c:pt idx="29">
                  <c:v>0.10860783388916583</c:v>
                </c:pt>
                <c:pt idx="30">
                  <c:v>8.2426652279577087E-2</c:v>
                </c:pt>
                <c:pt idx="31">
                  <c:v>6.1930591442794225E-2</c:v>
                </c:pt>
                <c:pt idx="32">
                  <c:v>4.6000748115145457E-2</c:v>
                </c:pt>
                <c:pt idx="33">
                  <c:v>3.3712343412286704E-2</c:v>
                </c:pt>
                <c:pt idx="34">
                  <c:v>2.4307922289126274E-2</c:v>
                </c:pt>
                <c:pt idx="35">
                  <c:v>1.7172839981912696E-2</c:v>
                </c:pt>
                <c:pt idx="36">
                  <c:v>1.1813218458346092E-2</c:v>
                </c:pt>
                <c:pt idx="37">
                  <c:v>7.8364483133937703E-3</c:v>
                </c:pt>
                <c:pt idx="38">
                  <c:v>4.9342211001674281E-3</c:v>
                </c:pt>
                <c:pt idx="39">
                  <c:v>2.8683003825895176E-3</c:v>
                </c:pt>
                <c:pt idx="40">
                  <c:v>1.45694161646778E-3</c:v>
                </c:pt>
                <c:pt idx="41">
                  <c:v>5.6716949366671674E-4</c:v>
                </c:pt>
                <c:pt idx="42">
                  <c:v>1.0468493882675599E-4</c:v>
                </c:pt>
                <c:pt idx="43">
                  <c:v>7.9990917362306309E-6</c:v>
                </c:pt>
                <c:pt idx="44">
                  <c:v>2.4335620970205102E-4</c:v>
                </c:pt>
                <c:pt idx="45">
                  <c:v>8.0124917319403753E-4</c:v>
                </c:pt>
                <c:pt idx="46">
                  <c:v>1.6932004635154434E-3</c:v>
                </c:pt>
                <c:pt idx="47">
                  <c:v>2.9509581678268922E-3</c:v>
                </c:pt>
                <c:pt idx="48">
                  <c:v>4.6246492324971385E-3</c:v>
                </c:pt>
                <c:pt idx="49">
                  <c:v>6.7835531320523269E-3</c:v>
                </c:pt>
                <c:pt idx="50">
                  <c:v>9.5130751139377787E-3</c:v>
                </c:pt>
                <c:pt idx="51">
                  <c:v>1.2918901560776748E-2</c:v>
                </c:pt>
                <c:pt idx="52">
                  <c:v>1.7125132993006463E-2</c:v>
                </c:pt>
                <c:pt idx="53">
                  <c:v>2.2275378571481486E-2</c:v>
                </c:pt>
                <c:pt idx="54">
                  <c:v>2.8533278455835528E-2</c:v>
                </c:pt>
                <c:pt idx="55">
                  <c:v>3.608295196403373E-2</c:v>
                </c:pt>
                <c:pt idx="56">
                  <c:v>4.5129293216455202E-2</c:v>
                </c:pt>
                <c:pt idx="57">
                  <c:v>5.5898061218208367E-2</c:v>
                </c:pt>
                <c:pt idx="58">
                  <c:v>6.863572365626236E-2</c:v>
                </c:pt>
                <c:pt idx="59">
                  <c:v>8.3609026237904546E-2</c:v>
                </c:pt>
                <c:pt idx="60">
                  <c:v>0.10110427166239552</c:v>
                </c:pt>
                <c:pt idx="61">
                  <c:v>0.12142630401116877</c:v>
                </c:pt>
                <c:pt idx="62">
                  <c:v>0.14489720515773513</c:v>
                </c:pt>
                <c:pt idx="63">
                  <c:v>0.17185471944997668</c:v>
                </c:pt>
                <c:pt idx="64">
                  <c:v>0.20265043116466416</c:v>
                </c:pt>
                <c:pt idx="65">
                  <c:v>0.23764772590187591</c:v>
                </c:pt>
                <c:pt idx="66">
                  <c:v>0.27721957207672998</c:v>
                </c:pt>
                <c:pt idx="67">
                  <c:v>0.32174616195716466</c:v>
                </c:pt>
                <c:pt idx="68">
                  <c:v>0.37161245334327242</c:v>
                </c:pt>
                <c:pt idx="69">
                  <c:v>0.42720565310397141</c:v>
                </c:pt>
                <c:pt idx="70">
                  <c:v>0.48891268255009379</c:v>
                </c:pt>
                <c:pt idx="71">
                  <c:v>0.55711766223477088</c:v>
                </c:pt>
                <c:pt idx="72">
                  <c:v>0.63219945045865855</c:v>
                </c:pt>
                <c:pt idx="73">
                  <c:v>0.71452926575327302</c:v>
                </c:pt>
                <c:pt idx="74">
                  <c:v>0.80446841914774847</c:v>
                </c:pt>
                <c:pt idx="75">
                  <c:v>0.90236617730650182</c:v>
                </c:pt>
                <c:pt idx="76">
                  <c:v>1.0085577728475761</c:v>
                </c:pt>
                <c:pt idx="77">
                  <c:v>1.1233625734768486</c:v>
                </c:pt>
                <c:pt idx="78">
                  <c:v>1.2470824171359181</c:v>
                </c:pt>
                <c:pt idx="79">
                  <c:v>1.3800001162636699</c:v>
                </c:pt>
                <c:pt idx="80">
                  <c:v>1.5223531487143818</c:v>
                </c:pt>
                <c:pt idx="81">
                  <c:v>1.6744357637268752</c:v>
                </c:pt>
                <c:pt idx="82">
                  <c:v>1.8364383084819764</c:v>
                </c:pt>
                <c:pt idx="83">
                  <c:v>2.0085556229786268</c:v>
                </c:pt>
                <c:pt idx="84">
                  <c:v>2.1909585894295569</c:v>
                </c:pt>
                <c:pt idx="85">
                  <c:v>2.383793414798586</c:v>
                </c:pt>
                <c:pt idx="86">
                  <c:v>2.5871811574720782</c:v>
                </c:pt>
                <c:pt idx="87">
                  <c:v>2.8012173551115951</c:v>
                </c:pt>
                <c:pt idx="88">
                  <c:v>3.0259717396002195</c:v>
                </c:pt>
                <c:pt idx="89">
                  <c:v>3.2614880256522296</c:v>
                </c:pt>
                <c:pt idx="90">
                  <c:v>3.5077837600128694</c:v>
                </c:pt>
                <c:pt idx="91">
                  <c:v>3.7648502187273247</c:v>
                </c:pt>
                <c:pt idx="92">
                  <c:v>4.0326523406719303</c:v>
                </c:pt>
                <c:pt idx="93">
                  <c:v>4.3111286863749179</c:v>
                </c:pt>
                <c:pt idx="94">
                  <c:v>4.6001914120778844</c:v>
                </c:pt>
                <c:pt idx="95">
                  <c:v>4.8997262499739893</c:v>
                </c:pt>
                <c:pt idx="96">
                  <c:v>5.2095924865792576</c:v>
                </c:pt>
                <c:pt idx="97">
                  <c:v>5.5296229322274506</c:v>
                </c:pt>
                <c:pt idx="98">
                  <c:v>5.8595533889075355</c:v>
                </c:pt>
                <c:pt idx="99">
                  <c:v>6.1993065922132136</c:v>
                </c:pt>
                <c:pt idx="100">
                  <c:v>6.5485641689706497</c:v>
                </c:pt>
                <c:pt idx="101">
                  <c:v>6.9070523711531067</c:v>
                </c:pt>
                <c:pt idx="102">
                  <c:v>7.274470286562698</c:v>
                </c:pt>
                <c:pt idx="103">
                  <c:v>7.650489869404951</c:v>
                </c:pt>
                <c:pt idx="104">
                  <c:v>8.0347557422816394</c:v>
                </c:pt>
                <c:pt idx="105">
                  <c:v>8.4268849696563439</c:v>
                </c:pt>
                <c:pt idx="106">
                  <c:v>8.8264668034221057</c:v>
                </c:pt>
                <c:pt idx="107">
                  <c:v>9.2330624023725303</c:v>
                </c:pt>
                <c:pt idx="108">
                  <c:v>9.6462045280422082</c:v>
                </c:pt>
                <c:pt idx="109">
                  <c:v>10.065397220003392</c:v>
                </c:pt>
                <c:pt idx="110">
                  <c:v>10.490115454303245</c:v>
                </c:pt>
                <c:pt idx="111">
                  <c:v>10.919804789280731</c:v>
                </c:pt>
                <c:pt idx="112">
                  <c:v>11.35388100353912</c:v>
                </c:pt>
                <c:pt idx="113">
                  <c:v>11.79172973134969</c:v>
                </c:pt>
                <c:pt idx="114">
                  <c:v>12.23272512664137</c:v>
                </c:pt>
                <c:pt idx="115">
                  <c:v>12.676135814634954</c:v>
                </c:pt>
                <c:pt idx="116">
                  <c:v>13.121311075506341</c:v>
                </c:pt>
                <c:pt idx="117">
                  <c:v>13.567516633514451</c:v>
                </c:pt>
                <c:pt idx="118">
                  <c:v>14.013986634581748</c:v>
                </c:pt>
                <c:pt idx="119">
                  <c:v>14.459753933623574</c:v>
                </c:pt>
                <c:pt idx="120">
                  <c:v>14.90420381015579</c:v>
                </c:pt>
                <c:pt idx="121">
                  <c:v>15.34638644539147</c:v>
                </c:pt>
                <c:pt idx="122">
                  <c:v>15.78540253503507</c:v>
                </c:pt>
                <c:pt idx="123">
                  <c:v>16.220320320330899</c:v>
                </c:pt>
                <c:pt idx="124">
                  <c:v>16.650175664298192</c:v>
                </c:pt>
                <c:pt idx="125">
                  <c:v>17.073972221074524</c:v>
                </c:pt>
                <c:pt idx="126">
                  <c:v>17.490681707163525</c:v>
                </c:pt>
                <c:pt idx="127">
                  <c:v>17.899244284597632</c:v>
                </c:pt>
                <c:pt idx="128">
                  <c:v>18.298569066173378</c:v>
                </c:pt>
                <c:pt idx="129">
                  <c:v>18.687534753020138</c:v>
                </c:pt>
                <c:pt idx="130">
                  <c:v>19.064990414833403</c:v>
                </c:pt>
                <c:pt idx="131">
                  <c:v>19.429756423119766</c:v>
                </c:pt>
                <c:pt idx="132">
                  <c:v>19.78062554778198</c:v>
                </c:pt>
                <c:pt idx="133">
                  <c:v>20.116364227288244</c:v>
                </c:pt>
                <c:pt idx="134">
                  <c:v>20.435714022547476</c:v>
                </c:pt>
                <c:pt idx="135">
                  <c:v>20.737393264415321</c:v>
                </c:pt>
                <c:pt idx="136">
                  <c:v>21.020098904510995</c:v>
                </c:pt>
                <c:pt idx="137">
                  <c:v>21.280362243334409</c:v>
                </c:pt>
                <c:pt idx="138">
                  <c:v>21.520756515871099</c:v>
                </c:pt>
                <c:pt idx="139">
                  <c:v>21.738117965161834</c:v>
                </c:pt>
                <c:pt idx="140">
                  <c:v>21.931076903222699</c:v>
                </c:pt>
                <c:pt idx="141">
                  <c:v>22.098256509018988</c:v>
                </c:pt>
                <c:pt idx="142">
                  <c:v>22.238274643796188</c:v>
                </c:pt>
                <c:pt idx="143">
                  <c:v>22.349747397332031</c:v>
                </c:pt>
                <c:pt idx="144">
                  <c:v>22.431292899932203</c:v>
                </c:pt>
                <c:pt idx="145">
                  <c:v>22.481535402697595</c:v>
                </c:pt>
                <c:pt idx="146">
                  <c:v>22.49910962906365</c:v>
                </c:pt>
                <c:pt idx="147">
                  <c:v>22.482665399560638</c:v>
                </c:pt>
                <c:pt idx="148">
                  <c:v>22.430872530620864</c:v>
                </c:pt>
                <c:pt idx="149">
                  <c:v>22.342426007080277</c:v>
                </c:pt>
                <c:pt idx="150">
                  <c:v>22.216051426783395</c:v>
                </c:pt>
                <c:pt idx="151">
                  <c:v>22.050510714399753</c:v>
                </c:pt>
                <c:pt idx="152">
                  <c:v>21.844608100225379</c:v>
                </c:pt>
                <c:pt idx="153">
                  <c:v>21.597196358343282</c:v>
                </c:pt>
                <c:pt idx="154">
                  <c:v>21.307183297094948</c:v>
                </c:pt>
                <c:pt idx="155">
                  <c:v>20.973538493342296</c:v>
                </c:pt>
                <c:pt idx="156">
                  <c:v>20.595300260505411</c:v>
                </c:pt>
                <c:pt idx="157">
                  <c:v>20.171582838831501</c:v>
                </c:pt>
                <c:pt idx="158">
                  <c:v>19.701583794797287</c:v>
                </c:pt>
                <c:pt idx="159">
                  <c:v>19.184591614971072</c:v>
                </c:pt>
                <c:pt idx="160">
                  <c:v>18.61999347805229</c:v>
                </c:pt>
                <c:pt idx="161">
                  <c:v>18.007283187174963</c:v>
                </c:pt>
                <c:pt idx="162">
                  <c:v>17.336343916467609</c:v>
                </c:pt>
                <c:pt idx="163">
                  <c:v>16.625565789495365</c:v>
                </c:pt>
                <c:pt idx="164">
                  <c:v>15.865934314053947</c:v>
                </c:pt>
                <c:pt idx="165">
                  <c:v>15.057389142927285</c:v>
                </c:pt>
                <c:pt idx="166">
                  <c:v>14.200084887031371</c:v>
                </c:pt>
                <c:pt idx="167">
                  <c:v>13.294333535474701</c:v>
                </c:pt>
                <c:pt idx="168">
                  <c:v>12.340612284088525</c:v>
                </c:pt>
                <c:pt idx="169">
                  <c:v>11.339571858948881</c:v>
                </c:pt>
                <c:pt idx="170">
                  <c:v>10.292044754088948</c:v>
                </c:pt>
                <c:pt idx="171">
                  <c:v>9.1990533395910319</c:v>
                </c:pt>
                <c:pt idx="172">
                  <c:v>8.0618177982340598</c:v>
                </c:pt>
                <c:pt idx="173">
                  <c:v>6.8817638455039516</c:v>
                </c:pt>
                <c:pt idx="174">
                  <c:v>5.6605301839263138</c:v>
                </c:pt>
                <c:pt idx="175">
                  <c:v>4.3999756383344382</c:v>
                </c:pt>
                <c:pt idx="176">
                  <c:v>3.1021859137508545</c:v>
                </c:pt>
                <c:pt idx="177">
                  <c:v>1.7694799119761031</c:v>
                </c:pt>
                <c:pt idx="178">
                  <c:v>0.40441553665727886</c:v>
                </c:pt>
                <c:pt idx="179">
                  <c:v>-0.99020509053783945</c:v>
                </c:pt>
                <c:pt idx="180">
                  <c:v>-2.4113310880463605</c:v>
                </c:pt>
                <c:pt idx="181">
                  <c:v>-3.8556590412561311</c:v>
                </c:pt>
                <c:pt idx="182">
                  <c:v>-5.3196301025214394</c:v>
                </c:pt>
                <c:pt idx="183">
                  <c:v>-6.7994280799208937</c:v>
                </c:pt>
                <c:pt idx="184">
                  <c:v>-8.2909786425440277</c:v>
                </c:pt>
                <c:pt idx="185">
                  <c:v>-9.78994978341834</c:v>
                </c:pt>
                <c:pt idx="186">
                  <c:v>-11.291753695573458</c:v>
                </c:pt>
                <c:pt idx="187">
                  <c:v>-12.791550232104578</c:v>
                </c:pt>
                <c:pt idx="188">
                  <c:v>-14.284252137301429</c:v>
                </c:pt>
                <c:pt idx="189">
                  <c:v>-15.764532252739334</c:v>
                </c:pt>
                <c:pt idx="190">
                  <c:v>-17.226832919399587</c:v>
                </c:pt>
                <c:pt idx="191">
                  <c:v>-18.665377813988972</c:v>
                </c:pt>
                <c:pt idx="192">
                  <c:v>-20.074186474191702</c:v>
                </c:pt>
                <c:pt idx="193">
                  <c:v>-21.447091782939253</c:v>
                </c:pt>
                <c:pt idx="194">
                  <c:v>-22.777760695186171</c:v>
                </c:pt>
                <c:pt idx="195">
                  <c:v>-24.059718501188897</c:v>
                </c:pt>
                <c:pt idx="196">
                  <c:v>-25.286376926768206</c:v>
                </c:pt>
                <c:pt idx="197">
                  <c:v>-26.451066372275736</c:v>
                </c:pt>
                <c:pt idx="198">
                  <c:v>-27.547072586446891</c:v>
                </c:pt>
                <c:pt idx="199">
                  <c:v>-28.567678057412259</c:v>
                </c:pt>
                <c:pt idx="200">
                  <c:v>-29.506208379037716</c:v>
                </c:pt>
                <c:pt idx="201">
                  <c:v>-30.356083814526755</c:v>
                </c:pt>
                <c:pt idx="202">
                  <c:v>-31.110876228796549</c:v>
                </c:pt>
                <c:pt idx="203">
                  <c:v>-31.764371494492952</c:v>
                </c:pt>
                <c:pt idx="204">
                  <c:v>-32.310637391560633</c:v>
                </c:pt>
                <c:pt idx="205">
                  <c:v>-32.744096915208509</c:v>
                </c:pt>
                <c:pt idx="206">
                  <c:v>-33.059606780268624</c:v>
                </c:pt>
                <c:pt idx="207">
                  <c:v>-33.252540760222004</c:v>
                </c:pt>
                <c:pt idx="208">
                  <c:v>-33.31887732600142</c:v>
                </c:pt>
                <c:pt idx="209">
                  <c:v>-33.255290853408638</c:v>
                </c:pt>
                <c:pt idx="210">
                  <c:v>-33.059245449939091</c:v>
                </c:pt>
                <c:pt idx="211">
                  <c:v>-32.729090214662214</c:v>
                </c:pt>
                <c:pt idx="212">
                  <c:v>-32.264154492688739</c:v>
                </c:pt>
                <c:pt idx="213">
                  <c:v>-31.664841424592897</c:v>
                </c:pt>
                <c:pt idx="214">
                  <c:v>-30.932717828640119</c:v>
                </c:pt>
                <c:pt idx="215">
                  <c:v>-30.070598199568355</c:v>
                </c:pt>
                <c:pt idx="216">
                  <c:v>-29.097379003863477</c:v>
                </c:pt>
                <c:pt idx="217">
                  <c:v>-27.977699666680508</c:v>
                </c:pt>
                <c:pt idx="218">
                  <c:v>-26.767326112946222</c:v>
                </c:pt>
                <c:pt idx="219">
                  <c:v>-25.44354075689148</c:v>
                </c:pt>
                <c:pt idx="220">
                  <c:v>-24.022021222150091</c:v>
                </c:pt>
                <c:pt idx="221">
                  <c:v>-22.515957807653621</c:v>
                </c:pt>
                <c:pt idx="222">
                  <c:v>-20.93877673057602</c:v>
                </c:pt>
                <c:pt idx="223">
                  <c:v>-19.304919221137105</c:v>
                </c:pt>
                <c:pt idx="224">
                  <c:v>-17.630009843144691</c:v>
                </c:pt>
                <c:pt idx="225">
                  <c:v>-15.94116527556581</c:v>
                </c:pt>
                <c:pt idx="226">
                  <c:v>-14.238299054410176</c:v>
                </c:pt>
                <c:pt idx="227">
                  <c:v>-12.544443090809621</c:v>
                </c:pt>
                <c:pt idx="228">
                  <c:v>-10.880755808947422</c:v>
                </c:pt>
                <c:pt idx="229">
                  <c:v>-9.2677245593411026</c:v>
                </c:pt>
                <c:pt idx="230">
                  <c:v>-7.7255149530291103</c:v>
                </c:pt>
                <c:pt idx="231">
                  <c:v>-6.2783216513797315</c:v>
                </c:pt>
                <c:pt idx="232">
                  <c:v>-4.9375649239959989</c:v>
                </c:pt>
                <c:pt idx="233">
                  <c:v>-3.7236704354366532</c:v>
                </c:pt>
                <c:pt idx="234">
                  <c:v>-2.6550960130110419</c:v>
                </c:pt>
                <c:pt idx="235">
                  <c:v>-1.7484298799954128</c:v>
                </c:pt>
                <c:pt idx="236">
                  <c:v>-1.018327560126121</c:v>
                </c:pt>
                <c:pt idx="237">
                  <c:v>-0.47737181509537857</c:v>
                </c:pt>
                <c:pt idx="238">
                  <c:v>-0.13590667870881898</c:v>
                </c:pt>
                <c:pt idx="239">
                  <c:v>-1.8768388106544724E-3</c:v>
                </c:pt>
                <c:pt idx="240">
                  <c:v>-8.0704752569834892E-2</c:v>
                </c:pt>
                <c:pt idx="241">
                  <c:v>-0.37516383318434232</c:v>
                </c:pt>
                <c:pt idx="242">
                  <c:v>-0.88532009030028691</c:v>
                </c:pt>
                <c:pt idx="243">
                  <c:v>-1.6085568422065664</c:v>
                </c:pt>
                <c:pt idx="244">
                  <c:v>-2.5396052897052095</c:v>
                </c:pt>
                <c:pt idx="245">
                  <c:v>-3.670627979042377</c:v>
                </c:pt>
                <c:pt idx="246">
                  <c:v>-4.9913496844715715</c:v>
                </c:pt>
                <c:pt idx="247">
                  <c:v>-6.4892299523574737</c:v>
                </c:pt>
                <c:pt idx="248">
                  <c:v>-8.1496711738053538</c:v>
                </c:pt>
                <c:pt idx="249">
                  <c:v>-9.9640073617841107</c:v>
                </c:pt>
                <c:pt idx="250">
                  <c:v>-11.905686000847355</c:v>
                </c:pt>
                <c:pt idx="251">
                  <c:v>-13.955978803585786</c:v>
                </c:pt>
                <c:pt idx="252">
                  <c:v>-16.094947404332814</c:v>
                </c:pt>
                <c:pt idx="253">
                  <c:v>-18.314287306956619</c:v>
                </c:pt>
                <c:pt idx="254">
                  <c:v>-20.561373402230767</c:v>
                </c:pt>
                <c:pt idx="255">
                  <c:v>-22.85274324707926</c:v>
                </c:pt>
                <c:pt idx="256">
                  <c:v>-25.141347024823503</c:v>
                </c:pt>
                <c:pt idx="257">
                  <c:v>-27.409381849910336</c:v>
                </c:pt>
                <c:pt idx="258">
                  <c:v>-29.637353441700562</c:v>
                </c:pt>
                <c:pt idx="259">
                  <c:v>-31.805570194250194</c:v>
                </c:pt>
                <c:pt idx="260">
                  <c:v>-33.913788285117789</c:v>
                </c:pt>
                <c:pt idx="261">
                  <c:v>-35.893008229264815</c:v>
                </c:pt>
                <c:pt idx="262">
                  <c:v>-37.787146005895444</c:v>
                </c:pt>
                <c:pt idx="263">
                  <c:v>-39.538756730870936</c:v>
                </c:pt>
                <c:pt idx="264">
                  <c:v>-41.141977272109706</c:v>
                </c:pt>
                <c:pt idx="265">
                  <c:v>-42.585493824167877</c:v>
                </c:pt>
                <c:pt idx="266">
                  <c:v>-43.857688575839504</c:v>
                </c:pt>
                <c:pt idx="267">
                  <c:v>-44.947912009409507</c:v>
                </c:pt>
                <c:pt idx="268">
                  <c:v>-45.846774109263158</c:v>
                </c:pt>
                <c:pt idx="269">
                  <c:v>-46.546190193234672</c:v>
                </c:pt>
                <c:pt idx="270">
                  <c:v>-47.039362254273989</c:v>
                </c:pt>
                <c:pt idx="271">
                  <c:v>-47.320739881061805</c:v>
                </c:pt>
                <c:pt idx="272">
                  <c:v>-47.385972289441646</c:v>
                </c:pt>
                <c:pt idx="273">
                  <c:v>-47.231855441614371</c:v>
                </c:pt>
                <c:pt idx="274">
                  <c:v>-46.864688621043214</c:v>
                </c:pt>
                <c:pt idx="275">
                  <c:v>-46.2591336874506</c:v>
                </c:pt>
                <c:pt idx="276">
                  <c:v>-45.442506745162973</c:v>
                </c:pt>
                <c:pt idx="277">
                  <c:v>-44.395240298565824</c:v>
                </c:pt>
                <c:pt idx="278">
                  <c:v>-43.133398871161013</c:v>
                </c:pt>
                <c:pt idx="279">
                  <c:v>-41.651025859421921</c:v>
                </c:pt>
                <c:pt idx="280">
                  <c:v>-39.954194187291527</c:v>
                </c:pt>
                <c:pt idx="281">
                  <c:v>-38.047049296688314</c:v>
                </c:pt>
                <c:pt idx="282">
                  <c:v>-35.934312635558932</c:v>
                </c:pt>
                <c:pt idx="283">
                  <c:v>-33.621358074843869</c:v>
                </c:pt>
                <c:pt idx="284">
                  <c:v>-31.114180333387445</c:v>
                </c:pt>
                <c:pt idx="285">
                  <c:v>-28.419366066463191</c:v>
                </c:pt>
                <c:pt idx="286">
                  <c:v>-25.557681314086722</c:v>
                </c:pt>
                <c:pt idx="287">
                  <c:v>-22.496659800032024</c:v>
                </c:pt>
                <c:pt idx="288">
                  <c:v>-19.300020523705278</c:v>
                </c:pt>
                <c:pt idx="289">
                  <c:v>-15.915566134058823</c:v>
                </c:pt>
                <c:pt idx="290">
                  <c:v>-12.41895686231924</c:v>
                </c:pt>
                <c:pt idx="291">
                  <c:v>-8.7691231235029541</c:v>
                </c:pt>
                <c:pt idx="292">
                  <c:v>-4.9913653469347112</c:v>
                </c:pt>
                <c:pt idx="293">
                  <c:v>-1.0973308861405702</c:v>
                </c:pt>
                <c:pt idx="294">
                  <c:v>2.9018160040714962</c:v>
                </c:pt>
                <c:pt idx="295">
                  <c:v>6.9945251388710812</c:v>
                </c:pt>
                <c:pt idx="296">
                  <c:v>11.16881823637682</c:v>
                </c:pt>
                <c:pt idx="297">
                  <c:v>15.412298978350888</c:v>
                </c:pt>
                <c:pt idx="298">
                  <c:v>19.712167765938137</c:v>
                </c:pt>
                <c:pt idx="299">
                  <c:v>24.055238920832927</c:v>
                </c:pt>
                <c:pt idx="300">
                  <c:v>28.427960648304396</c:v>
                </c:pt>
                <c:pt idx="301">
                  <c:v>32.816438194143295</c:v>
                </c:pt>
                <c:pt idx="302">
                  <c:v>37.206460611037052</c:v>
                </c:pt>
                <c:pt idx="303">
                  <c:v>41.583531522664032</c:v>
                </c:pt>
                <c:pt idx="304">
                  <c:v>45.932904241247037</c:v>
                </c:pt>
                <c:pt idx="305">
                  <c:v>50.239621556276653</c:v>
                </c:pt>
                <c:pt idx="306">
                  <c:v>54.488560467954109</c:v>
                </c:pt>
                <c:pt idx="307">
                  <c:v>58.664482088291486</c:v>
                </c:pt>
                <c:pt idx="308">
                  <c:v>62.752086875071697</c:v>
                </c:pt>
                <c:pt idx="309">
                  <c:v>66.736075298762742</c:v>
                </c:pt>
                <c:pt idx="310">
                  <c:v>70.601213969556767</c:v>
                </c:pt>
                <c:pt idx="311">
                  <c:v>74.332407170848469</c:v>
                </c:pt>
                <c:pt idx="312">
                  <c:v>77.914773656596026</c:v>
                </c:pt>
                <c:pt idx="313">
                  <c:v>81.333728473299317</c:v>
                </c:pt>
                <c:pt idx="314">
                  <c:v>84.552785585259898</c:v>
                </c:pt>
                <c:pt idx="315">
                  <c:v>87.604686055067091</c:v>
                </c:pt>
                <c:pt idx="316">
                  <c:v>90.452315552704874</c:v>
                </c:pt>
                <c:pt idx="317">
                  <c:v>93.082856720907515</c:v>
                </c:pt>
                <c:pt idx="318">
                  <c:v>95.4845605576906</c:v>
                </c:pt>
                <c:pt idx="319">
                  <c:v>97.646549562758366</c:v>
                </c:pt>
                <c:pt idx="320">
                  <c:v>99.558915332634555</c:v>
                </c:pt>
                <c:pt idx="321">
                  <c:v>101.21281835216091</c:v>
                </c:pt>
                <c:pt idx="322">
                  <c:v>102.60058541822472</c:v>
                </c:pt>
                <c:pt idx="323">
                  <c:v>103.71580326938698</c:v>
                </c:pt>
                <c:pt idx="324">
                  <c:v>104.55340694301181</c:v>
                </c:pt>
                <c:pt idx="325">
                  <c:v>105.10976131670388</c:v>
                </c:pt>
                <c:pt idx="326">
                  <c:v>105.38273424837124</c:v>
                </c:pt>
                <c:pt idx="327">
                  <c:v>105.37175971332151</c:v>
                </c:pt>
                <c:pt idx="328">
                  <c:v>105.07788935118295</c:v>
                </c:pt>
                <c:pt idx="329">
                  <c:v>104.50383088352474</c:v>
                </c:pt>
                <c:pt idx="330">
                  <c:v>103.65397194790205</c:v>
                </c:pt>
                <c:pt idx="331">
                  <c:v>102.53438801774801</c:v>
                </c:pt>
                <c:pt idx="332">
                  <c:v>101.14793986511431</c:v>
                </c:pt>
                <c:pt idx="333">
                  <c:v>99.515011767523632</c:v>
                </c:pt>
                <c:pt idx="334">
                  <c:v>97.640322588871967</c:v>
                </c:pt>
                <c:pt idx="335">
                  <c:v>95.536430226050115</c:v>
                </c:pt>
                <c:pt idx="336">
                  <c:v>93.217366668138283</c:v>
                </c:pt>
                <c:pt idx="337">
                  <c:v>90.698516670607489</c:v>
                </c:pt>
                <c:pt idx="338">
                  <c:v>87.996495018604364</c:v>
                </c:pt>
                <c:pt idx="339">
                  <c:v>85.129006380238977</c:v>
                </c:pt>
                <c:pt idx="340">
                  <c:v>82.114689105766118</c:v>
                </c:pt>
                <c:pt idx="341">
                  <c:v>78.972944746260723</c:v>
                </c:pt>
                <c:pt idx="342">
                  <c:v>75.723755429766967</c:v>
                </c:pt>
                <c:pt idx="343">
                  <c:v>72.387491568536646</c:v>
                </c:pt>
                <c:pt idx="344">
                  <c:v>68.984674541920981</c:v>
                </c:pt>
                <c:pt idx="345">
                  <c:v>65.53595564333537</c:v>
                </c:pt>
                <c:pt idx="346">
                  <c:v>62.061422193389475</c:v>
                </c:pt>
                <c:pt idx="347">
                  <c:v>58.581450924031259</c:v>
                </c:pt>
                <c:pt idx="348">
                  <c:v>55.114889612851336</c:v>
                </c:pt>
                <c:pt idx="349">
                  <c:v>51.680384796053588</c:v>
                </c:pt>
                <c:pt idx="350">
                  <c:v>48.295457584112114</c:v>
                </c:pt>
                <c:pt idx="351">
                  <c:v>44.976497362876486</c:v>
                </c:pt>
                <c:pt idx="352">
                  <c:v>41.73862166750483</c:v>
                </c:pt>
                <c:pt idx="353">
                  <c:v>38.595556376175331</c:v>
                </c:pt>
                <c:pt idx="354">
                  <c:v>35.559538086088814</c:v>
                </c:pt>
                <c:pt idx="355">
                  <c:v>32.641240055543236</c:v>
                </c:pt>
                <c:pt idx="356">
                  <c:v>29.849441044551885</c:v>
                </c:pt>
                <c:pt idx="357">
                  <c:v>27.192127976267614</c:v>
                </c:pt>
                <c:pt idx="358">
                  <c:v>24.674817091146004</c:v>
                </c:pt>
                <c:pt idx="359">
                  <c:v>22.301678123526877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6-4918-9216-13CCCE359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215072"/>
        <c:axId val="1684209248"/>
      </c:scatterChart>
      <c:valAx>
        <c:axId val="1684215072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Posture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09248"/>
        <c:crosses val="autoZero"/>
        <c:crossBetween val="midCat"/>
      </c:valAx>
      <c:valAx>
        <c:axId val="16842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Acceleration (rad/s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1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Posture </a:t>
            </a:r>
            <a:r>
              <a:rPr lang="en-US" baseline="0"/>
              <a:t>Vs Input Posture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Data'!$B$2</c:f>
              <c:strCache>
                <c:ptCount val="1"/>
                <c:pt idx="0">
                  <c:v>θ3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Data'!$B$4:$B$363</c:f>
              <c:numCache>
                <c:formatCode>0.00</c:formatCode>
                <c:ptCount val="360"/>
                <c:pt idx="0">
                  <c:v>59.827142321942802</c:v>
                </c:pt>
                <c:pt idx="1">
                  <c:v>59.394572597784901</c:v>
                </c:pt>
                <c:pt idx="2">
                  <c:v>58.959770184238003</c:v>
                </c:pt>
                <c:pt idx="3">
                  <c:v>58.523084199495699</c:v>
                </c:pt>
                <c:pt idx="4">
                  <c:v>58.0848619793532</c:v>
                </c:pt>
                <c:pt idx="5">
                  <c:v>57.6454481975222</c:v>
                </c:pt>
                <c:pt idx="6">
                  <c:v>57.205184031794197</c:v>
                </c:pt>
                <c:pt idx="7">
                  <c:v>56.764406359509103</c:v>
                </c:pt>
                <c:pt idx="8">
                  <c:v>56.323446986861804</c:v>
                </c:pt>
                <c:pt idx="9">
                  <c:v>55.8826319161805</c:v>
                </c:pt>
                <c:pt idx="10">
                  <c:v>55.442280654873599</c:v>
                </c:pt>
                <c:pt idx="11">
                  <c:v>55.002705569275797</c:v>
                </c:pt>
                <c:pt idx="12">
                  <c:v>54.5642112861307</c:v>
                </c:pt>
                <c:pt idx="13">
                  <c:v>54.127094143948597</c:v>
                </c:pt>
                <c:pt idx="14">
                  <c:v>53.691641695961799</c:v>
                </c:pt>
                <c:pt idx="15">
                  <c:v>53.258132265893401</c:v>
                </c:pt>
                <c:pt idx="16">
                  <c:v>52.826834557255303</c:v>
                </c:pt>
                <c:pt idx="17">
                  <c:v>52.398007316404502</c:v>
                </c:pt>
                <c:pt idx="18">
                  <c:v>51.971899049125099</c:v>
                </c:pt>
                <c:pt idx="19">
                  <c:v>51.548747790066599</c:v>
                </c:pt>
                <c:pt idx="20">
                  <c:v>51.128780923966097</c:v>
                </c:pt>
                <c:pt idx="21">
                  <c:v>50.712215057210997</c:v>
                </c:pt>
                <c:pt idx="22">
                  <c:v>50.299255937970301</c:v>
                </c:pt>
                <c:pt idx="23">
                  <c:v>49.890098422831997</c:v>
                </c:pt>
                <c:pt idx="24">
                  <c:v>49.484926487632201</c:v>
                </c:pt>
                <c:pt idx="25">
                  <c:v>49.083913279959198</c:v>
                </c:pt>
                <c:pt idx="26">
                  <c:v>48.687221210642903</c:v>
                </c:pt>
                <c:pt idx="27">
                  <c:v>48.2950020814203</c:v>
                </c:pt>
                <c:pt idx="28">
                  <c:v>47.907397245873902</c:v>
                </c:pt>
                <c:pt idx="29">
                  <c:v>47.524537800693203</c:v>
                </c:pt>
                <c:pt idx="30">
                  <c:v>47.146544804288702</c:v>
                </c:pt>
                <c:pt idx="31">
                  <c:v>46.773529519802899</c:v>
                </c:pt>
                <c:pt idx="32">
                  <c:v>46.405593679603797</c:v>
                </c:pt>
                <c:pt idx="33">
                  <c:v>46.042829768411799</c:v>
                </c:pt>
                <c:pt idx="34">
                  <c:v>45.685321322300901</c:v>
                </c:pt>
                <c:pt idx="35">
                  <c:v>45.333143240919703</c:v>
                </c:pt>
                <c:pt idx="36">
                  <c:v>44.986362110401103</c:v>
                </c:pt>
                <c:pt idx="37">
                  <c:v>44.645036534561498</c:v>
                </c:pt>
                <c:pt idx="38">
                  <c:v>44.309217472137497</c:v>
                </c:pt>
                <c:pt idx="39">
                  <c:v>43.978948577955002</c:v>
                </c:pt>
                <c:pt idx="40">
                  <c:v>43.654266546082702</c:v>
                </c:pt>
                <c:pt idx="41">
                  <c:v>43.335201453178001</c:v>
                </c:pt>
                <c:pt idx="42">
                  <c:v>43.021777100391098</c:v>
                </c:pt>
                <c:pt idx="43">
                  <c:v>42.714011352346802</c:v>
                </c:pt>
                <c:pt idx="44">
                  <c:v>42.4119164718796</c:v>
                </c:pt>
                <c:pt idx="45">
                  <c:v>42.115499449339403</c:v>
                </c:pt>
                <c:pt idx="46">
                  <c:v>41.824762325434897</c:v>
                </c:pt>
                <c:pt idx="47">
                  <c:v>41.539702506711102</c:v>
                </c:pt>
                <c:pt idx="48">
                  <c:v>41.260313072890703</c:v>
                </c:pt>
                <c:pt idx="49">
                  <c:v>40.986583075427902</c:v>
                </c:pt>
                <c:pt idx="50">
                  <c:v>40.718497826739203</c:v>
                </c:pt>
                <c:pt idx="51">
                  <c:v>40.456039179677603</c:v>
                </c:pt>
                <c:pt idx="52">
                  <c:v>40.199185796918698</c:v>
                </c:pt>
                <c:pt idx="53">
                  <c:v>39.947913410011303</c:v>
                </c:pt>
                <c:pt idx="54">
                  <c:v>39.702195067930901</c:v>
                </c:pt>
                <c:pt idx="55">
                  <c:v>39.462001375044302</c:v>
                </c:pt>
                <c:pt idx="56">
                  <c:v>39.2273007184628</c:v>
                </c:pt>
                <c:pt idx="57">
                  <c:v>38.998059484817396</c:v>
                </c:pt>
                <c:pt idx="58">
                  <c:v>38.774242266542799</c:v>
                </c:pt>
                <c:pt idx="59">
                  <c:v>38.5558120578035</c:v>
                </c:pt>
                <c:pt idx="60">
                  <c:v>38.342730440231797</c:v>
                </c:pt>
                <c:pt idx="61">
                  <c:v>38.1349577586858</c:v>
                </c:pt>
                <c:pt idx="62">
                  <c:v>37.932453287259001</c:v>
                </c:pt>
                <c:pt idx="63">
                  <c:v>37.735175385801597</c:v>
                </c:pt>
                <c:pt idx="64">
                  <c:v>37.543081647229798</c:v>
                </c:pt>
                <c:pt idx="65">
                  <c:v>37.356129035917</c:v>
                </c:pt>
                <c:pt idx="66">
                  <c:v>37.174274017471198</c:v>
                </c:pt>
                <c:pt idx="67">
                  <c:v>36.9974726802118</c:v>
                </c:pt>
                <c:pt idx="68">
                  <c:v>36.825680848665499</c:v>
                </c:pt>
                <c:pt idx="69">
                  <c:v>36.658854189402902</c:v>
                </c:pt>
                <c:pt idx="70">
                  <c:v>36.4969483095377</c:v>
                </c:pt>
                <c:pt idx="71">
                  <c:v>36.339918848212399</c:v>
                </c:pt>
                <c:pt idx="72">
                  <c:v>36.187721561386297</c:v>
                </c:pt>
                <c:pt idx="73">
                  <c:v>36.040312400241497</c:v>
                </c:pt>
                <c:pt idx="74">
                  <c:v>35.897647583514399</c:v>
                </c:pt>
                <c:pt idx="75">
                  <c:v>35.759683664054201</c:v>
                </c:pt>
                <c:pt idx="76">
                  <c:v>35.6263775899018</c:v>
                </c:pt>
                <c:pt idx="77">
                  <c:v>35.497686760174197</c:v>
                </c:pt>
                <c:pt idx="78">
                  <c:v>35.373569076030201</c:v>
                </c:pt>
                <c:pt idx="79">
                  <c:v>35.253982986983502</c:v>
                </c:pt>
                <c:pt idx="80">
                  <c:v>35.138887532820299</c:v>
                </c:pt>
                <c:pt idx="81">
                  <c:v>35.028242381366901</c:v>
                </c:pt>
                <c:pt idx="82">
                  <c:v>34.922007862344003</c:v>
                </c:pt>
                <c:pt idx="83">
                  <c:v>34.820144997533703</c:v>
                </c:pt>
                <c:pt idx="84">
                  <c:v>34.722615527473202</c:v>
                </c:pt>
                <c:pt idx="85">
                  <c:v>34.629381934883199</c:v>
                </c:pt>
                <c:pt idx="86">
                  <c:v>34.540407465023499</c:v>
                </c:pt>
                <c:pt idx="87">
                  <c:v>34.455656143162699</c:v>
                </c:pt>
                <c:pt idx="88">
                  <c:v>34.3750927893377</c:v>
                </c:pt>
                <c:pt idx="89">
                  <c:v>34.298683030568597</c:v>
                </c:pt>
                <c:pt idx="90">
                  <c:v>34.226393310685999</c:v>
                </c:pt>
                <c:pt idx="91">
                  <c:v>34.158190897920001</c:v>
                </c:pt>
                <c:pt idx="92">
                  <c:v>34.094043890389102</c:v>
                </c:pt>
                <c:pt idx="93">
                  <c:v>34.033921219621199</c:v>
                </c:pt>
                <c:pt idx="94">
                  <c:v>33.977792652229702</c:v>
                </c:pt>
                <c:pt idx="95">
                  <c:v>33.925628789861001</c:v>
                </c:pt>
                <c:pt idx="96">
                  <c:v>33.8774010675208</c:v>
                </c:pt>
                <c:pt idx="97">
                  <c:v>33.833081750382298</c:v>
                </c:pt>
                <c:pt idx="98">
                  <c:v>33.792643929169301</c:v>
                </c:pt>
                <c:pt idx="99">
                  <c:v>33.756061514204497</c:v>
                </c:pt>
                <c:pt idx="100">
                  <c:v>33.723309228204897</c:v>
                </c:pt>
                <c:pt idx="101">
                  <c:v>33.694362597901097</c:v>
                </c:pt>
                <c:pt idx="102">
                  <c:v>33.669197944552003</c:v>
                </c:pt>
                <c:pt idx="103">
                  <c:v>33.6477923734219</c:v>
                </c:pt>
                <c:pt idx="104">
                  <c:v>33.630123762282203</c:v>
                </c:pt>
                <c:pt idx="105">
                  <c:v>33.616170748993198</c:v>
                </c:pt>
                <c:pt idx="106">
                  <c:v>33.605912718221603</c:v>
                </c:pt>
                <c:pt idx="107">
                  <c:v>33.599329787340302</c:v>
                </c:pt>
                <c:pt idx="108">
                  <c:v>33.596402791558603</c:v>
                </c:pt>
                <c:pt idx="109">
                  <c:v>33.597113268323099</c:v>
                </c:pt>
                <c:pt idx="110">
                  <c:v>33.601443441028501</c:v>
                </c:pt>
                <c:pt idx="111">
                  <c:v>33.609376202075403</c:v>
                </c:pt>
                <c:pt idx="112">
                  <c:v>33.620895095307297</c:v>
                </c:pt>
                <c:pt idx="113">
                  <c:v>33.635984297858002</c:v>
                </c:pt>
                <c:pt idx="114">
                  <c:v>33.654628601437601</c:v>
                </c:pt>
                <c:pt idx="115">
                  <c:v>33.676813393085098</c:v>
                </c:pt>
                <c:pt idx="116">
                  <c:v>33.702524635409603</c:v>
                </c:pt>
                <c:pt idx="117">
                  <c:v>33.731748846345297</c:v>
                </c:pt>
                <c:pt idx="118">
                  <c:v>33.764473078440503</c:v>
                </c:pt>
                <c:pt idx="119">
                  <c:v>33.800684897700599</c:v>
                </c:pt>
                <c:pt idx="120">
                  <c:v>33.840372362004601</c:v>
                </c:pt>
                <c:pt idx="121">
                  <c:v>33.883523999112199</c:v>
                </c:pt>
                <c:pt idx="122">
                  <c:v>33.9301287842787</c:v>
                </c:pt>
                <c:pt idx="123">
                  <c:v>33.980176117493798</c:v>
                </c:pt>
                <c:pt idx="124">
                  <c:v>34.033655800359597</c:v>
                </c:pt>
                <c:pt idx="125">
                  <c:v>34.090558012623802</c:v>
                </c:pt>
                <c:pt idx="126">
                  <c:v>34.150873288381099</c:v>
                </c:pt>
                <c:pt idx="127">
                  <c:v>34.214592491959102</c:v>
                </c:pt>
                <c:pt idx="128">
                  <c:v>34.281706793501897</c:v>
                </c:pt>
                <c:pt idx="129">
                  <c:v>34.352207644265803</c:v>
                </c:pt>
                <c:pt idx="130">
                  <c:v>34.426086751641897</c:v>
                </c:pt>
                <c:pt idx="131">
                  <c:v>34.503336053920201</c:v>
                </c:pt>
                <c:pt idx="132">
                  <c:v>34.583947694808799</c:v>
                </c:pt>
                <c:pt idx="133">
                  <c:v>34.667913997724703</c:v>
                </c:pt>
                <c:pt idx="134">
                  <c:v>34.755227439871298</c:v>
                </c:pt>
                <c:pt idx="135">
                  <c:v>34.845880626117598</c:v>
                </c:pt>
                <c:pt idx="136">
                  <c:v>34.939866262696498</c:v>
                </c:pt>
                <c:pt idx="137">
                  <c:v>35.037177130739003</c:v>
                </c:pt>
                <c:pt idx="138">
                  <c:v>35.137806059661997</c:v>
                </c:pt>
                <c:pt idx="139">
                  <c:v>35.241745900426103</c:v>
                </c:pt>
                <c:pt idx="140">
                  <c:v>35.348989498686002</c:v>
                </c:pt>
                <c:pt idx="141">
                  <c:v>35.459529667849097</c:v>
                </c:pt>
                <c:pt idx="142">
                  <c:v>35.5733591620643</c:v>
                </c:pt>
                <c:pt idx="143">
                  <c:v>35.690470649163402</c:v>
                </c:pt>
                <c:pt idx="144">
                  <c:v>35.810856683572901</c:v>
                </c:pt>
                <c:pt idx="145">
                  <c:v>35.934509679222899</c:v>
                </c:pt>
                <c:pt idx="146">
                  <c:v>36.061421882472501</c:v>
                </c:pt>
                <c:pt idx="147">
                  <c:v>36.191585345078302</c:v>
                </c:pt>
                <c:pt idx="148">
                  <c:v>36.324991897227498</c:v>
                </c:pt>
                <c:pt idx="149">
                  <c:v>36.461633120663201</c:v>
                </c:pt>
                <c:pt idx="150">
                  <c:v>36.601500321925201</c:v>
                </c:pt>
                <c:pt idx="151">
                  <c:v>36.744584505733897</c:v>
                </c:pt>
                <c:pt idx="152">
                  <c:v>36.890876348542101</c:v>
                </c:pt>
                <c:pt idx="153">
                  <c:v>37.040366172283001</c:v>
                </c:pt>
                <c:pt idx="154">
                  <c:v>37.193043918340599</c:v>
                </c:pt>
                <c:pt idx="155">
                  <c:v>37.348899121770302</c:v>
                </c:pt>
                <c:pt idx="156">
                  <c:v>37.507920885796104</c:v>
                </c:pt>
                <c:pt idx="157">
                  <c:v>37.670097856614099</c:v>
                </c:pt>
                <c:pt idx="158">
                  <c:v>37.835418198527599</c:v>
                </c:pt>
                <c:pt idx="159">
                  <c:v>38.003869569442401</c:v>
                </c:pt>
                <c:pt idx="160">
                  <c:v>38.175439096749599</c:v>
                </c:pt>
                <c:pt idx="161">
                  <c:v>38.350113353622298</c:v>
                </c:pt>
                <c:pt idx="162">
                  <c:v>38.527878335753101</c:v>
                </c:pt>
                <c:pt idx="163">
                  <c:v>38.7087194385579</c:v>
                </c:pt>
                <c:pt idx="164">
                  <c:v>38.892621434872098</c:v>
                </c:pt>
                <c:pt idx="165">
                  <c:v>39.079568453163397</c:v>
                </c:pt>
                <c:pt idx="166">
                  <c:v>39.269543956284402</c:v>
                </c:pt>
                <c:pt idx="167">
                  <c:v>39.462530720789204</c:v>
                </c:pt>
                <c:pt idx="168">
                  <c:v>39.6585108168346</c:v>
                </c:pt>
                <c:pt idx="169">
                  <c:v>39.857465588687297</c:v>
                </c:pt>
                <c:pt idx="170">
                  <c:v>40.059375635855297</c:v>
                </c:pt>
                <c:pt idx="171">
                  <c:v>40.264220794863597</c:v>
                </c:pt>
                <c:pt idx="172">
                  <c:v>40.471980121688901</c:v>
                </c:pt>
                <c:pt idx="173">
                  <c:v>40.682631874868598</c:v>
                </c:pt>
                <c:pt idx="174">
                  <c:v>40.896153499298798</c:v>
                </c:pt>
                <c:pt idx="175">
                  <c:v>41.112521610731697</c:v>
                </c:pt>
                <c:pt idx="176">
                  <c:v>41.331711980983002</c:v>
                </c:pt>
                <c:pt idx="177">
                  <c:v>41.553699523857503</c:v>
                </c:pt>
                <c:pt idx="178">
                  <c:v>41.7784582817985</c:v>
                </c:pt>
                <c:pt idx="179">
                  <c:v>42.005961413266903</c:v>
                </c:pt>
                <c:pt idx="180">
                  <c:v>42.236181180850203</c:v>
                </c:pt>
                <c:pt idx="181">
                  <c:v>42.469088940104299</c:v>
                </c:pt>
                <c:pt idx="182">
                  <c:v>42.704655129124099</c:v>
                </c:pt>
                <c:pt idx="183">
                  <c:v>42.942849258840802</c:v>
                </c:pt>
                <c:pt idx="184">
                  <c:v>43.183639904040298</c:v>
                </c:pt>
                <c:pt idx="185">
                  <c:v>43.426994695093597</c:v>
                </c:pt>
                <c:pt idx="186">
                  <c:v>43.672880310391001</c:v>
                </c:pt>
                <c:pt idx="187">
                  <c:v>43.921262469467798</c:v>
                </c:pt>
                <c:pt idx="188">
                  <c:v>44.172105926808001</c:v>
                </c:pt>
                <c:pt idx="189">
                  <c:v>44.425374466309798</c:v>
                </c:pt>
                <c:pt idx="190">
                  <c:v>44.681030896396798</c:v>
                </c:pt>
                <c:pt idx="191">
                  <c:v>44.939037045754901</c:v>
                </c:pt>
                <c:pt idx="192">
                  <c:v>45.1993537596734</c:v>
                </c:pt>
                <c:pt idx="193">
                  <c:v>45.461940896969303</c:v>
                </c:pt>
                <c:pt idx="194">
                  <c:v>45.726757327469599</c:v>
                </c:pt>
                <c:pt idx="195">
                  <c:v>45.993760930025502</c:v>
                </c:pt>
                <c:pt idx="196">
                  <c:v>46.262908591033202</c:v>
                </c:pt>
                <c:pt idx="197">
                  <c:v>46.534156203431202</c:v>
                </c:pt>
                <c:pt idx="198">
                  <c:v>46.807458666145699</c:v>
                </c:pt>
                <c:pt idx="199">
                  <c:v>47.082769883953397</c:v>
                </c:pt>
                <c:pt idx="200">
                  <c:v>47.360042767729801</c:v>
                </c:pt>
                <c:pt idx="201">
                  <c:v>47.639229235051197</c:v>
                </c:pt>
                <c:pt idx="202">
                  <c:v>47.920280211116498</c:v>
                </c:pt>
                <c:pt idx="203">
                  <c:v>48.203145629956403</c:v>
                </c:pt>
                <c:pt idx="204">
                  <c:v>48.487774435894401</c:v>
                </c:pt>
                <c:pt idx="205">
                  <c:v>48.774114585226101</c:v>
                </c:pt>
                <c:pt idx="206">
                  <c:v>49.062113048081699</c:v>
                </c:pt>
                <c:pt idx="207">
                  <c:v>49.351715810436602</c:v>
                </c:pt>
                <c:pt idx="208">
                  <c:v>49.642867876235201</c:v>
                </c:pt>
                <c:pt idx="209">
                  <c:v>49.935513269593997</c:v>
                </c:pt>
                <c:pt idx="210">
                  <c:v>50.229595037047901</c:v>
                </c:pt>
                <c:pt idx="211">
                  <c:v>50.525055249806897</c:v>
                </c:pt>
                <c:pt idx="212">
                  <c:v>50.821835005988397</c:v>
                </c:pt>
                <c:pt idx="213">
                  <c:v>51.1198744327938</c:v>
                </c:pt>
                <c:pt idx="214">
                  <c:v>51.419112688593302</c:v>
                </c:pt>
                <c:pt idx="215">
                  <c:v>51.719487964891798</c:v>
                </c:pt>
                <c:pt idx="216">
                  <c:v>52.020937488141499</c:v>
                </c:pt>
                <c:pt idx="217">
                  <c:v>52.323397521372797</c:v>
                </c:pt>
                <c:pt idx="218">
                  <c:v>52.626803365614499</c:v>
                </c:pt>
                <c:pt idx="219">
                  <c:v>52.931089361076403</c:v>
                </c:pt>
                <c:pt idx="220">
                  <c:v>53.236188888066202</c:v>
                </c:pt>
                <c:pt idx="221">
                  <c:v>53.542034367617902</c:v>
                </c:pt>
                <c:pt idx="222">
                  <c:v>53.848557261805801</c:v>
                </c:pt>
                <c:pt idx="223">
                  <c:v>54.155688073723901</c:v>
                </c:pt>
                <c:pt idx="224">
                  <c:v>54.463356347108899</c:v>
                </c:pt>
                <c:pt idx="225">
                  <c:v>54.771490665588203</c:v>
                </c:pt>
                <c:pt idx="226">
                  <c:v>55.080018651535802</c:v>
                </c:pt>
                <c:pt idx="227">
                  <c:v>55.388866964520197</c:v>
                </c:pt>
                <c:pt idx="228">
                  <c:v>55.697961299331197</c:v>
                </c:pt>
                <c:pt idx="229">
                  <c:v>56.007226383573403</c:v>
                </c:pt>
                <c:pt idx="230">
                  <c:v>56.316585974816299</c:v>
                </c:pt>
                <c:pt idx="231">
                  <c:v>56.625962857294397</c:v>
                </c:pt>
                <c:pt idx="232">
                  <c:v>56.935278838149898</c:v>
                </c:pt>
                <c:pt idx="233">
                  <c:v>57.244454743216401</c:v>
                </c:pt>
                <c:pt idx="234">
                  <c:v>57.553410412340099</c:v>
                </c:pt>
                <c:pt idx="235">
                  <c:v>57.862064694242001</c:v>
                </c:pt>
                <c:pt idx="236">
                  <c:v>58.170335440921598</c:v>
                </c:pt>
                <c:pt idx="237">
                  <c:v>58.478139501610798</c:v>
                </c:pt>
                <c:pt idx="238">
                  <c:v>58.785392716284001</c:v>
                </c:pt>
                <c:pt idx="239">
                  <c:v>59.092009908736401</c:v>
                </c:pt>
                <c:pt idx="240">
                  <c:v>59.397904879244003</c:v>
                </c:pt>
                <c:pt idx="241">
                  <c:v>59.702990396821598</c:v>
                </c:pt>
                <c:pt idx="242">
                  <c:v>60.007178191098198</c:v>
                </c:pt>
                <c:pt idx="243">
                  <c:v>60.310378943831502</c:v>
                </c:pt>
                <c:pt idx="244">
                  <c:v>60.612502280087497</c:v>
                </c:pt>
                <c:pt idx="245">
                  <c:v>60.913456759114197</c:v>
                </c:pt>
                <c:pt idx="246">
                  <c:v>61.213149864939702</c:v>
                </c:pt>
                <c:pt idx="247">
                  <c:v>61.511487996731901</c:v>
                </c:pt>
                <c:pt idx="248">
                  <c:v>61.808376458957902</c:v>
                </c:pt>
                <c:pt idx="249">
                  <c:v>62.103719451386702</c:v>
                </c:pt>
                <c:pt idx="250">
                  <c:v>62.397420058980998</c:v>
                </c:pt>
                <c:pt idx="251">
                  <c:v>62.689380241730099</c:v>
                </c:pt>
                <c:pt idx="252">
                  <c:v>62.979500824478798</c:v>
                </c:pt>
                <c:pt idx="253">
                  <c:v>63.267681486811902</c:v>
                </c:pt>
                <c:pt idx="254">
                  <c:v>63.553820753060101</c:v>
                </c:pt>
                <c:pt idx="255">
                  <c:v>63.837815982494597</c:v>
                </c:pt>
                <c:pt idx="256">
                  <c:v>64.119563359788202</c:v>
                </c:pt>
                <c:pt idx="257">
                  <c:v>64.398957885819797</c:v>
                </c:pt>
                <c:pt idx="258">
                  <c:v>64.675893368911503</c:v>
                </c:pt>
                <c:pt idx="259">
                  <c:v>64.950262416587506</c:v>
                </c:pt>
                <c:pt idx="260">
                  <c:v>65.221956427954893</c:v>
                </c:pt>
                <c:pt idx="261">
                  <c:v>65.490865586809804</c:v>
                </c:pt>
                <c:pt idx="262">
                  <c:v>65.756878855581505</c:v>
                </c:pt>
                <c:pt idx="263">
                  <c:v>66.019883970232399</c:v>
                </c:pt>
                <c:pt idx="264">
                  <c:v>66.279767436240505</c:v>
                </c:pt>
                <c:pt idx="265">
                  <c:v>66.536414525798506</c:v>
                </c:pt>
                <c:pt idx="266">
                  <c:v>66.789709276372093</c:v>
                </c:pt>
                <c:pt idx="267">
                  <c:v>67.039534490766798</c:v>
                </c:pt>
                <c:pt idx="268">
                  <c:v>67.285771738864796</c:v>
                </c:pt>
                <c:pt idx="269">
                  <c:v>67.5283013611988</c:v>
                </c:pt>
                <c:pt idx="270">
                  <c:v>67.767002474542196</c:v>
                </c:pt>
                <c:pt idx="271">
                  <c:v>68.001752979703099</c:v>
                </c:pt>
                <c:pt idx="272">
                  <c:v>68.232429571720999</c:v>
                </c:pt>
                <c:pt idx="273">
                  <c:v>68.458907752673298</c:v>
                </c:pt>
                <c:pt idx="274">
                  <c:v>68.6810618473136</c:v>
                </c:pt>
                <c:pt idx="275">
                  <c:v>68.898765021769407</c:v>
                </c:pt>
                <c:pt idx="276">
                  <c:v>69.111889305543301</c:v>
                </c:pt>
                <c:pt idx="277">
                  <c:v>69.320305617069195</c:v>
                </c:pt>
                <c:pt idx="278">
                  <c:v>69.523883793089595</c:v>
                </c:pt>
                <c:pt idx="279">
                  <c:v>69.722492622129195</c:v>
                </c:pt>
                <c:pt idx="280">
                  <c:v>69.9159998823541</c:v>
                </c:pt>
                <c:pt idx="281">
                  <c:v>70.1042723841163</c:v>
                </c:pt>
                <c:pt idx="282">
                  <c:v>70.287176017494602</c:v>
                </c:pt>
                <c:pt idx="283">
                  <c:v>70.464575805156201</c:v>
                </c:pt>
                <c:pt idx="284">
                  <c:v>70.636335960871705</c:v>
                </c:pt>
                <c:pt idx="285">
                  <c:v>70.802319954029997</c:v>
                </c:pt>
                <c:pt idx="286">
                  <c:v>70.962390580506906</c:v>
                </c:pt>
                <c:pt idx="287">
                  <c:v>71.116410040253001</c:v>
                </c:pt>
                <c:pt idx="288">
                  <c:v>71.264240021973905</c:v>
                </c:pt>
                <c:pt idx="289">
                  <c:v>71.405741795282395</c:v>
                </c:pt>
                <c:pt idx="290">
                  <c:v>71.540776310712303</c:v>
                </c:pt>
                <c:pt idx="291">
                  <c:v>71.669204307983406</c:v>
                </c:pt>
                <c:pt idx="292">
                  <c:v>71.790886432913595</c:v>
                </c:pt>
                <c:pt idx="293">
                  <c:v>71.9056833633759</c:v>
                </c:pt>
                <c:pt idx="294">
                  <c:v>72.013455944693504</c:v>
                </c:pt>
                <c:pt idx="295">
                  <c:v>72.114065334866595</c:v>
                </c:pt>
                <c:pt idx="296">
                  <c:v>72.207373160015706</c:v>
                </c:pt>
                <c:pt idx="297">
                  <c:v>72.293241680416799</c:v>
                </c:pt>
                <c:pt idx="298">
                  <c:v>72.371533967492098</c:v>
                </c:pt>
                <c:pt idx="299">
                  <c:v>72.442114092101505</c:v>
                </c:pt>
                <c:pt idx="300">
                  <c:v>72.504847324458098</c:v>
                </c:pt>
                <c:pt idx="301">
                  <c:v>72.559600345967795</c:v>
                </c:pt>
                <c:pt idx="302">
                  <c:v>72.606241473257199</c:v>
                </c:pt>
                <c:pt idx="303">
                  <c:v>72.644640894621901</c:v>
                </c:pt>
                <c:pt idx="304">
                  <c:v>72.674670919081194</c:v>
                </c:pt>
                <c:pt idx="305">
                  <c:v>72.696206238177098</c:v>
                </c:pt>
                <c:pt idx="306">
                  <c:v>72.709124200599007</c:v>
                </c:pt>
                <c:pt idx="307">
                  <c:v>72.713305099654605</c:v>
                </c:pt>
                <c:pt idx="308">
                  <c:v>72.708632473531793</c:v>
                </c:pt>
                <c:pt idx="309">
                  <c:v>72.694993418223802</c:v>
                </c:pt>
                <c:pt idx="310">
                  <c:v>72.672278912898705</c:v>
                </c:pt>
                <c:pt idx="311">
                  <c:v>72.640384157400703</c:v>
                </c:pt>
                <c:pt idx="312">
                  <c:v>72.599208921468701</c:v>
                </c:pt>
                <c:pt idx="313">
                  <c:v>72.5486579051435</c:v>
                </c:pt>
                <c:pt idx="314">
                  <c:v>72.488641109716895</c:v>
                </c:pt>
                <c:pt idx="315">
                  <c:v>72.419074218444706</c:v>
                </c:pt>
                <c:pt idx="316">
                  <c:v>72.339878986114897</c:v>
                </c:pt>
                <c:pt idx="317">
                  <c:v>72.250983636410695</c:v>
                </c:pt>
                <c:pt idx="318">
                  <c:v>72.152323265867295</c:v>
                </c:pt>
                <c:pt idx="319">
                  <c:v>72.043840253057198</c:v>
                </c:pt>
                <c:pt idx="320">
                  <c:v>71.925484671483304</c:v>
                </c:pt>
                <c:pt idx="321">
                  <c:v>71.797214704493896</c:v>
                </c:pt>
                <c:pt idx="322">
                  <c:v>71.658997060365607</c:v>
                </c:pt>
                <c:pt idx="323">
                  <c:v>71.510807385538101</c:v>
                </c:pt>
                <c:pt idx="324">
                  <c:v>71.352630673816194</c:v>
                </c:pt>
                <c:pt idx="325">
                  <c:v>71.184461669196295</c:v>
                </c:pt>
                <c:pt idx="326">
                  <c:v>71.006305259821303</c:v>
                </c:pt>
                <c:pt idx="327">
                  <c:v>70.818176860420195</c:v>
                </c:pt>
                <c:pt idx="328">
                  <c:v>70.620102780458893</c:v>
                </c:pt>
                <c:pt idx="329">
                  <c:v>70.412120575107096</c:v>
                </c:pt>
                <c:pt idx="330">
                  <c:v>70.194279376028604</c:v>
                </c:pt>
                <c:pt idx="331">
                  <c:v>69.966640198922207</c:v>
                </c:pt>
                <c:pt idx="332">
                  <c:v>69.729276224683801</c:v>
                </c:pt>
                <c:pt idx="333">
                  <c:v>69.482273051036501</c:v>
                </c:pt>
                <c:pt idx="334">
                  <c:v>69.225728911473993</c:v>
                </c:pt>
                <c:pt idx="335">
                  <c:v>68.959754858404096</c:v>
                </c:pt>
                <c:pt idx="336">
                  <c:v>68.684474907446599</c:v>
                </c:pt>
                <c:pt idx="337">
                  <c:v>68.400026139954306</c:v>
                </c:pt>
                <c:pt idx="338">
                  <c:v>68.106558760974906</c:v>
                </c:pt>
                <c:pt idx="339">
                  <c:v>67.804236110063201</c:v>
                </c:pt>
                <c:pt idx="340">
                  <c:v>67.493234622588403</c:v>
                </c:pt>
                <c:pt idx="341">
                  <c:v>67.173743739455503</c:v>
                </c:pt>
                <c:pt idx="342">
                  <c:v>66.845965763478503</c:v>
                </c:pt>
                <c:pt idx="343">
                  <c:v>66.510115660998196</c:v>
                </c:pt>
                <c:pt idx="344">
                  <c:v>66.166420807731697</c:v>
                </c:pt>
                <c:pt idx="345">
                  <c:v>65.815120678269693</c:v>
                </c:pt>
                <c:pt idx="346">
                  <c:v>65.456466479090807</c:v>
                </c:pt>
                <c:pt idx="347">
                  <c:v>65.090720725449799</c:v>
                </c:pt>
                <c:pt idx="348">
                  <c:v>64.718156762991299</c:v>
                </c:pt>
                <c:pt idx="349">
                  <c:v>64.339058235458594</c:v>
                </c:pt>
                <c:pt idx="350">
                  <c:v>63.9537185003811</c:v>
                </c:pt>
                <c:pt idx="351">
                  <c:v>63.562439995143997</c:v>
                </c:pt>
                <c:pt idx="352">
                  <c:v>63.165533556345203</c:v>
                </c:pt>
                <c:pt idx="353">
                  <c:v>62.763317695835802</c:v>
                </c:pt>
                <c:pt idx="354">
                  <c:v>62.3561178372969</c:v>
                </c:pt>
                <c:pt idx="355">
                  <c:v>61.944265517637099</c:v>
                </c:pt>
                <c:pt idx="356">
                  <c:v>61.528097557874503</c:v>
                </c:pt>
                <c:pt idx="357">
                  <c:v>61.107955208506702</c:v>
                </c:pt>
                <c:pt idx="358">
                  <c:v>60.684183274652597</c:v>
                </c:pt>
                <c:pt idx="359">
                  <c:v>60.257129226470497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1-49ED-8D70-8087F4731512}"/>
            </c:ext>
          </c:extLst>
        </c:ser>
        <c:ser>
          <c:idx val="1"/>
          <c:order val="1"/>
          <c:tx>
            <c:strRef>
              <c:f>'Main Data'!$C$2</c:f>
              <c:strCache>
                <c:ptCount val="1"/>
                <c:pt idx="0">
                  <c:v>θ4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Data'!$C$4:$C$363</c:f>
              <c:numCache>
                <c:formatCode>0.00</c:formatCode>
                <c:ptCount val="360"/>
                <c:pt idx="0">
                  <c:v>103.478963851061</c:v>
                </c:pt>
                <c:pt idx="1">
                  <c:v>103.050817543051</c:v>
                </c:pt>
                <c:pt idx="2">
                  <c:v>102.629281870662</c:v>
                </c:pt>
                <c:pt idx="3">
                  <c:v>102.214695485449</c:v>
                </c:pt>
                <c:pt idx="4">
                  <c:v>101.80738830618201</c:v>
                </c:pt>
                <c:pt idx="5">
                  <c:v>101.40768069551901</c:v>
                </c:pt>
                <c:pt idx="6">
                  <c:v>101.015882698295</c:v>
                </c:pt>
                <c:pt idx="7">
                  <c:v>100.632293328795</c:v>
                </c:pt>
                <c:pt idx="8">
                  <c:v>100.257199910883</c:v>
                </c:pt>
                <c:pt idx="9">
                  <c:v>99.890877474288999</c:v>
                </c:pt>
                <c:pt idx="10">
                  <c:v>99.533588209843401</c:v>
                </c:pt>
                <c:pt idx="11">
                  <c:v>99.185580985834605</c:v>
                </c:pt>
                <c:pt idx="12">
                  <c:v>98.847090927103693</c:v>
                </c:pt>
                <c:pt idx="13">
                  <c:v>98.518339057889094</c:v>
                </c:pt>
                <c:pt idx="14">
                  <c:v>98.199532008863699</c:v>
                </c:pt>
                <c:pt idx="15">
                  <c:v>97.890861788240201</c:v>
                </c:pt>
                <c:pt idx="16">
                  <c:v>97.5925056162842</c:v>
                </c:pt>
                <c:pt idx="17">
                  <c:v>97.304625822066797</c:v>
                </c:pt>
                <c:pt idx="18">
                  <c:v>97.027369800814995</c:v>
                </c:pt>
                <c:pt idx="19">
                  <c:v>96.760870029791306</c:v>
                </c:pt>
                <c:pt idx="20">
                  <c:v>96.505244140243406</c:v>
                </c:pt>
                <c:pt idx="21">
                  <c:v>96.260595042633199</c:v>
                </c:pt>
                <c:pt idx="22">
                  <c:v>96.027011102058907</c:v>
                </c:pt>
                <c:pt idx="23">
                  <c:v>95.8045663605523</c:v>
                </c:pt>
                <c:pt idx="24">
                  <c:v>95.5933208027391</c:v>
                </c:pt>
                <c:pt idx="25">
                  <c:v>95.393320661214602</c:v>
                </c:pt>
                <c:pt idx="26">
                  <c:v>95.204598757893194</c:v>
                </c:pt>
                <c:pt idx="27">
                  <c:v>95.027174877542805</c:v>
                </c:pt>
                <c:pt idx="28">
                  <c:v>94.861056169710594</c:v>
                </c:pt>
                <c:pt idx="29">
                  <c:v>94.706237575279303</c:v>
                </c:pt>
                <c:pt idx="30">
                  <c:v>94.562702273961804</c:v>
                </c:pt>
                <c:pt idx="31">
                  <c:v>94.430422149141094</c:v>
                </c:pt>
                <c:pt idx="32">
                  <c:v>94.309358266589101</c:v>
                </c:pt>
                <c:pt idx="33">
                  <c:v>94.199461363747801</c:v>
                </c:pt>
                <c:pt idx="34">
                  <c:v>94.100672346425497</c:v>
                </c:pt>
                <c:pt idx="35">
                  <c:v>94.012922789943403</c:v>
                </c:pt>
                <c:pt idx="36">
                  <c:v>93.936135441966201</c:v>
                </c:pt>
                <c:pt idx="37">
                  <c:v>93.870224724451504</c:v>
                </c:pt>
                <c:pt idx="38">
                  <c:v>93.815097232364707</c:v>
                </c:pt>
                <c:pt idx="39">
                  <c:v>93.770652227014196</c:v>
                </c:pt>
                <c:pt idx="40">
                  <c:v>93.736782122074999</c:v>
                </c:pt>
                <c:pt idx="41">
                  <c:v>93.713372960574603</c:v>
                </c:pt>
                <c:pt idx="42">
                  <c:v>93.700304881318203</c:v>
                </c:pt>
                <c:pt idx="43">
                  <c:v>93.697452573427697</c:v>
                </c:pt>
                <c:pt idx="44">
                  <c:v>93.704685717855298</c:v>
                </c:pt>
                <c:pt idx="45">
                  <c:v>93.721869414913598</c:v>
                </c:pt>
                <c:pt idx="46">
                  <c:v>93.748864597031897</c:v>
                </c:pt>
                <c:pt idx="47">
                  <c:v>93.785528426108399</c:v>
                </c:pt>
                <c:pt idx="48">
                  <c:v>93.831714674973597</c:v>
                </c:pt>
                <c:pt idx="49">
                  <c:v>93.887274092618895</c:v>
                </c:pt>
                <c:pt idx="50">
                  <c:v>93.952054752967996</c:v>
                </c:pt>
                <c:pt idx="51">
                  <c:v>94.025902387082198</c:v>
                </c:pt>
                <c:pt idx="52">
                  <c:v>94.108660698793798</c:v>
                </c:pt>
                <c:pt idx="53">
                  <c:v>94.200171663855599</c:v>
                </c:pt>
                <c:pt idx="54">
                  <c:v>94.300275812772</c:v>
                </c:pt>
                <c:pt idx="55">
                  <c:v>94.408812497553797</c:v>
                </c:pt>
                <c:pt idx="56">
                  <c:v>94.5256201426985</c:v>
                </c:pt>
                <c:pt idx="57">
                  <c:v>94.6505364807511</c:v>
                </c:pt>
                <c:pt idx="58">
                  <c:v>94.783398772849594</c:v>
                </c:pt>
                <c:pt idx="59">
                  <c:v>94.924044014692399</c:v>
                </c:pt>
                <c:pt idx="60">
                  <c:v>95.072309128400406</c:v>
                </c:pt>
                <c:pt idx="61">
                  <c:v>95.228031140767797</c:v>
                </c:pt>
                <c:pt idx="62">
                  <c:v>95.391047348416194</c:v>
                </c:pt>
                <c:pt idx="63">
                  <c:v>95.561195470379005</c:v>
                </c:pt>
                <c:pt idx="64">
                  <c:v>95.738313788652704</c:v>
                </c:pt>
                <c:pt idx="65">
                  <c:v>95.922241277255296</c:v>
                </c:pt>
                <c:pt idx="66">
                  <c:v>96.112817720333496</c:v>
                </c:pt>
                <c:pt idx="67">
                  <c:v>96.309883819856793</c:v>
                </c:pt>
                <c:pt idx="68">
                  <c:v>96.513281293432598</c:v>
                </c:pt>
                <c:pt idx="69">
                  <c:v>96.722852962767107</c:v>
                </c:pt>
                <c:pt idx="70">
                  <c:v>96.938442833288306</c:v>
                </c:pt>
                <c:pt idx="71">
                  <c:v>97.159896165432997</c:v>
                </c:pt>
                <c:pt idx="72">
                  <c:v>97.387059538091094</c:v>
                </c:pt>
                <c:pt idx="73">
                  <c:v>97.619780904679899</c:v>
                </c:pt>
                <c:pt idx="74">
                  <c:v>97.857909642311895</c:v>
                </c:pt>
                <c:pt idx="75">
                  <c:v>98.101296594499104</c:v>
                </c:pt>
                <c:pt idx="76">
                  <c:v>98.349794107822007</c:v>
                </c:pt>
                <c:pt idx="77">
                  <c:v>98.603256062974594</c:v>
                </c:pt>
                <c:pt idx="78">
                  <c:v>98.861537900579293</c:v>
                </c:pt>
                <c:pt idx="79">
                  <c:v>99.124496642148301</c:v>
                </c:pt>
                <c:pt idx="80">
                  <c:v>99.391990906550504</c:v>
                </c:pt>
                <c:pt idx="81">
                  <c:v>99.663880922327607</c:v>
                </c:pt>
                <c:pt idx="82">
                  <c:v>99.940028536184101</c:v>
                </c:pt>
                <c:pt idx="83">
                  <c:v>100.220297217961</c:v>
                </c:pt>
                <c:pt idx="84">
                  <c:v>100.504552062388</c:v>
                </c:pt>
                <c:pt idx="85">
                  <c:v>100.79265978789</c:v>
                </c:pt>
                <c:pt idx="86">
                  <c:v>101.084488732707</c:v>
                </c:pt>
                <c:pt idx="87">
                  <c:v>101.379908848591</c:v>
                </c:pt>
                <c:pt idx="88">
                  <c:v>101.678791692291</c:v>
                </c:pt>
                <c:pt idx="89">
                  <c:v>101.981010415062</c:v>
                </c:pt>
                <c:pt idx="90">
                  <c:v>102.286439750404</c:v>
                </c:pt>
                <c:pt idx="91">
                  <c:v>102.594956000224</c:v>
                </c:pt>
                <c:pt idx="92">
                  <c:v>102.90643701959399</c:v>
                </c:pt>
                <c:pt idx="93">
                  <c:v>103.220762200297</c:v>
                </c:pt>
                <c:pt idx="94">
                  <c:v>103.537812453306</c:v>
                </c:pt>
                <c:pt idx="95">
                  <c:v>103.857470190347</c:v>
                </c:pt>
                <c:pt idx="96">
                  <c:v>104.179619304697</c:v>
                </c:pt>
                <c:pt idx="97">
                  <c:v>104.50414515133799</c:v>
                </c:pt>
                <c:pt idx="98">
                  <c:v>104.830934526593</c:v>
                </c:pt>
                <c:pt idx="99">
                  <c:v>105.15987564735499</c:v>
                </c:pt>
                <c:pt idx="100">
                  <c:v>105.490858130028</c:v>
                </c:pt>
                <c:pt idx="101">
                  <c:v>105.82377296926001</c:v>
                </c:pt>
                <c:pt idx="102">
                  <c:v>106.158512516568</c:v>
                </c:pt>
                <c:pt idx="103">
                  <c:v>106.494970458948</c:v>
                </c:pt>
                <c:pt idx="104">
                  <c:v>106.83304179753701</c:v>
                </c:pt>
                <c:pt idx="105">
                  <c:v>107.17262282639901</c:v>
                </c:pt>
                <c:pt idx="106">
                  <c:v>107.513611111519</c:v>
                </c:pt>
                <c:pt idx="107">
                  <c:v>107.85590547004099</c:v>
                </c:pt>
                <c:pt idx="108">
                  <c:v>108.199405949834</c:v>
                </c:pt>
                <c:pt idx="109">
                  <c:v>108.54401380941501</c:v>
                </c:pt>
                <c:pt idx="110">
                  <c:v>108.889631498287</c:v>
                </c:pt>
                <c:pt idx="111">
                  <c:v>109.23616263774601</c:v>
                </c:pt>
                <c:pt idx="112">
                  <c:v>109.58351200217101</c:v>
                </c:pt>
                <c:pt idx="113">
                  <c:v>109.93158550085499</c:v>
                </c:pt>
                <c:pt idx="114">
                  <c:v>110.2802901604</c:v>
                </c:pt>
                <c:pt idx="115">
                  <c:v>110.629534107707</c:v>
                </c:pt>
                <c:pt idx="116">
                  <c:v>110.979226553581</c:v>
                </c:pt>
                <c:pt idx="117">
                  <c:v>111.329277776986</c:v>
                </c:pt>
                <c:pt idx="118">
                  <c:v>111.679599109951</c:v>
                </c:pt>
                <c:pt idx="119">
                  <c:v>112.030102923162</c:v>
                </c:pt>
                <c:pt idx="120">
                  <c:v>112.380702612242</c:v>
                </c:pt>
                <c:pt idx="121">
                  <c:v>112.73131258473801</c:v>
                </c:pt>
                <c:pt idx="122">
                  <c:v>113.081848247816</c:v>
                </c:pt>
                <c:pt idx="123">
                  <c:v>113.432225996678</c:v>
                </c:pt>
                <c:pt idx="124">
                  <c:v>113.782363203702</c:v>
                </c:pt>
                <c:pt idx="125">
                  <c:v>114.132178208304</c:v>
                </c:pt>
                <c:pt idx="126">
                  <c:v>114.481590307529</c:v>
                </c:pt>
                <c:pt idx="127">
                  <c:v>114.830519747368</c:v>
                </c:pt>
                <c:pt idx="128">
                  <c:v>115.178887714781</c:v>
                </c:pt>
                <c:pt idx="129">
                  <c:v>115.526616330449</c:v>
                </c:pt>
                <c:pt idx="130">
                  <c:v>115.87362864221799</c:v>
                </c:pt>
                <c:pt idx="131">
                  <c:v>116.219848619242</c:v>
                </c:pt>
                <c:pt idx="132">
                  <c:v>116.56520114681101</c:v>
                </c:pt>
                <c:pt idx="133">
                  <c:v>116.909612021843</c:v>
                </c:pt>
                <c:pt idx="134">
                  <c:v>117.25300794903001</c:v>
                </c:pt>
                <c:pt idx="135">
                  <c:v>117.595316537627</c:v>
                </c:pt>
                <c:pt idx="136">
                  <c:v>117.936466298849</c:v>
                </c:pt>
                <c:pt idx="137">
                  <c:v>118.276386643867</c:v>
                </c:pt>
                <c:pt idx="138">
                  <c:v>118.61500788238899</c:v>
                </c:pt>
                <c:pt idx="139">
                  <c:v>118.952261221776</c:v>
                </c:pt>
                <c:pt idx="140">
                  <c:v>119.288078766696</c:v>
                </c:pt>
                <c:pt idx="141">
                  <c:v>119.62239351927499</c:v>
                </c:pt>
                <c:pt idx="142">
                  <c:v>119.955139379713</c:v>
                </c:pt>
                <c:pt idx="143">
                  <c:v>120.28625114735399</c:v>
                </c:pt>
                <c:pt idx="144">
                  <c:v>120.615664522152</c:v>
                </c:pt>
                <c:pt idx="145">
                  <c:v>120.943316106532</c:v>
                </c:pt>
                <c:pt idx="146">
                  <c:v>121.26914340758201</c:v>
                </c:pt>
                <c:pt idx="147">
                  <c:v>121.59308483957101</c:v>
                </c:pt>
                <c:pt idx="148">
                  <c:v>121.915079726728</c:v>
                </c:pt>
                <c:pt idx="149">
                  <c:v>122.23506830627601</c:v>
                </c:pt>
                <c:pt idx="150">
                  <c:v>122.55299173166</c:v>
                </c:pt>
                <c:pt idx="151">
                  <c:v>122.868792075938</c:v>
                </c:pt>
                <c:pt idx="152">
                  <c:v>123.182412335303</c:v>
                </c:pt>
                <c:pt idx="153">
                  <c:v>123.493796432691</c:v>
                </c:pt>
                <c:pt idx="154">
                  <c:v>123.802889221434</c:v>
                </c:pt>
                <c:pt idx="155">
                  <c:v>124.109636488917</c:v>
                </c:pt>
                <c:pt idx="156">
                  <c:v>124.413984960204</c:v>
                </c:pt>
                <c:pt idx="157">
                  <c:v>124.71588230159</c:v>
                </c:pt>
                <c:pt idx="158">
                  <c:v>125.015277124031</c:v>
                </c:pt>
                <c:pt idx="159">
                  <c:v>125.312118986424</c:v>
                </c:pt>
                <c:pt idx="160">
                  <c:v>125.606358398686</c:v>
                </c:pt>
                <c:pt idx="161">
                  <c:v>125.897946824592</c:v>
                </c:pt>
                <c:pt idx="162">
                  <c:v>126.186836684344</c:v>
                </c:pt>
                <c:pt idx="163">
                  <c:v>126.472981356811</c:v>
                </c:pt>
                <c:pt idx="164">
                  <c:v>126.756335181425</c:v>
                </c:pt>
                <c:pt idx="165">
                  <c:v>127.036853459673</c:v>
                </c:pt>
                <c:pt idx="166">
                  <c:v>127.31449245616299</c:v>
                </c:pt>
                <c:pt idx="167">
                  <c:v>127.589209399225</c:v>
                </c:pt>
                <c:pt idx="168">
                  <c:v>127.86096248100201</c:v>
                </c:pt>
                <c:pt idx="169">
                  <c:v>128.12971085701901</c:v>
                </c:pt>
                <c:pt idx="170">
                  <c:v>128.39541464517001</c:v>
                </c:pt>
                <c:pt idx="171">
                  <c:v>128.65803492412201</c:v>
                </c:pt>
                <c:pt idx="172">
                  <c:v>128.91753373107699</c:v>
                </c:pt>
                <c:pt idx="173">
                  <c:v>129.17387405889599</c:v>
                </c:pt>
                <c:pt idx="174">
                  <c:v>129.42701985253399</c:v>
                </c:pt>
                <c:pt idx="175">
                  <c:v>129.67693600477099</c:v>
                </c:pt>
                <c:pt idx="176">
                  <c:v>129.92358835123201</c:v>
                </c:pt>
                <c:pt idx="177">
                  <c:v>130.16694366464699</c:v>
                </c:pt>
                <c:pt idx="178">
                  <c:v>130.406969648363</c:v>
                </c:pt>
                <c:pt idx="179">
                  <c:v>130.64363492907901</c:v>
                </c:pt>
                <c:pt idx="180">
                  <c:v>130.87690904878701</c:v>
                </c:pt>
                <c:pt idx="181">
                  <c:v>131.106762455921</c:v>
                </c:pt>
                <c:pt idx="182">
                  <c:v>131.33316649569801</c:v>
                </c:pt>
                <c:pt idx="183">
                  <c:v>131.55609339964499</c:v>
                </c:pt>
                <c:pt idx="184">
                  <c:v>131.77551627430901</c:v>
                </c:pt>
                <c:pt idx="185">
                  <c:v>131.99140908915899</c:v>
                </c:pt>
                <c:pt idx="186">
                  <c:v>132.20374666365799</c:v>
                </c:pt>
                <c:pt idx="187">
                  <c:v>132.412504653534</c:v>
                </c:pt>
                <c:pt idx="188">
                  <c:v>132.617659536242</c:v>
                </c:pt>
                <c:pt idx="189">
                  <c:v>132.81918859562199</c:v>
                </c:pt>
                <c:pt idx="190">
                  <c:v>133.017069905775</c:v>
                </c:pt>
                <c:pt idx="191">
                  <c:v>133.21128231415901</c:v>
                </c:pt>
                <c:pt idx="192">
                  <c:v>133.401805423925</c:v>
                </c:pt>
                <c:pt idx="193">
                  <c:v>133.58861957549999</c:v>
                </c:pt>
                <c:pt idx="194">
                  <c:v>133.771705827457</c:v>
                </c:pt>
                <c:pt idx="195">
                  <c:v>133.95104593665801</c:v>
                </c:pt>
                <c:pt idx="196">
                  <c:v>134.126622337725</c:v>
                </c:pt>
                <c:pt idx="197">
                  <c:v>134.29841812184</c:v>
                </c:pt>
                <c:pt idx="198">
                  <c:v>134.46641701491001</c:v>
                </c:pt>
                <c:pt idx="199">
                  <c:v>134.63060335511599</c:v>
                </c:pt>
                <c:pt idx="200">
                  <c:v>134.79096206988001</c:v>
                </c:pt>
                <c:pt idx="201">
                  <c:v>134.94747865227001</c:v>
                </c:pt>
                <c:pt idx="202">
                  <c:v>135.10013913688201</c:v>
                </c:pt>
                <c:pt idx="203">
                  <c:v>135.24893007521999</c:v>
                </c:pt>
                <c:pt idx="204">
                  <c:v>135.39383851061899</c:v>
                </c:pt>
                <c:pt idx="205">
                  <c:v>135.53485195271901</c:v>
                </c:pt>
                <c:pt idx="206">
                  <c:v>135.671958351553</c:v>
                </c:pt>
                <c:pt idx="207">
                  <c:v>135.80514607125599</c:v>
                </c:pt>
                <c:pt idx="208">
                  <c:v>135.93440386344199</c:v>
                </c:pt>
                <c:pt idx="209">
                  <c:v>136.05972084028099</c:v>
                </c:pt>
                <c:pt idx="210">
                  <c:v>136.181086447306</c:v>
                </c:pt>
                <c:pt idx="211">
                  <c:v>136.29849043598401</c:v>
                </c:pt>
                <c:pt idx="212">
                  <c:v>136.41192283609601</c:v>
                </c:pt>
                <c:pt idx="213">
                  <c:v>136.52137392793799</c:v>
                </c:pt>
                <c:pt idx="214">
                  <c:v>136.62683421440201</c:v>
                </c:pt>
                <c:pt idx="215">
                  <c:v>136.72829439294901</c:v>
                </c:pt>
                <c:pt idx="216">
                  <c:v>136.825745327519</c:v>
                </c:pt>
                <c:pt idx="217">
                  <c:v>136.91917802041399</c:v>
                </c:pt>
                <c:pt idx="218">
                  <c:v>137.008583584169</c:v>
                </c:pt>
                <c:pt idx="219">
                  <c:v>137.093953213464</c:v>
                </c:pt>
                <c:pt idx="220">
                  <c:v>137.17527815709599</c:v>
                </c:pt>
                <c:pt idx="221">
                  <c:v>137.252549690048</c:v>
                </c:pt>
                <c:pt idx="222">
                  <c:v>137.32575908567401</c:v>
                </c:pt>
                <c:pt idx="223">
                  <c:v>137.39489758805701</c:v>
                </c:pt>
                <c:pt idx="224">
                  <c:v>137.45995638453101</c:v>
                </c:pt>
                <c:pt idx="225">
                  <c:v>137.520926578434</c:v>
                </c:pt>
                <c:pt idx="226">
                  <c:v>137.57779916209799</c:v>
                </c:pt>
                <c:pt idx="227">
                  <c:v>137.630564990111</c:v>
                </c:pt>
                <c:pt idx="228">
                  <c:v>137.67921475287599</c:v>
                </c:pt>
                <c:pt idx="229">
                  <c:v>137.72373895050899</c:v>
                </c:pt>
                <c:pt idx="230">
                  <c:v>137.764127867079</c:v>
                </c:pt>
                <c:pt idx="231">
                  <c:v>137.800371545237</c:v>
                </c:pt>
                <c:pt idx="232">
                  <c:v>137.83245976126301</c:v>
                </c:pt>
                <c:pt idx="233">
                  <c:v>137.86038200053301</c:v>
                </c:pt>
                <c:pt idx="234">
                  <c:v>137.88412743347101</c:v>
                </c:pt>
                <c:pt idx="235">
                  <c:v>137.90368489197999</c:v>
                </c:pt>
                <c:pt idx="236">
                  <c:v>137.91904284639801</c:v>
                </c:pt>
                <c:pt idx="237">
                  <c:v>137.930189383005</c:v>
                </c:pt>
                <c:pt idx="238">
                  <c:v>137.93711218210601</c:v>
                </c:pt>
                <c:pt idx="239">
                  <c:v>137.93979849672101</c:v>
                </c:pt>
                <c:pt idx="240">
                  <c:v>137.93823513191501</c:v>
                </c:pt>
                <c:pt idx="241">
                  <c:v>137.93240842479</c:v>
                </c:pt>
                <c:pt idx="242">
                  <c:v>137.92230422518901</c:v>
                </c:pt>
                <c:pt idx="243">
                  <c:v>137.90790787712399</c:v>
                </c:pt>
                <c:pt idx="244">
                  <c:v>137.889204200981</c:v>
                </c:pt>
                <c:pt idx="245">
                  <c:v>137.866177476525</c:v>
                </c:pt>
                <c:pt idx="246">
                  <c:v>137.83881142675801</c:v>
                </c:pt>
                <c:pt idx="247">
                  <c:v>137.807089202649</c:v>
                </c:pt>
                <c:pt idx="248">
                  <c:v>137.770993368803</c:v>
                </c:pt>
                <c:pt idx="249">
                  <c:v>137.73050589009799</c:v>
                </c:pt>
                <c:pt idx="250">
                  <c:v>137.685608119336</c:v>
                </c:pt>
                <c:pt idx="251">
                  <c:v>137.636280785971</c:v>
                </c:pt>
                <c:pt idx="252">
                  <c:v>137.582503985953</c:v>
                </c:pt>
                <c:pt idx="253">
                  <c:v>137.52425717275599</c:v>
                </c:pt>
                <c:pt idx="254">
                  <c:v>137.46151914964099</c:v>
                </c:pt>
                <c:pt idx="255">
                  <c:v>137.39426806322101</c:v>
                </c:pt>
                <c:pt idx="256">
                  <c:v>137.32248139839501</c:v>
                </c:pt>
                <c:pt idx="257">
                  <c:v>137.24613597472501</c:v>
                </c:pt>
                <c:pt idx="258">
                  <c:v>137.16520794432699</c:v>
                </c:pt>
                <c:pt idx="259">
                  <c:v>137.07967279136099</c:v>
                </c:pt>
                <c:pt idx="260">
                  <c:v>136.989505333202</c:v>
                </c:pt>
                <c:pt idx="261">
                  <c:v>136.89467972338599</c:v>
                </c:pt>
                <c:pt idx="262">
                  <c:v>136.79516945642601</c:v>
                </c:pt>
                <c:pt idx="263">
                  <c:v>136.69094737459699</c:v>
                </c:pt>
                <c:pt idx="264">
                  <c:v>136.581985676806</c:v>
                </c:pt>
                <c:pt idx="265">
                  <c:v>136.46825592964601</c:v>
                </c:pt>
                <c:pt idx="266">
                  <c:v>136.34972908077401</c:v>
                </c:pt>
                <c:pt idx="267">
                  <c:v>136.22637547472399</c:v>
                </c:pt>
                <c:pt idx="268">
                  <c:v>136.098164871298</c:v>
                </c:pt>
                <c:pt idx="269">
                  <c:v>135.96506646666799</c:v>
                </c:pt>
                <c:pt idx="270">
                  <c:v>135.82704891735301</c:v>
                </c:pt>
                <c:pt idx="271">
                  <c:v>135.68408036720601</c:v>
                </c:pt>
                <c:pt idx="272">
                  <c:v>135.536128477592</c:v>
                </c:pt>
                <c:pt idx="273">
                  <c:v>135.383160460916</c:v>
                </c:pt>
                <c:pt idx="274">
                  <c:v>135.225143117698</c:v>
                </c:pt>
                <c:pt idx="275">
                  <c:v>135.06204287735099</c:v>
                </c:pt>
                <c:pt idx="276">
                  <c:v>134.893825842897</c:v>
                </c:pt>
                <c:pt idx="277">
                  <c:v>134.720457839787</c:v>
                </c:pt>
                <c:pt idx="278">
                  <c:v>134.54190446906</c:v>
                </c:pt>
                <c:pt idx="279">
                  <c:v>134.358131165049</c:v>
                </c:pt>
                <c:pt idx="280">
                  <c:v>134.16910325786</c:v>
                </c:pt>
                <c:pt idx="281">
                  <c:v>133.97478604086101</c:v>
                </c:pt>
                <c:pt idx="282">
                  <c:v>133.775144843416</c:v>
                </c:pt>
                <c:pt idx="283">
                  <c:v>133.57014510910901</c:v>
                </c:pt>
                <c:pt idx="284">
                  <c:v>133.35975247971299</c:v>
                </c:pt>
                <c:pt idx="285">
                  <c:v>133.143932885152</c:v>
                </c:pt>
                <c:pt idx="286">
                  <c:v>132.92265263972601</c:v>
                </c:pt>
                <c:pt idx="287">
                  <c:v>132.69587854484601</c:v>
                </c:pt>
                <c:pt idx="288">
                  <c:v>132.463577998555</c:v>
                </c:pt>
                <c:pt idx="289">
                  <c:v>132.22571911208999</c:v>
                </c:pt>
                <c:pt idx="290">
                  <c:v>131.98227083374999</c:v>
                </c:pt>
                <c:pt idx="291">
                  <c:v>131.73320308032501</c:v>
                </c:pt>
                <c:pt idx="292">
                  <c:v>131.47848687633899</c:v>
                </c:pt>
                <c:pt idx="293">
                  <c:v>131.218094501351</c:v>
                </c:pt>
                <c:pt idx="294">
                  <c:v>130.95199964554999</c:v>
                </c:pt>
                <c:pt idx="295">
                  <c:v>130.68017757385601</c:v>
                </c:pt>
                <c:pt idx="296">
                  <c:v>130.40260529873899</c:v>
                </c:pt>
                <c:pt idx="297">
                  <c:v>130.11926176193899</c:v>
                </c:pt>
                <c:pt idx="298">
                  <c:v>129.83012802523501</c:v>
                </c:pt>
                <c:pt idx="299">
                  <c:v>129.53518747040599</c:v>
                </c:pt>
                <c:pt idx="300">
                  <c:v>129.23442600848401</c:v>
                </c:pt>
                <c:pt idx="301">
                  <c:v>128.92783229834799</c:v>
                </c:pt>
                <c:pt idx="302">
                  <c:v>128.61539797469101</c:v>
                </c:pt>
                <c:pt idx="303">
                  <c:v>128.29711788532001</c:v>
                </c:pt>
                <c:pt idx="304">
                  <c:v>127.972990337722</c:v>
                </c:pt>
                <c:pt idx="305">
                  <c:v>127.64301735473801</c:v>
                </c:pt>
                <c:pt idx="306">
                  <c:v>127.307204939145</c:v>
                </c:pt>
                <c:pt idx="307">
                  <c:v>126.965563346867</c:v>
                </c:pt>
                <c:pt idx="308">
                  <c:v>126.61810736844799</c:v>
                </c:pt>
                <c:pt idx="309">
                  <c:v>126.264856618355</c:v>
                </c:pt>
                <c:pt idx="310">
                  <c:v>125.905835831554</c:v>
                </c:pt>
                <c:pt idx="311">
                  <c:v>125.541075166735</c:v>
                </c:pt>
                <c:pt idx="312">
                  <c:v>125.170610515429</c:v>
                </c:pt>
                <c:pt idx="313">
                  <c:v>124.794483816172</c:v>
                </c:pt>
                <c:pt idx="314">
                  <c:v>124.412743372721</c:v>
                </c:pt>
                <c:pt idx="315">
                  <c:v>124.025444175226</c:v>
                </c:pt>
                <c:pt idx="316">
                  <c:v>123.632648223122</c:v>
                </c:pt>
                <c:pt idx="317">
                  <c:v>123.234424848374</c:v>
                </c:pt>
                <c:pt idx="318">
                  <c:v>122.830851037556</c:v>
                </c:pt>
                <c:pt idx="319">
                  <c:v>122.422011751124</c:v>
                </c:pt>
                <c:pt idx="320">
                  <c:v>122.008000238085</c:v>
                </c:pt>
                <c:pt idx="321">
                  <c:v>121.58891834413301</c:v>
                </c:pt>
                <c:pt idx="322">
                  <c:v>121.16487681117501</c:v>
                </c:pt>
                <c:pt idx="323">
                  <c:v>120.73599556604501</c:v>
                </c:pt>
                <c:pt idx="324">
                  <c:v>120.302403996065</c:v>
                </c:pt>
                <c:pt idx="325">
                  <c:v>119.86424120900401</c:v>
                </c:pt>
                <c:pt idx="326">
                  <c:v>119.421656274862</c:v>
                </c:pt>
                <c:pt idx="327">
                  <c:v>118.974808446837</c:v>
                </c:pt>
                <c:pt idx="328">
                  <c:v>118.523867358719</c:v>
                </c:pt>
                <c:pt idx="329">
                  <c:v>118.069013195944</c:v>
                </c:pt>
                <c:pt idx="330">
                  <c:v>117.61043683745299</c:v>
                </c:pt>
                <c:pt idx="331">
                  <c:v>117.14833996553701</c:v>
                </c:pt>
                <c:pt idx="332">
                  <c:v>116.682935140851</c:v>
                </c:pt>
                <c:pt idx="333">
                  <c:v>116.214445839813</c:v>
                </c:pt>
                <c:pt idx="334">
                  <c:v>115.74310645172</c:v>
                </c:pt>
                <c:pt idx="335">
                  <c:v>115.269162233014</c:v>
                </c:pt>
                <c:pt idx="336">
                  <c:v>114.792869216279</c:v>
                </c:pt>
                <c:pt idx="337">
                  <c:v>114.314494071781</c:v>
                </c:pt>
                <c:pt idx="338">
                  <c:v>113.834313919557</c:v>
                </c:pt>
                <c:pt idx="339">
                  <c:v>113.352616090369</c:v>
                </c:pt>
                <c:pt idx="340">
                  <c:v>112.86969783414</c:v>
                </c:pt>
                <c:pt idx="341">
                  <c:v>112.385865974841</c:v>
                </c:pt>
                <c:pt idx="342">
                  <c:v>111.901436511209</c:v>
                </c:pt>
                <c:pt idx="343">
                  <c:v>111.416734163071</c:v>
                </c:pt>
                <c:pt idx="344">
                  <c:v>110.932091863529</c:v>
                </c:pt>
                <c:pt idx="345">
                  <c:v>110.447850197728</c:v>
                </c:pt>
                <c:pt idx="346">
                  <c:v>109.96435678943</c:v>
                </c:pt>
                <c:pt idx="347">
                  <c:v>109.481965637134</c:v>
                </c:pt>
                <c:pt idx="348">
                  <c:v>109.00103640199499</c:v>
                </c:pt>
                <c:pt idx="349">
                  <c:v>108.521933650313</c:v>
                </c:pt>
                <c:pt idx="350">
                  <c:v>108.04502605389</c:v>
                </c:pt>
                <c:pt idx="351">
                  <c:v>107.570685552014</c:v>
                </c:pt>
                <c:pt idx="352">
                  <c:v>107.099286479328</c:v>
                </c:pt>
                <c:pt idx="353">
                  <c:v>106.631204664264</c:v>
                </c:pt>
                <c:pt idx="354">
                  <c:v>106.166816503101</c:v>
                </c:pt>
                <c:pt idx="355">
                  <c:v>105.706498015082</c:v>
                </c:pt>
                <c:pt idx="356">
                  <c:v>105.25062388428</c:v>
                </c:pt>
                <c:pt idx="357">
                  <c:v>104.799566494153</c:v>
                </c:pt>
                <c:pt idx="358">
                  <c:v>104.353694960878</c:v>
                </c:pt>
                <c:pt idx="359">
                  <c:v>103.91337417163901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1-49ED-8D70-8087F4731512}"/>
            </c:ext>
          </c:extLst>
        </c:ser>
        <c:ser>
          <c:idx val="2"/>
          <c:order val="2"/>
          <c:tx>
            <c:strRef>
              <c:f>'Main Data'!$D$2</c:f>
              <c:strCache>
                <c:ptCount val="1"/>
                <c:pt idx="0">
                  <c:v>θ5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Data'!$D$4:$D$363</c:f>
              <c:numCache>
                <c:formatCode>0.00</c:formatCode>
                <c:ptCount val="360"/>
                <c:pt idx="0">
                  <c:v>301.44918299327003</c:v>
                </c:pt>
                <c:pt idx="1">
                  <c:v>300.47583900301902</c:v>
                </c:pt>
                <c:pt idx="2">
                  <c:v>299.517836174801</c:v>
                </c:pt>
                <c:pt idx="3">
                  <c:v>298.57577714883001</c:v>
                </c:pt>
                <c:pt idx="4">
                  <c:v>297.65025772894199</c:v>
                </c:pt>
                <c:pt idx="5">
                  <c:v>296.74186504260098</c:v>
                </c:pt>
                <c:pt idx="6">
                  <c:v>295.851176397139</c:v>
                </c:pt>
                <c:pt idx="7">
                  <c:v>294.97875814331201</c:v>
                </c:pt>
                <c:pt idx="8">
                  <c:v>294.12516315346102</c:v>
                </c:pt>
                <c:pt idx="9">
                  <c:v>293.29093499774501</c:v>
                </c:pt>
                <c:pt idx="10">
                  <c:v>292.47659932443702</c:v>
                </c:pt>
                <c:pt idx="11">
                  <c:v>291.68266754471898</c:v>
                </c:pt>
                <c:pt idx="12">
                  <c:v>290.90963463875897</c:v>
                </c:pt>
                <c:pt idx="13">
                  <c:v>290.15797811532798</c:v>
                </c:pt>
                <c:pt idx="14">
                  <c:v>289.42815699488398</c:v>
                </c:pt>
                <c:pt idx="15">
                  <c:v>288.72061081760199</c:v>
                </c:pt>
                <c:pt idx="16">
                  <c:v>288.03575867858098</c:v>
                </c:pt>
                <c:pt idx="17">
                  <c:v>287.37399829273699</c:v>
                </c:pt>
                <c:pt idx="18">
                  <c:v>286.73570509223703</c:v>
                </c:pt>
                <c:pt idx="19">
                  <c:v>286.12123135969</c:v>
                </c:pt>
                <c:pt idx="20">
                  <c:v>285.53090540077</c:v>
                </c:pt>
                <c:pt idx="21">
                  <c:v>284.96503076039198</c:v>
                </c:pt>
                <c:pt idx="22">
                  <c:v>284.42388548701001</c:v>
                </c:pt>
                <c:pt idx="23">
                  <c:v>283.90772145008901</c:v>
                </c:pt>
                <c:pt idx="24">
                  <c:v>283.41676371615898</c:v>
                </c:pt>
                <c:pt idx="25">
                  <c:v>282.95120998925199</c:v>
                </c:pt>
                <c:pt idx="26">
                  <c:v>282.511230121746</c:v>
                </c:pt>
                <c:pt idx="27">
                  <c:v>282.09696570178602</c:v>
                </c:pt>
                <c:pt idx="28">
                  <c:v>281.708529723477</c:v>
                </c:pt>
                <c:pt idx="29">
                  <c:v>281.34600634589498</c:v>
                </c:pt>
                <c:pt idx="30">
                  <c:v>281.009450746651</c:v>
                </c:pt>
                <c:pt idx="31">
                  <c:v>280.69888907529901</c:v>
                </c:pt>
                <c:pt idx="32">
                  <c:v>280.41431851118898</c:v>
                </c:pt>
                <c:pt idx="33">
                  <c:v>280.15570742959898</c:v>
                </c:pt>
                <c:pt idx="34">
                  <c:v>279.92299567895998</c:v>
                </c:pt>
                <c:pt idx="35">
                  <c:v>279.71609497091799</c:v>
                </c:pt>
                <c:pt idx="36">
                  <c:v>279.53488938369497</c:v>
                </c:pt>
                <c:pt idx="37">
                  <c:v>279.37923597794901</c:v>
                </c:pt>
                <c:pt idx="38">
                  <c:v>279.24896552289499</c:v>
                </c:pt>
                <c:pt idx="39">
                  <c:v>279.14388404120001</c:v>
                </c:pt>
                <c:pt idx="40">
                  <c:v>279.06377067568701</c:v>
                </c:pt>
                <c:pt idx="41">
                  <c:v>279.00838362013201</c:v>
                </c:pt>
                <c:pt idx="42">
                  <c:v>278.97745829935099</c:v>
                </c:pt>
                <c:pt idx="43">
                  <c:v>278.97070754495297</c:v>
                </c:pt>
                <c:pt idx="44">
                  <c:v>278.98782634228098</c:v>
                </c:pt>
                <c:pt idx="45">
                  <c:v>279.02848866998801</c:v>
                </c:pt>
                <c:pt idx="46">
                  <c:v>279.09235243628302</c:v>
                </c:pt>
                <c:pt idx="47">
                  <c:v>279.17906139773203</c:v>
                </c:pt>
                <c:pt idx="48">
                  <c:v>279.28824250933002</c:v>
                </c:pt>
                <c:pt idx="49">
                  <c:v>279.41950957101199</c:v>
                </c:pt>
                <c:pt idx="50">
                  <c:v>279.57246798582997</c:v>
                </c:pt>
                <c:pt idx="51">
                  <c:v>279.746710430929</c:v>
                </c:pt>
                <c:pt idx="52">
                  <c:v>279.94182174584398</c:v>
                </c:pt>
                <c:pt idx="53">
                  <c:v>280.157379599504</c:v>
                </c:pt>
                <c:pt idx="54">
                  <c:v>280.39295582772002</c:v>
                </c:pt>
                <c:pt idx="55">
                  <c:v>280.64811775030103</c:v>
                </c:pt>
                <c:pt idx="56">
                  <c:v>280.92242943625098</c:v>
                </c:pt>
                <c:pt idx="57">
                  <c:v>281.21545291156798</c:v>
                </c:pt>
                <c:pt idx="58">
                  <c:v>281.52674930477599</c:v>
                </c:pt>
                <c:pt idx="59">
                  <c:v>281.85587992635197</c:v>
                </c:pt>
                <c:pt idx="60">
                  <c:v>282.20240727916001</c:v>
                </c:pt>
                <c:pt idx="61">
                  <c:v>282.56589599796098</c:v>
                </c:pt>
                <c:pt idx="62">
                  <c:v>282.94591371692201</c:v>
                </c:pt>
                <c:pt idx="63">
                  <c:v>283.34203186484899</c:v>
                </c:pt>
                <c:pt idx="64">
                  <c:v>283.75382638862999</c:v>
                </c:pt>
                <c:pt idx="65">
                  <c:v>284.18087840596002</c:v>
                </c:pt>
                <c:pt idx="66">
                  <c:v>284.622774789044</c:v>
                </c:pt>
                <c:pt idx="67">
                  <c:v>285.07910868140902</c:v>
                </c:pt>
                <c:pt idx="68">
                  <c:v>285.549479950381</c:v>
                </c:pt>
                <c:pt idx="69">
                  <c:v>286.033495578094</c:v>
                </c:pt>
                <c:pt idx="70">
                  <c:v>286.53076999414401</c:v>
                </c:pt>
                <c:pt idx="71">
                  <c:v>287.04092535319199</c:v>
                </c:pt>
                <c:pt idx="72">
                  <c:v>287.56359176092798</c:v>
                </c:pt>
                <c:pt idx="73">
                  <c:v>288.098407451882</c:v>
                </c:pt>
                <c:pt idx="74">
                  <c:v>288.64501892258801</c:v>
                </c:pt>
                <c:pt idx="75">
                  <c:v>289.20308102355602</c:v>
                </c:pt>
                <c:pt idx="76">
                  <c:v>289.77225701349101</c:v>
                </c:pt>
                <c:pt idx="77">
                  <c:v>290.35221857906203</c:v>
                </c:pt>
                <c:pt idx="78">
                  <c:v>290.94264582343601</c:v>
                </c:pt>
                <c:pt idx="79">
                  <c:v>291.54322722665501</c:v>
                </c:pt>
                <c:pt idx="80">
                  <c:v>292.15366090001203</c:v>
                </c:pt>
                <c:pt idx="81">
                  <c:v>292.77364906997099</c:v>
                </c:pt>
                <c:pt idx="82">
                  <c:v>293.40290633705098</c:v>
                </c:pt>
                <c:pt idx="83">
                  <c:v>294.04115384775702</c:v>
                </c:pt>
                <c:pt idx="84">
                  <c:v>294.688120582181</c:v>
                </c:pt>
                <c:pt idx="85">
                  <c:v>295.34354322042202</c:v>
                </c:pt>
                <c:pt idx="86">
                  <c:v>296.00716597872901</c:v>
                </c:pt>
                <c:pt idx="87">
                  <c:v>296.67874043620702</c:v>
                </c:pt>
                <c:pt idx="88">
                  <c:v>297.358025353767</c:v>
                </c:pt>
                <c:pt idx="89">
                  <c:v>298.04478648680498</c:v>
                </c:pt>
                <c:pt idx="90">
                  <c:v>298.73879639292397</c:v>
                </c:pt>
                <c:pt idx="91">
                  <c:v>299.43983423591499</c:v>
                </c:pt>
                <c:pt idx="92">
                  <c:v>300.147685587041</c:v>
                </c:pt>
                <c:pt idx="93">
                  <c:v>300.862142224617</c:v>
                </c:pt>
                <c:pt idx="94">
                  <c:v>301.58300193269599</c:v>
                </c:pt>
                <c:pt idx="95">
                  <c:v>302.31006829964701</c:v>
                </c:pt>
                <c:pt idx="96">
                  <c:v>303.04315051724501</c:v>
                </c:pt>
                <c:pt idx="97">
                  <c:v>303.78206318087803</c:v>
                </c:pt>
                <c:pt idx="98">
                  <c:v>304.52662773051298</c:v>
                </c:pt>
                <c:pt idx="99">
                  <c:v>305.27666535662797</c:v>
                </c:pt>
                <c:pt idx="100">
                  <c:v>306.03200772657601</c:v>
                </c:pt>
                <c:pt idx="101">
                  <c:v>306.79248907466399</c:v>
                </c:pt>
                <c:pt idx="102">
                  <c:v>307.55794808206502</c:v>
                </c:pt>
                <c:pt idx="103">
                  <c:v>308.328227680976</c:v>
                </c:pt>
                <c:pt idx="104">
                  <c:v>309.103174872946</c:v>
                </c:pt>
                <c:pt idx="105">
                  <c:v>309.88264055058897</c:v>
                </c:pt>
                <c:pt idx="106">
                  <c:v>310.66647932279</c:v>
                </c:pt>
                <c:pt idx="107">
                  <c:v>311.45454934347799</c:v>
                </c:pt>
                <c:pt idx="108">
                  <c:v>312.24671214397802</c:v>
                </c:pt>
                <c:pt idx="109">
                  <c:v>313.04283246896898</c:v>
                </c:pt>
                <c:pt idx="110">
                  <c:v>313.84277811603698</c:v>
                </c:pt>
                <c:pt idx="111">
                  <c:v>314.64641977878802</c:v>
                </c:pt>
                <c:pt idx="112">
                  <c:v>315.45363089348399</c:v>
                </c:pt>
                <c:pt idx="113">
                  <c:v>316.264287489156</c:v>
                </c:pt>
                <c:pt idx="114">
                  <c:v>317.07826885672898</c:v>
                </c:pt>
                <c:pt idx="115">
                  <c:v>317.89545344248597</c:v>
                </c:pt>
                <c:pt idx="116">
                  <c:v>318.71572634079001</c:v>
                </c:pt>
                <c:pt idx="117">
                  <c:v>319.53897251100199</c:v>
                </c:pt>
                <c:pt idx="118">
                  <c:v>320.36507880297501</c:v>
                </c:pt>
                <c:pt idx="119">
                  <c:v>321.19393025237201</c:v>
                </c:pt>
                <c:pt idx="120">
                  <c:v>322.02542187912201</c:v>
                </c:pt>
                <c:pt idx="121">
                  <c:v>322.85944365781103</c:v>
                </c:pt>
                <c:pt idx="122">
                  <c:v>323.69588874159598</c:v>
                </c:pt>
                <c:pt idx="123">
                  <c:v>324.53465155056801</c:v>
                </c:pt>
                <c:pt idx="124">
                  <c:v>325.375627654364</c:v>
                </c:pt>
                <c:pt idx="125">
                  <c:v>326.21871365714401</c:v>
                </c:pt>
                <c:pt idx="126">
                  <c:v>327.06380708481203</c:v>
                </c:pt>
                <c:pt idx="127">
                  <c:v>327.91080627438402</c:v>
                </c:pt>
                <c:pt idx="128">
                  <c:v>328.75961026540301</c:v>
                </c:pt>
                <c:pt idx="129">
                  <c:v>329.610118693304</c:v>
                </c:pt>
                <c:pt idx="130">
                  <c:v>330.46223168462001</c:v>
                </c:pt>
                <c:pt idx="131">
                  <c:v>331.315849753946</c:v>
                </c:pt>
                <c:pt idx="132">
                  <c:v>332.17087370255302</c:v>
                </c:pt>
                <c:pt idx="133">
                  <c:v>333.027204518568</c:v>
                </c:pt>
                <c:pt idx="134">
                  <c:v>333.88474327862502</c:v>
                </c:pt>
                <c:pt idx="135">
                  <c:v>334.74339105089803</c:v>
                </c:pt>
                <c:pt idx="136">
                  <c:v>335.60304879942601</c:v>
                </c:pt>
                <c:pt idx="137">
                  <c:v>336.46361390066198</c:v>
                </c:pt>
                <c:pt idx="138">
                  <c:v>337.32499298737503</c:v>
                </c:pt>
                <c:pt idx="139">
                  <c:v>338.18708330553102</c:v>
                </c:pt>
                <c:pt idx="140">
                  <c:v>339.04978446417499</c:v>
                </c:pt>
                <c:pt idx="141">
                  <c:v>339.91299550716798</c:v>
                </c:pt>
                <c:pt idx="142">
                  <c:v>340.776614822863</c:v>
                </c:pt>
                <c:pt idx="143">
                  <c:v>341.64054005517801</c:v>
                </c:pt>
                <c:pt idx="144">
                  <c:v>342.50466801530803</c:v>
                </c:pt>
                <c:pt idx="145">
                  <c:v>343.36889459400197</c:v>
                </c:pt>
                <c:pt idx="146">
                  <c:v>344.23311467432501</c:v>
                </c:pt>
                <c:pt idx="147">
                  <c:v>345.09722204483103</c:v>
                </c:pt>
                <c:pt idx="148">
                  <c:v>345.96110931306703</c:v>
                </c:pt>
                <c:pt idx="149">
                  <c:v>346.82466781934198</c:v>
                </c:pt>
                <c:pt idx="150">
                  <c:v>347.68778755066899</c:v>
                </c:pt>
                <c:pt idx="151">
                  <c:v>348.55035705482101</c:v>
                </c:pt>
                <c:pt idx="152">
                  <c:v>349.41226335441598</c:v>
                </c:pt>
                <c:pt idx="153">
                  <c:v>350.27339186095099</c:v>
                </c:pt>
                <c:pt idx="154">
                  <c:v>351.13362628872198</c:v>
                </c:pt>
                <c:pt idx="155">
                  <c:v>351.992848568537</c:v>
                </c:pt>
                <c:pt idx="156">
                  <c:v>352.850938761159</c:v>
                </c:pt>
                <c:pt idx="157">
                  <c:v>353.70777497039097</c:v>
                </c:pt>
                <c:pt idx="158">
                  <c:v>354.56323325573601</c:v>
                </c:pt>
                <c:pt idx="159">
                  <c:v>355.41718754454598</c:v>
                </c:pt>
                <c:pt idx="160">
                  <c:v>356.26950954359302</c:v>
                </c:pt>
                <c:pt idx="161">
                  <c:v>357.12006864998102</c:v>
                </c:pt>
                <c:pt idx="162">
                  <c:v>357.968725672782</c:v>
                </c:pt>
                <c:pt idx="163">
                  <c:v>358.815356813638</c:v>
                </c:pt>
                <c:pt idx="164">
                  <c:v>359.65981847125499</c:v>
                </c:pt>
                <c:pt idx="165">
                  <c:v>0.50196987350261701</c:v>
                </c:pt>
                <c:pt idx="166">
                  <c:v>1.34166750415434</c:v>
                </c:pt>
                <c:pt idx="167">
                  <c:v>2.1787649854879501</c:v>
                </c:pt>
                <c:pt idx="168">
                  <c:v>3.0131129825207701</c:v>
                </c:pt>
                <c:pt idx="169">
                  <c:v>3.84455910630107</c:v>
                </c:pt>
                <c:pt idx="170">
                  <c:v>4.6729478160251698</c:v>
                </c:pt>
                <c:pt idx="171">
                  <c:v>5.4981203199571098</c:v>
                </c:pt>
                <c:pt idx="172">
                  <c:v>6.3199144751451</c:v>
                </c:pt>
                <c:pt idx="173">
                  <c:v>7.1381646859406302</c:v>
                </c:pt>
                <c:pt idx="174">
                  <c:v>7.9527018013457704</c:v>
                </c:pt>
                <c:pt idx="175">
                  <c:v>8.7633530112332405</c:v>
                </c:pt>
                <c:pt idx="176">
                  <c:v>9.5699417415093393</c:v>
                </c:pt>
                <c:pt idx="177">
                  <c:v>10.372287548312</c:v>
                </c:pt>
                <c:pt idx="178">
                  <c:v>11.1702060113704</c:v>
                </c:pt>
                <c:pt idx="179">
                  <c:v>11.9635086266822</c:v>
                </c:pt>
                <c:pt idx="180">
                  <c:v>12.752002698705899</c:v>
                </c:pt>
                <c:pt idx="181">
                  <c:v>13.535491232303301</c:v>
                </c:pt>
                <c:pt idx="182">
                  <c:v>14.3137728247188</c:v>
                </c:pt>
                <c:pt idx="183">
                  <c:v>15.086641557929999</c:v>
                </c:pt>
                <c:pt idx="184">
                  <c:v>15.8538868917621</c:v>
                </c:pt>
                <c:pt idx="185">
                  <c:v>16.615293558222799</c:v>
                </c:pt>
                <c:pt idx="186">
                  <c:v>17.370641457583901</c:v>
                </c:pt>
                <c:pt idx="187">
                  <c:v>18.119705556802199</c:v>
                </c:pt>
                <c:pt idx="188">
                  <c:v>18.8622557909693</c:v>
                </c:pt>
                <c:pt idx="189">
                  <c:v>19.598056968549599</c:v>
                </c:pt>
                <c:pt idx="190">
                  <c:v>20.326868681273901</c:v>
                </c:pt>
                <c:pt idx="191">
                  <c:v>21.048445219648102</c:v>
                </c:pt>
                <c:pt idx="192">
                  <c:v>21.762535495149098</c:v>
                </c:pt>
                <c:pt idx="193">
                  <c:v>22.4688829702879</c:v>
                </c:pt>
                <c:pt idx="194">
                  <c:v>23.1672255978424</c:v>
                </c:pt>
                <c:pt idx="195">
                  <c:v>23.857295770686498</c:v>
                </c:pt>
                <c:pt idx="196">
                  <c:v>24.538820283765499</c:v>
                </c:pt>
                <c:pt idx="197">
                  <c:v>25.211520309904099</c:v>
                </c:pt>
                <c:pt idx="198">
                  <c:v>25.875111391262301</c:v>
                </c:pt>
                <c:pt idx="199">
                  <c:v>26.529303448391602</c:v>
                </c:pt>
                <c:pt idx="200">
                  <c:v>27.173800808966401</c:v>
                </c:pt>
                <c:pt idx="201">
                  <c:v>27.808302258404002</c:v>
                </c:pt>
                <c:pt idx="202">
                  <c:v>28.432501114693999</c:v>
                </c:pt>
                <c:pt idx="203">
                  <c:v>29.0460853298754</c:v>
                </c:pt>
                <c:pt idx="204">
                  <c:v>29.648737620687999</c:v>
                </c:pt>
                <c:pt idx="205">
                  <c:v>30.240135631007199</c:v>
                </c:pt>
                <c:pt idx="206">
                  <c:v>30.819952128719699</c:v>
                </c:pt>
                <c:pt idx="207">
                  <c:v>31.3878552397261</c:v>
                </c:pt>
                <c:pt idx="208">
                  <c:v>31.9435087217506</c:v>
                </c:pt>
                <c:pt idx="209">
                  <c:v>32.4865722805879</c:v>
                </c:pt>
                <c:pt idx="210">
                  <c:v>33.016701931331198</c:v>
                </c:pt>
                <c:pt idx="211">
                  <c:v>33.533550406983501</c:v>
                </c:pt>
                <c:pt idx="212">
                  <c:v>34.036767616652803</c:v>
                </c:pt>
                <c:pt idx="213">
                  <c:v>34.526001155280703</c:v>
                </c:pt>
                <c:pt idx="214">
                  <c:v>35.000896866520598</c:v>
                </c:pt>
                <c:pt idx="215">
                  <c:v>35.461099459987302</c:v>
                </c:pt>
                <c:pt idx="216">
                  <c:v>35.906281895743902</c:v>
                </c:pt>
                <c:pt idx="217">
                  <c:v>36.336008335526003</c:v>
                </c:pt>
                <c:pt idx="218">
                  <c:v>36.7500213438015</c:v>
                </c:pt>
                <c:pt idx="219">
                  <c:v>37.147907178081297</c:v>
                </c:pt>
                <c:pt idx="220">
                  <c:v>37.5293260077041</c:v>
                </c:pt>
                <c:pt idx="221">
                  <c:v>37.893935659314202</c:v>
                </c:pt>
                <c:pt idx="222">
                  <c:v>38.241396049760397</c:v>
                </c:pt>
                <c:pt idx="223">
                  <c:v>38.571371944889897</c:v>
                </c:pt>
                <c:pt idx="224">
                  <c:v>38.883534612420497</c:v>
                </c:pt>
                <c:pt idx="225">
                  <c:v>39.177595257729699</c:v>
                </c:pt>
                <c:pt idx="226">
                  <c:v>39.453190810965303</c:v>
                </c:pt>
                <c:pt idx="227">
                  <c:v>39.710027763853098</c:v>
                </c:pt>
                <c:pt idx="228">
                  <c:v>39.947820958716498</c:v>
                </c:pt>
                <c:pt idx="229">
                  <c:v>40.166294869185101</c:v>
                </c:pt>
                <c:pt idx="230">
                  <c:v>40.365185952061502</c:v>
                </c:pt>
                <c:pt idx="231">
                  <c:v>40.544277427381502</c:v>
                </c:pt>
                <c:pt idx="232">
                  <c:v>40.703284739249398</c:v>
                </c:pt>
                <c:pt idx="233">
                  <c:v>40.841994802812103</c:v>
                </c:pt>
                <c:pt idx="234">
                  <c:v>40.960211814429698</c:v>
                </c:pt>
                <c:pt idx="235">
                  <c:v>41.057757035461997</c:v>
                </c:pt>
                <c:pt idx="236">
                  <c:v>41.134469639265703</c:v>
                </c:pt>
                <c:pt idx="237">
                  <c:v>41.190207728812297</c:v>
                </c:pt>
                <c:pt idx="238">
                  <c:v>41.224849213624701</c:v>
                </c:pt>
                <c:pt idx="239">
                  <c:v>41.2382924869001</c:v>
                </c:pt>
                <c:pt idx="240">
                  <c:v>41.230455783218702</c:v>
                </c:pt>
                <c:pt idx="241">
                  <c:v>41.201283383066503</c:v>
                </c:pt>
                <c:pt idx="242">
                  <c:v>41.150732885110202</c:v>
                </c:pt>
                <c:pt idx="243">
                  <c:v>41.078790185139397</c:v>
                </c:pt>
                <c:pt idx="244">
                  <c:v>40.985459895397703</c:v>
                </c:pt>
                <c:pt idx="245">
                  <c:v>40.8707678002799</c:v>
                </c:pt>
                <c:pt idx="246">
                  <c:v>40.734760423052897</c:v>
                </c:pt>
                <c:pt idx="247">
                  <c:v>40.5775045016155</c:v>
                </c:pt>
                <c:pt idx="248">
                  <c:v>40.399086369796599</c:v>
                </c:pt>
                <c:pt idx="249">
                  <c:v>40.199568524275499</c:v>
                </c:pt>
                <c:pt idx="250">
                  <c:v>39.979129252224404</c:v>
                </c:pt>
                <c:pt idx="251">
                  <c:v>39.737900963756601</c:v>
                </c:pt>
                <c:pt idx="252">
                  <c:v>39.476037429256799</c:v>
                </c:pt>
                <c:pt idx="253">
                  <c:v>39.193673281019599</c:v>
                </c:pt>
                <c:pt idx="254">
                  <c:v>38.891083921196604</c:v>
                </c:pt>
                <c:pt idx="255">
                  <c:v>38.568364748509701</c:v>
                </c:pt>
                <c:pt idx="256">
                  <c:v>38.225795151712902</c:v>
                </c:pt>
                <c:pt idx="257">
                  <c:v>37.863585666402997</c:v>
                </c:pt>
                <c:pt idx="258">
                  <c:v>37.481965254395803</c:v>
                </c:pt>
                <c:pt idx="259">
                  <c:v>37.0811739670158</c:v>
                </c:pt>
                <c:pt idx="260">
                  <c:v>36.6614288238843</c:v>
                </c:pt>
                <c:pt idx="261">
                  <c:v>36.2230681917748</c:v>
                </c:pt>
                <c:pt idx="262">
                  <c:v>35.766254542615698</c:v>
                </c:pt>
                <c:pt idx="263">
                  <c:v>35.291319498878899</c:v>
                </c:pt>
                <c:pt idx="264">
                  <c:v>34.798516626161799</c:v>
                </c:pt>
                <c:pt idx="265">
                  <c:v>34.288114638896801</c:v>
                </c:pt>
                <c:pt idx="266">
                  <c:v>33.760386372593203</c:v>
                </c:pt>
                <c:pt idx="267">
                  <c:v>33.2156061810865</c:v>
                </c:pt>
                <c:pt idx="268">
                  <c:v>32.654048803670896</c:v>
                </c:pt>
                <c:pt idx="269">
                  <c:v>32.075988596001103</c:v>
                </c:pt>
                <c:pt idx="270">
                  <c:v>31.4816988895478</c:v>
                </c:pt>
                <c:pt idx="271">
                  <c:v>30.871451425618499</c:v>
                </c:pt>
                <c:pt idx="272">
                  <c:v>30.245515851099999</c:v>
                </c:pt>
                <c:pt idx="273">
                  <c:v>29.604159272168499</c:v>
                </c:pt>
                <c:pt idx="274">
                  <c:v>28.947625673153301</c:v>
                </c:pt>
                <c:pt idx="275">
                  <c:v>28.2762331746145</c:v>
                </c:pt>
                <c:pt idx="276">
                  <c:v>27.590168659314902</c:v>
                </c:pt>
                <c:pt idx="277">
                  <c:v>26.889752701581902</c:v>
                </c:pt>
                <c:pt idx="278">
                  <c:v>26.1751682254713</c:v>
                </c:pt>
                <c:pt idx="279">
                  <c:v>25.446709506599099</c:v>
                </c:pt>
                <c:pt idx="280">
                  <c:v>24.704603197518601</c:v>
                </c:pt>
                <c:pt idx="281">
                  <c:v>23.949085365369498</c:v>
                </c:pt>
                <c:pt idx="282">
                  <c:v>23.180388642606101</c:v>
                </c:pt>
                <c:pt idx="283">
                  <c:v>22.398741449266801</c:v>
                </c:pt>
                <c:pt idx="284">
                  <c:v>21.604367981825799</c:v>
                </c:pt>
                <c:pt idx="285">
                  <c:v>20.797488288567301</c:v>
                </c:pt>
                <c:pt idx="286">
                  <c:v>19.978331717179501</c:v>
                </c:pt>
                <c:pt idx="287">
                  <c:v>19.147070778158898</c:v>
                </c:pt>
                <c:pt idx="288">
                  <c:v>18.303964675629999</c:v>
                </c:pt>
                <c:pt idx="289">
                  <c:v>17.449170181322401</c:v>
                </c:pt>
                <c:pt idx="290">
                  <c:v>16.582934399224001</c:v>
                </c:pt>
                <c:pt idx="291">
                  <c:v>15.7054230726127</c:v>
                </c:pt>
                <c:pt idx="292">
                  <c:v>14.8168412747084</c:v>
                </c:pt>
                <c:pt idx="293">
                  <c:v>13.917382594928</c:v>
                </c:pt>
                <c:pt idx="294">
                  <c:v>13.0072375938002</c:v>
                </c:pt>
                <c:pt idx="295">
                  <c:v>12.086594762017199</c:v>
                </c:pt>
                <c:pt idx="296">
                  <c:v>11.155640870063699</c:v>
                </c:pt>
                <c:pt idx="297">
                  <c:v>10.2145612972267</c:v>
                </c:pt>
                <c:pt idx="298">
                  <c:v>9.2635403722782996</c:v>
                </c:pt>
                <c:pt idx="299">
                  <c:v>8.3027617268165503</c:v>
                </c:pt>
                <c:pt idx="300">
                  <c:v>7.3324086606893797</c:v>
                </c:pt>
                <c:pt idx="301">
                  <c:v>6.3526645189019799</c:v>
                </c:pt>
                <c:pt idx="302">
                  <c:v>5.3637130794293899</c:v>
                </c:pt>
                <c:pt idx="303">
                  <c:v>4.3657389513771303</c:v>
                </c:pt>
                <c:pt idx="304">
                  <c:v>3.3589279829393699</c:v>
                </c:pt>
                <c:pt idx="305">
                  <c:v>2.3434676786032802</c:v>
                </c:pt>
                <c:pt idx="306">
                  <c:v>1.31954762502722</c:v>
                </c:pt>
                <c:pt idx="307">
                  <c:v>0.287359925000711</c:v>
                </c:pt>
                <c:pt idx="308">
                  <c:v>359.24709963885198</c:v>
                </c:pt>
                <c:pt idx="309">
                  <c:v>358.198965232624</c:v>
                </c:pt>
                <c:pt idx="310">
                  <c:v>357.14315903226901</c:v>
                </c:pt>
                <c:pt idx="311">
                  <c:v>356.07988768306802</c:v>
                </c:pt>
                <c:pt idx="312">
                  <c:v>355.00936261336</c:v>
                </c:pt>
                <c:pt idx="313">
                  <c:v>353.93180050162101</c:v>
                </c:pt>
                <c:pt idx="314">
                  <c:v>352.84742865549799</c:v>
                </c:pt>
                <c:pt idx="315">
                  <c:v>351.75646523711799</c:v>
                </c:pt>
                <c:pt idx="316">
                  <c:v>350.65915097932901</c:v>
                </c:pt>
                <c:pt idx="317">
                  <c:v>349.55572835709199</c:v>
                </c:pt>
                <c:pt idx="318">
                  <c:v>348.44644733836702</c:v>
                </c:pt>
                <c:pt idx="319">
                  <c:v>347.331565943893</c:v>
                </c:pt>
                <c:pt idx="320">
                  <c:v>346.21135070198301</c:v>
                </c:pt>
                <c:pt idx="321">
                  <c:v>345.08607709357898</c:v>
                </c:pt>
                <c:pt idx="322">
                  <c:v>343.95602998652299</c:v>
                </c:pt>
                <c:pt idx="323">
                  <c:v>342.82150405682103</c:v>
                </c:pt>
                <c:pt idx="324">
                  <c:v>341.68280419455101</c:v>
                </c:pt>
                <c:pt idx="325">
                  <c:v>340.54024589193699</c:v>
                </c:pt>
                <c:pt idx="326">
                  <c:v>339.39415561099298</c:v>
                </c:pt>
                <c:pt idx="327">
                  <c:v>338.24487112806401</c:v>
                </c:pt>
                <c:pt idx="328">
                  <c:v>337.09274185248103</c:v>
                </c:pt>
                <c:pt idx="329">
                  <c:v>335.93812911650099</c:v>
                </c:pt>
                <c:pt idx="330">
                  <c:v>334.78140643365299</c:v>
                </c:pt>
                <c:pt idx="331">
                  <c:v>333.62295972257499</c:v>
                </c:pt>
                <c:pt idx="332">
                  <c:v>332.46319009509398</c:v>
                </c:pt>
                <c:pt idx="333">
                  <c:v>331.30250292463398</c:v>
                </c:pt>
                <c:pt idx="334">
                  <c:v>330.14132569406001</c:v>
                </c:pt>
                <c:pt idx="335">
                  <c:v>328.98009539042602</c:v>
                </c:pt>
                <c:pt idx="336">
                  <c:v>327.81926189162601</c:v>
                </c:pt>
                <c:pt idx="337">
                  <c:v>326.65928794105298</c:v>
                </c:pt>
                <c:pt idx="338">
                  <c:v>325.50064905335302</c:v>
                </c:pt>
                <c:pt idx="339">
                  <c:v>324.34383336524701</c:v>
                </c:pt>
                <c:pt idx="340">
                  <c:v>323.189341429764</c:v>
                </c:pt>
                <c:pt idx="341">
                  <c:v>322.03768595247698</c:v>
                </c:pt>
                <c:pt idx="342">
                  <c:v>320.88939146870501</c:v>
                </c:pt>
                <c:pt idx="343">
                  <c:v>319.74499396095598</c:v>
                </c:pt>
                <c:pt idx="344">
                  <c:v>318.60504120534</c:v>
                </c:pt>
                <c:pt idx="345">
                  <c:v>317.47008835134699</c:v>
                </c:pt>
                <c:pt idx="346">
                  <c:v>316.34070662225201</c:v>
                </c:pt>
                <c:pt idx="347">
                  <c:v>315.21746753262101</c:v>
                </c:pt>
                <c:pt idx="348">
                  <c:v>314.10096097329603</c:v>
                </c:pt>
                <c:pt idx="349">
                  <c:v>312.99177873524201</c:v>
                </c:pt>
                <c:pt idx="350">
                  <c:v>311.89052124177698</c:v>
                </c:pt>
                <c:pt idx="351">
                  <c:v>310.79779520303703</c:v>
                </c:pt>
                <c:pt idx="352">
                  <c:v>309.71421273202702</c:v>
                </c:pt>
                <c:pt idx="353">
                  <c:v>308.64039041643701</c:v>
                </c:pt>
                <c:pt idx="354">
                  <c:v>307.57694834980202</c:v>
                </c:pt>
                <c:pt idx="355">
                  <c:v>306.52450912582498</c:v>
                </c:pt>
                <c:pt idx="356">
                  <c:v>305.48369482615601</c:v>
                </c:pt>
                <c:pt idx="357">
                  <c:v>304.455133107699</c:v>
                </c:pt>
                <c:pt idx="358">
                  <c:v>303.43944631826099</c:v>
                </c:pt>
                <c:pt idx="359">
                  <c:v>302.43725638681099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21-49ED-8D70-8087F4731512}"/>
            </c:ext>
          </c:extLst>
        </c:ser>
        <c:ser>
          <c:idx val="3"/>
          <c:order val="3"/>
          <c:tx>
            <c:strRef>
              <c:f>'Main Data'!$E$2</c:f>
              <c:strCache>
                <c:ptCount val="1"/>
                <c:pt idx="0">
                  <c:v>θ6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Data'!$E$4:$E$363</c:f>
              <c:numCache>
                <c:formatCode>0.00</c:formatCode>
                <c:ptCount val="360"/>
                <c:pt idx="0">
                  <c:v>39.138781166253999</c:v>
                </c:pt>
                <c:pt idx="1">
                  <c:v>39.0088544193652</c:v>
                </c:pt>
                <c:pt idx="2">
                  <c:v>38.883111355874703</c:v>
                </c:pt>
                <c:pt idx="3">
                  <c:v>38.7629050618931</c:v>
                </c:pt>
                <c:pt idx="4">
                  <c:v>38.648158112704998</c:v>
                </c:pt>
                <c:pt idx="5">
                  <c:v>38.538783869076603</c:v>
                </c:pt>
                <c:pt idx="6">
                  <c:v>38.434687829447597</c:v>
                </c:pt>
                <c:pt idx="7">
                  <c:v>38.335767895439901</c:v>
                </c:pt>
                <c:pt idx="8">
                  <c:v>38.2394986812875</c:v>
                </c:pt>
                <c:pt idx="9">
                  <c:v>38.150227121091</c:v>
                </c:pt>
                <c:pt idx="10">
                  <c:v>38.065753468837201</c:v>
                </c:pt>
                <c:pt idx="11">
                  <c:v>37.985952451620001</c:v>
                </c:pt>
                <c:pt idx="12">
                  <c:v>37.9106922877843</c:v>
                </c:pt>
                <c:pt idx="13">
                  <c:v>37.839836811978003</c:v>
                </c:pt>
                <c:pt idx="14">
                  <c:v>37.773246035468603</c:v>
                </c:pt>
                <c:pt idx="15">
                  <c:v>37.7107767294547</c:v>
                </c:pt>
                <c:pt idx="16">
                  <c:v>37.652283026016498</c:v>
                </c:pt>
                <c:pt idx="17">
                  <c:v>37.597617032615702</c:v>
                </c:pt>
                <c:pt idx="18">
                  <c:v>37.546629455904601</c:v>
                </c:pt>
                <c:pt idx="19">
                  <c:v>37.499170230536002</c:v>
                </c:pt>
                <c:pt idx="20">
                  <c:v>37.4550891486682</c:v>
                </c:pt>
                <c:pt idx="21">
                  <c:v>37.4142364859403</c:v>
                </c:pt>
                <c:pt idx="22">
                  <c:v>37.376463619848103</c:v>
                </c:pt>
                <c:pt idx="23">
                  <c:v>37.341623636661801</c:v>
                </c:pt>
                <c:pt idx="24">
                  <c:v>37.309571923288402</c:v>
                </c:pt>
                <c:pt idx="25">
                  <c:v>37.280166740774099</c:v>
                </c:pt>
                <c:pt idx="26">
                  <c:v>37.253269776447503</c:v>
                </c:pt>
                <c:pt idx="27">
                  <c:v>37.228746671998302</c:v>
                </c:pt>
                <c:pt idx="28">
                  <c:v>37.206467525062898</c:v>
                </c:pt>
                <c:pt idx="29">
                  <c:v>37.186307362117198</c:v>
                </c:pt>
                <c:pt idx="30">
                  <c:v>37.168146580662501</c:v>
                </c:pt>
                <c:pt idx="31">
                  <c:v>37.151871358816599</c:v>
                </c:pt>
                <c:pt idx="32">
                  <c:v>37.137374030502102</c:v>
                </c:pt>
                <c:pt idx="33">
                  <c:v>37.124553424457098</c:v>
                </c:pt>
                <c:pt idx="34">
                  <c:v>37.113315165304897</c:v>
                </c:pt>
                <c:pt idx="35">
                  <c:v>37.103571934919302</c:v>
                </c:pt>
                <c:pt idx="36">
                  <c:v>37.095243692343601</c:v>
                </c:pt>
                <c:pt idx="37">
                  <c:v>37.088257850578898</c:v>
                </c:pt>
                <c:pt idx="38">
                  <c:v>37.082549408678098</c:v>
                </c:pt>
                <c:pt idx="39">
                  <c:v>37.081794671666799</c:v>
                </c:pt>
                <c:pt idx="40">
                  <c:v>37.077757756187502</c:v>
                </c:pt>
                <c:pt idx="41">
                  <c:v>37.074667769920097</c:v>
                </c:pt>
                <c:pt idx="42">
                  <c:v>37.069849051117103</c:v>
                </c:pt>
                <c:pt idx="43">
                  <c:v>37.070286373533499</c:v>
                </c:pt>
                <c:pt idx="44">
                  <c:v>37.069719527846303</c:v>
                </c:pt>
                <c:pt idx="45">
                  <c:v>37.076655677069901</c:v>
                </c:pt>
                <c:pt idx="46">
                  <c:v>37.0753566060433</c:v>
                </c:pt>
                <c:pt idx="47">
                  <c:v>37.078531449448199</c:v>
                </c:pt>
                <c:pt idx="48">
                  <c:v>37.082918558300797</c:v>
                </c:pt>
                <c:pt idx="49">
                  <c:v>37.0931493226919</c:v>
                </c:pt>
                <c:pt idx="50">
                  <c:v>37.100376347497701</c:v>
                </c:pt>
                <c:pt idx="51">
                  <c:v>37.108762951127297</c:v>
                </c:pt>
                <c:pt idx="52">
                  <c:v>37.118276398189003</c:v>
                </c:pt>
                <c:pt idx="53">
                  <c:v>37.1289515281888</c:v>
                </c:pt>
                <c:pt idx="54">
                  <c:v>37.140826210158998</c:v>
                </c:pt>
                <c:pt idx="55">
                  <c:v>37.153941843340803</c:v>
                </c:pt>
                <c:pt idx="56">
                  <c:v>37.1683429085193</c:v>
                </c:pt>
                <c:pt idx="57">
                  <c:v>37.184076540086799</c:v>
                </c:pt>
                <c:pt idx="58">
                  <c:v>37.201192109228501</c:v>
                </c:pt>
                <c:pt idx="59">
                  <c:v>37.219740822040002</c:v>
                </c:pt>
                <c:pt idx="60">
                  <c:v>37.239775335680498</c:v>
                </c:pt>
                <c:pt idx="61">
                  <c:v>37.261349395129599</c:v>
                </c:pt>
                <c:pt idx="62">
                  <c:v>37.2845174925734</c:v>
                </c:pt>
                <c:pt idx="63">
                  <c:v>37.309334550913903</c:v>
                </c:pt>
                <c:pt idx="64">
                  <c:v>37.3358556323846</c:v>
                </c:pt>
                <c:pt idx="65">
                  <c:v>37.364135672786801</c:v>
                </c:pt>
                <c:pt idx="66">
                  <c:v>37.394229241425897</c:v>
                </c:pt>
                <c:pt idx="67">
                  <c:v>37.426190326451703</c:v>
                </c:pt>
                <c:pt idx="68">
                  <c:v>37.460072144974397</c:v>
                </c:pt>
                <c:pt idx="69">
                  <c:v>37.495926977058197</c:v>
                </c:pt>
                <c:pt idx="70">
                  <c:v>37.533806022469697</c:v>
                </c:pt>
                <c:pt idx="71">
                  <c:v>37.573759278891202</c:v>
                </c:pt>
                <c:pt idx="72">
                  <c:v>37.615835440182998</c:v>
                </c:pt>
                <c:pt idx="73">
                  <c:v>37.660081813201899</c:v>
                </c:pt>
                <c:pt idx="74">
                  <c:v>37.706544251638199</c:v>
                </c:pt>
                <c:pt idx="75">
                  <c:v>37.755267105323298</c:v>
                </c:pt>
                <c:pt idx="76">
                  <c:v>37.806293183481998</c:v>
                </c:pt>
                <c:pt idx="77">
                  <c:v>37.859663730437603</c:v>
                </c:pt>
                <c:pt idx="78">
                  <c:v>37.915418412340102</c:v>
                </c:pt>
                <c:pt idx="79">
                  <c:v>37.973595313558697</c:v>
                </c:pt>
                <c:pt idx="80">
                  <c:v>38.031601233150298</c:v>
                </c:pt>
                <c:pt idx="81">
                  <c:v>38.094973246097197</c:v>
                </c:pt>
                <c:pt idx="82">
                  <c:v>38.160871466055497</c:v>
                </c:pt>
                <c:pt idx="83">
                  <c:v>38.229313260805398</c:v>
                </c:pt>
                <c:pt idx="84">
                  <c:v>38.300328824237802</c:v>
                </c:pt>
                <c:pt idx="85">
                  <c:v>38.373947114222801</c:v>
                </c:pt>
                <c:pt idx="86">
                  <c:v>38.450195803171503</c:v>
                </c:pt>
                <c:pt idx="87">
                  <c:v>38.529101293441599</c:v>
                </c:pt>
                <c:pt idx="88">
                  <c:v>38.610688735255501</c:v>
                </c:pt>
                <c:pt idx="89">
                  <c:v>38.694982046456097</c:v>
                </c:pt>
                <c:pt idx="90">
                  <c:v>38.7820039337022</c:v>
                </c:pt>
                <c:pt idx="91">
                  <c:v>38.871775914730101</c:v>
                </c:pt>
                <c:pt idx="92">
                  <c:v>38.9643183413367</c:v>
                </c:pt>
                <c:pt idx="93">
                  <c:v>39.059650422768101</c:v>
                </c:pt>
                <c:pt idx="94">
                  <c:v>39.157790249223098</c:v>
                </c:pt>
                <c:pt idx="95">
                  <c:v>39.258754815207801</c:v>
                </c:pt>
                <c:pt idx="96">
                  <c:v>39.3625600425028</c:v>
                </c:pt>
                <c:pt idx="97">
                  <c:v>39.469220802528902</c:v>
                </c:pt>
                <c:pt idx="98">
                  <c:v>39.580030734067101</c:v>
                </c:pt>
                <c:pt idx="99">
                  <c:v>39.692229519780099</c:v>
                </c:pt>
                <c:pt idx="100">
                  <c:v>39.807350112005501</c:v>
                </c:pt>
                <c:pt idx="101">
                  <c:v>39.925398421220201</c:v>
                </c:pt>
                <c:pt idx="102">
                  <c:v>40.046383002732902</c:v>
                </c:pt>
                <c:pt idx="103">
                  <c:v>40.170311410003897</c:v>
                </c:pt>
                <c:pt idx="104">
                  <c:v>40.2971902272715</c:v>
                </c:pt>
                <c:pt idx="105">
                  <c:v>40.427025092384199</c:v>
                </c:pt>
                <c:pt idx="106">
                  <c:v>40.559820717284197</c:v>
                </c:pt>
                <c:pt idx="107">
                  <c:v>40.695580906119503</c:v>
                </c:pt>
                <c:pt idx="108">
                  <c:v>40.834308570989101</c:v>
                </c:pt>
                <c:pt idx="109">
                  <c:v>40.976005745331904</c:v>
                </c:pt>
                <c:pt idx="110">
                  <c:v>41.120673594983998</c:v>
                </c:pt>
                <c:pt idx="111">
                  <c:v>41.268312426931203</c:v>
                </c:pt>
                <c:pt idx="112">
                  <c:v>41.418921695794701</c:v>
                </c:pt>
                <c:pt idx="113">
                  <c:v>41.572500008088603</c:v>
                </c:pt>
                <c:pt idx="114">
                  <c:v>41.728987610075002</c:v>
                </c:pt>
                <c:pt idx="115">
                  <c:v>41.888550135984197</c:v>
                </c:pt>
                <c:pt idx="116">
                  <c:v>42.051013446320901</c:v>
                </c:pt>
                <c:pt idx="117">
                  <c:v>42.216374465037497</c:v>
                </c:pt>
                <c:pt idx="118">
                  <c:v>42.384629347152703</c:v>
                </c:pt>
                <c:pt idx="119">
                  <c:v>42.556134976521903</c:v>
                </c:pt>
                <c:pt idx="120">
                  <c:v>42.730386246101403</c:v>
                </c:pt>
                <c:pt idx="121">
                  <c:v>42.9075646917345</c:v>
                </c:pt>
                <c:pt idx="122">
                  <c:v>43.087661138024899</c:v>
                </c:pt>
                <c:pt idx="123">
                  <c:v>43.270665490527399</c:v>
                </c:pt>
                <c:pt idx="124">
                  <c:v>43.456566721277397</c:v>
                </c:pt>
                <c:pt idx="125">
                  <c:v>43.6453528504858</c:v>
                </c:pt>
                <c:pt idx="126">
                  <c:v>43.837010926733903</c:v>
                </c:pt>
                <c:pt idx="127">
                  <c:v>44.031527005729103</c:v>
                </c:pt>
                <c:pt idx="128">
                  <c:v>44.228886127680298</c:v>
                </c:pt>
                <c:pt idx="129">
                  <c:v>44.429072293354501</c:v>
                </c:pt>
                <c:pt idx="130">
                  <c:v>44.632068438871897</c:v>
                </c:pt>
                <c:pt idx="131">
                  <c:v>44.837856409302603</c:v>
                </c:pt>
                <c:pt idx="132">
                  <c:v>45.046416931121499</c:v>
                </c:pt>
                <c:pt idx="133">
                  <c:v>45.257729583583497</c:v>
                </c:pt>
                <c:pt idx="134">
                  <c:v>45.4717727690781</c:v>
                </c:pt>
                <c:pt idx="135">
                  <c:v>45.688523682522899</c:v>
                </c:pt>
                <c:pt idx="136">
                  <c:v>45.907958279857297</c:v>
                </c:pt>
                <c:pt idx="137">
                  <c:v>46.131791282868399</c:v>
                </c:pt>
                <c:pt idx="138">
                  <c:v>46.356738503448902</c:v>
                </c:pt>
                <c:pt idx="139">
                  <c:v>46.584302856896798</c:v>
                </c:pt>
                <c:pt idx="140">
                  <c:v>46.814456076673302</c:v>
                </c:pt>
                <c:pt idx="141">
                  <c:v>47.047167231959797</c:v>
                </c:pt>
                <c:pt idx="142">
                  <c:v>47.2824038909053</c:v>
                </c:pt>
                <c:pt idx="143">
                  <c:v>47.520132087928602</c:v>
                </c:pt>
                <c:pt idx="144">
                  <c:v>47.760316289618601</c:v>
                </c:pt>
                <c:pt idx="145">
                  <c:v>48.002919360412498</c:v>
                </c:pt>
                <c:pt idx="146">
                  <c:v>48.247902528100603</c:v>
                </c:pt>
                <c:pt idx="147">
                  <c:v>48.495225349204702</c:v>
                </c:pt>
                <c:pt idx="148">
                  <c:v>48.744845674276903</c:v>
                </c:pt>
                <c:pt idx="149">
                  <c:v>48.996719613162597</c:v>
                </c:pt>
                <c:pt idx="150">
                  <c:v>49.250801500272097</c:v>
                </c:pt>
                <c:pt idx="151">
                  <c:v>49.507043859902602</c:v>
                </c:pt>
                <c:pt idx="152">
                  <c:v>49.765397371653599</c:v>
                </c:pt>
                <c:pt idx="153">
                  <c:v>50.025810835973303</c:v>
                </c:pt>
                <c:pt idx="154">
                  <c:v>50.288231139878597</c:v>
                </c:pt>
                <c:pt idx="155">
                  <c:v>50.552603222883398</c:v>
                </c:pt>
                <c:pt idx="156">
                  <c:v>50.818870043174798</c:v>
                </c:pt>
                <c:pt idx="157">
                  <c:v>51.086972544071799</c:v>
                </c:pt>
                <c:pt idx="158">
                  <c:v>51.356849620800901</c:v>
                </c:pt>
                <c:pt idx="159">
                  <c:v>51.628438087625</c:v>
                </c:pt>
                <c:pt idx="160">
                  <c:v>51.9016726453562</c:v>
                </c:pt>
                <c:pt idx="161">
                  <c:v>52.176485849285797</c:v>
                </c:pt>
                <c:pt idx="162">
                  <c:v>52.456674739995897</c:v>
                </c:pt>
                <c:pt idx="163">
                  <c:v>52.734699514026801</c:v>
                </c:pt>
                <c:pt idx="164">
                  <c:v>53.014065453321599</c:v>
                </c:pt>
                <c:pt idx="165">
                  <c:v>53.294722461263298</c:v>
                </c:pt>
                <c:pt idx="166">
                  <c:v>53.576591632650803</c:v>
                </c:pt>
                <c:pt idx="167">
                  <c:v>53.859591494649898</c:v>
                </c:pt>
                <c:pt idx="168">
                  <c:v>54.143638199134998</c:v>
                </c:pt>
                <c:pt idx="169">
                  <c:v>54.4286454993711</c:v>
                </c:pt>
                <c:pt idx="170">
                  <c:v>54.7145247254048</c:v>
                </c:pt>
                <c:pt idx="171">
                  <c:v>55.0011847601589</c:v>
                </c:pt>
                <c:pt idx="172">
                  <c:v>55.2885320162695</c:v>
                </c:pt>
                <c:pt idx="173">
                  <c:v>55.576470413687098</c:v>
                </c:pt>
                <c:pt idx="174">
                  <c:v>55.864901358072601</c:v>
                </c:pt>
                <c:pt idx="175">
                  <c:v>56.153723720018696</c:v>
                </c:pt>
                <c:pt idx="176">
                  <c:v>56.4428338151425</c:v>
                </c:pt>
                <c:pt idx="177">
                  <c:v>56.7321253850969</c:v>
                </c:pt>
                <c:pt idx="178">
                  <c:v>57.0214895795636</c:v>
                </c:pt>
                <c:pt idx="179">
                  <c:v>57.310814939299703</c:v>
                </c:pt>
                <c:pt idx="180">
                  <c:v>57.599987380322503</c:v>
                </c:pt>
                <c:pt idx="181">
                  <c:v>57.888890179333899</c:v>
                </c:pt>
                <c:pt idx="182">
                  <c:v>58.177403960500101</c:v>
                </c:pt>
                <c:pt idx="183">
                  <c:v>58.465406683721703</c:v>
                </c:pt>
                <c:pt idx="184">
                  <c:v>58.7527736345493</c:v>
                </c:pt>
                <c:pt idx="185">
                  <c:v>59.039377415920697</c:v>
                </c:pt>
                <c:pt idx="186">
                  <c:v>59.325087941923101</c:v>
                </c:pt>
                <c:pt idx="187">
                  <c:v>59.609772433805801</c:v>
                </c:pt>
                <c:pt idx="188">
                  <c:v>59.893295418502703</c:v>
                </c:pt>
                <c:pt idx="189">
                  <c:v>60.175518729950298</c:v>
                </c:pt>
                <c:pt idx="190">
                  <c:v>60.456301513524302</c:v>
                </c:pt>
                <c:pt idx="191">
                  <c:v>60.735500233952301</c:v>
                </c:pt>
                <c:pt idx="192">
                  <c:v>61.012968687097299</c:v>
                </c:pt>
                <c:pt idx="193">
                  <c:v>61.288558016049798</c:v>
                </c:pt>
                <c:pt idx="194">
                  <c:v>61.562116732006999</c:v>
                </c:pt>
                <c:pt idx="195">
                  <c:v>61.833490740463503</c:v>
                </c:pt>
                <c:pt idx="196">
                  <c:v>62.1025233732828</c:v>
                </c:pt>
                <c:pt idx="197">
                  <c:v>62.369055427269501</c:v>
                </c:pt>
                <c:pt idx="198">
                  <c:v>62.632925209906098</c:v>
                </c:pt>
                <c:pt idx="199">
                  <c:v>62.893968592970701</c:v>
                </c:pt>
                <c:pt idx="200">
                  <c:v>63.152019074798901</c:v>
                </c:pt>
                <c:pt idx="201">
                  <c:v>63.406907851998902</c:v>
                </c:pt>
                <c:pt idx="202">
                  <c:v>63.658463901474803</c:v>
                </c:pt>
                <c:pt idx="203">
                  <c:v>63.906514073652602</c:v>
                </c:pt>
                <c:pt idx="204">
                  <c:v>64.150883197840699</c:v>
                </c:pt>
                <c:pt idx="205">
                  <c:v>64.391394200685298</c:v>
                </c:pt>
                <c:pt idx="206">
                  <c:v>64.627868238703897</c:v>
                </c:pt>
                <c:pt idx="207">
                  <c:v>64.860124845889402</c:v>
                </c:pt>
                <c:pt idx="208">
                  <c:v>65.087982097381499</c:v>
                </c:pt>
                <c:pt idx="209">
                  <c:v>65.311256790182995</c:v>
                </c:pt>
                <c:pt idx="210">
                  <c:v>65.529764641873101</c:v>
                </c:pt>
                <c:pt idx="211">
                  <c:v>65.743320508218204</c:v>
                </c:pt>
                <c:pt idx="212">
                  <c:v>65.951738620512003</c:v>
                </c:pt>
                <c:pt idx="213">
                  <c:v>66.154832843387396</c:v>
                </c:pt>
                <c:pt idx="214">
                  <c:v>66.352416953721701</c:v>
                </c:pt>
                <c:pt idx="215">
                  <c:v>66.544304941117105</c:v>
                </c:pt>
                <c:pt idx="216">
                  <c:v>66.722913559259098</c:v>
                </c:pt>
                <c:pt idx="217">
                  <c:v>66.908546864584096</c:v>
                </c:pt>
                <c:pt idx="218">
                  <c:v>67.076476574587502</c:v>
                </c:pt>
                <c:pt idx="219">
                  <c:v>67.242127691139203</c:v>
                </c:pt>
                <c:pt idx="220">
                  <c:v>67.402464754769497</c:v>
                </c:pt>
                <c:pt idx="221">
                  <c:v>67.556435410557398</c:v>
                </c:pt>
                <c:pt idx="222">
                  <c:v>67.703592057236406</c:v>
                </c:pt>
                <c:pt idx="223">
                  <c:v>67.843676784431196</c:v>
                </c:pt>
                <c:pt idx="224">
                  <c:v>67.976494255537503</c:v>
                </c:pt>
                <c:pt idx="225">
                  <c:v>68.094481054821202</c:v>
                </c:pt>
                <c:pt idx="226">
                  <c:v>68.209304424481203</c:v>
                </c:pt>
                <c:pt idx="227">
                  <c:v>68.318379467335006</c:v>
                </c:pt>
                <c:pt idx="228">
                  <c:v>68.420476771668007</c:v>
                </c:pt>
                <c:pt idx="229">
                  <c:v>68.514968771182097</c:v>
                </c:pt>
                <c:pt idx="230">
                  <c:v>68.601500088822903</c:v>
                </c:pt>
                <c:pt idx="231">
                  <c:v>68.672578703346204</c:v>
                </c:pt>
                <c:pt idx="232">
                  <c:v>68.738841007538994</c:v>
                </c:pt>
                <c:pt idx="233">
                  <c:v>68.798770036394799</c:v>
                </c:pt>
                <c:pt idx="234">
                  <c:v>68.851421113659995</c:v>
                </c:pt>
                <c:pt idx="235">
                  <c:v>68.896193116407503</c:v>
                </c:pt>
                <c:pt idx="236">
                  <c:v>68.932693759967606</c:v>
                </c:pt>
                <c:pt idx="237">
                  <c:v>68.960659949126594</c:v>
                </c:pt>
                <c:pt idx="238">
                  <c:v>68.979910480650105</c:v>
                </c:pt>
                <c:pt idx="239">
                  <c:v>68.990317836337894</c:v>
                </c:pt>
                <c:pt idx="240">
                  <c:v>68.990165175577104</c:v>
                </c:pt>
                <c:pt idx="241">
                  <c:v>68.983255588752598</c:v>
                </c:pt>
                <c:pt idx="242">
                  <c:v>68.9670717922438</c:v>
                </c:pt>
                <c:pt idx="243">
                  <c:v>68.941675384162806</c:v>
                </c:pt>
                <c:pt idx="244">
                  <c:v>68.907108443066605</c:v>
                </c:pt>
                <c:pt idx="245">
                  <c:v>68.863405538318602</c:v>
                </c:pt>
                <c:pt idx="246">
                  <c:v>68.810600600405806</c:v>
                </c:pt>
                <c:pt idx="247">
                  <c:v>68.748731108744707</c:v>
                </c:pt>
                <c:pt idx="248">
                  <c:v>68.677840611172897</c:v>
                </c:pt>
                <c:pt idx="249">
                  <c:v>68.589591173443907</c:v>
                </c:pt>
                <c:pt idx="250">
                  <c:v>68.495719611256206</c:v>
                </c:pt>
                <c:pt idx="251">
                  <c:v>68.394611621253105</c:v>
                </c:pt>
                <c:pt idx="252">
                  <c:v>68.285528129935898</c:v>
                </c:pt>
                <c:pt idx="253">
                  <c:v>68.160309672467804</c:v>
                </c:pt>
                <c:pt idx="254">
                  <c:v>68.038808620194601</c:v>
                </c:pt>
                <c:pt idx="255">
                  <c:v>67.898030089927104</c:v>
                </c:pt>
                <c:pt idx="256">
                  <c:v>67.752762119842401</c:v>
                </c:pt>
                <c:pt idx="257">
                  <c:v>67.6006715649809</c:v>
                </c:pt>
                <c:pt idx="258">
                  <c:v>67.441009854005898</c:v>
                </c:pt>
                <c:pt idx="259">
                  <c:v>67.273603403132398</c:v>
                </c:pt>
                <c:pt idx="260">
                  <c:v>67.090830122160398</c:v>
                </c:pt>
                <c:pt idx="261">
                  <c:v>66.913352262496801</c:v>
                </c:pt>
                <c:pt idx="262">
                  <c:v>66.7167517818813</c:v>
                </c:pt>
                <c:pt idx="263">
                  <c:v>66.517546357157897</c:v>
                </c:pt>
                <c:pt idx="264">
                  <c:v>66.312309168473504</c:v>
                </c:pt>
                <c:pt idx="265">
                  <c:v>66.100358810916106</c:v>
                </c:pt>
                <c:pt idx="266">
                  <c:v>65.881668338826302</c:v>
                </c:pt>
                <c:pt idx="267">
                  <c:v>65.656364000856797</c:v>
                </c:pt>
                <c:pt idx="268">
                  <c:v>65.424608092599101</c:v>
                </c:pt>
                <c:pt idx="269">
                  <c:v>65.186572144694395</c:v>
                </c:pt>
                <c:pt idx="270">
                  <c:v>64.942430782482603</c:v>
                </c:pt>
                <c:pt idx="271">
                  <c:v>64.692360193481093</c:v>
                </c:pt>
                <c:pt idx="272">
                  <c:v>64.436537605519405</c:v>
                </c:pt>
                <c:pt idx="273">
                  <c:v>64.175140994219205</c:v>
                </c:pt>
                <c:pt idx="274">
                  <c:v>63.901516649118399</c:v>
                </c:pt>
                <c:pt idx="275">
                  <c:v>63.635352837218299</c:v>
                </c:pt>
                <c:pt idx="276">
                  <c:v>63.352342988321901</c:v>
                </c:pt>
                <c:pt idx="277">
                  <c:v>63.076474469431403</c:v>
                </c:pt>
                <c:pt idx="278">
                  <c:v>62.783897335444401</c:v>
                </c:pt>
                <c:pt idx="279">
                  <c:v>62.492388041287498</c:v>
                </c:pt>
                <c:pt idx="280">
                  <c:v>62.197029602806403</c:v>
                </c:pt>
                <c:pt idx="281">
                  <c:v>61.897574207828299</c:v>
                </c:pt>
                <c:pt idx="282">
                  <c:v>61.594165354331203</c:v>
                </c:pt>
                <c:pt idx="283">
                  <c:v>61.286976826891497</c:v>
                </c:pt>
                <c:pt idx="284">
                  <c:v>60.976184068433703</c:v>
                </c:pt>
                <c:pt idx="285">
                  <c:v>60.661962028802499</c:v>
                </c:pt>
                <c:pt idx="286">
                  <c:v>60.3504562841607</c:v>
                </c:pt>
                <c:pt idx="287">
                  <c:v>60.0241851933364</c:v>
                </c:pt>
                <c:pt idx="288">
                  <c:v>59.706195578131698</c:v>
                </c:pt>
                <c:pt idx="289">
                  <c:v>59.374466457044903</c:v>
                </c:pt>
                <c:pt idx="290">
                  <c:v>59.050925691771099</c:v>
                </c:pt>
                <c:pt idx="291">
                  <c:v>58.719890375882102</c:v>
                </c:pt>
                <c:pt idx="292">
                  <c:v>58.386320620476603</c:v>
                </c:pt>
                <c:pt idx="293">
                  <c:v>58.050675069423299</c:v>
                </c:pt>
                <c:pt idx="294">
                  <c:v>57.713139638784597</c:v>
                </c:pt>
                <c:pt idx="295">
                  <c:v>57.373884449667798</c:v>
                </c:pt>
                <c:pt idx="296">
                  <c:v>57.033078312630998</c:v>
                </c:pt>
                <c:pt idx="297">
                  <c:v>56.690889505637301</c:v>
                </c:pt>
                <c:pt idx="298">
                  <c:v>56.347485835996899</c:v>
                </c:pt>
                <c:pt idx="299">
                  <c:v>56.003034667059303</c:v>
                </c:pt>
                <c:pt idx="300">
                  <c:v>55.657702942041702</c:v>
                </c:pt>
                <c:pt idx="301">
                  <c:v>55.311657205957701</c:v>
                </c:pt>
                <c:pt idx="302">
                  <c:v>54.965063625227899</c:v>
                </c:pt>
                <c:pt idx="303">
                  <c:v>54.618088004519898</c:v>
                </c:pt>
                <c:pt idx="304">
                  <c:v>54.270895800377303</c:v>
                </c:pt>
                <c:pt idx="305">
                  <c:v>53.923652131212499</c:v>
                </c:pt>
                <c:pt idx="306">
                  <c:v>53.576521783245802</c:v>
                </c:pt>
                <c:pt idx="307">
                  <c:v>53.2296692119818</c:v>
                </c:pt>
                <c:pt idx="308">
                  <c:v>52.883258538815802</c:v>
                </c:pt>
                <c:pt idx="309">
                  <c:v>52.537453542365697</c:v>
                </c:pt>
                <c:pt idx="310">
                  <c:v>52.192417644123204</c:v>
                </c:pt>
                <c:pt idx="311">
                  <c:v>51.848313888016001</c:v>
                </c:pt>
                <c:pt idx="312">
                  <c:v>51.505304913470702</c:v>
                </c:pt>
                <c:pt idx="313">
                  <c:v>51.163552921559301</c:v>
                </c:pt>
                <c:pt idx="314">
                  <c:v>50.826455679611598</c:v>
                </c:pt>
                <c:pt idx="315">
                  <c:v>50.487453833975501</c:v>
                </c:pt>
                <c:pt idx="316">
                  <c:v>50.150159796197599</c:v>
                </c:pt>
                <c:pt idx="317">
                  <c:v>49.814778600404502</c:v>
                </c:pt>
                <c:pt idx="318">
                  <c:v>49.481470713599101</c:v>
                </c:pt>
                <c:pt idx="319">
                  <c:v>49.150395194147997</c:v>
                </c:pt>
                <c:pt idx="320">
                  <c:v>48.821710078144299</c:v>
                </c:pt>
                <c:pt idx="321">
                  <c:v>48.495572272742002</c:v>
                </c:pt>
                <c:pt idx="322">
                  <c:v>48.1721374354739</c:v>
                </c:pt>
                <c:pt idx="323">
                  <c:v>47.851559844179</c:v>
                </c:pt>
                <c:pt idx="324">
                  <c:v>47.533992257486503</c:v>
                </c:pt>
                <c:pt idx="325">
                  <c:v>47.219585765794797</c:v>
                </c:pt>
                <c:pt idx="326">
                  <c:v>46.908489632716197</c:v>
                </c:pt>
                <c:pt idx="327">
                  <c:v>46.6008511269957</c:v>
                </c:pt>
                <c:pt idx="328">
                  <c:v>46.296815344957899</c:v>
                </c:pt>
                <c:pt idx="329">
                  <c:v>45.996525023580503</c:v>
                </c:pt>
                <c:pt idx="330">
                  <c:v>45.700120344350303</c:v>
                </c:pt>
                <c:pt idx="331">
                  <c:v>45.407738728114303</c:v>
                </c:pt>
                <c:pt idx="332">
                  <c:v>45.120773088151701</c:v>
                </c:pt>
                <c:pt idx="333">
                  <c:v>44.836589432116398</c:v>
                </c:pt>
                <c:pt idx="334">
                  <c:v>44.556849950651802</c:v>
                </c:pt>
                <c:pt idx="335">
                  <c:v>44.281682562871097</c:v>
                </c:pt>
                <c:pt idx="336">
                  <c:v>44.011206478669102</c:v>
                </c:pt>
                <c:pt idx="337">
                  <c:v>43.745536338708597</c:v>
                </c:pt>
                <c:pt idx="338">
                  <c:v>43.484781959038401</c:v>
                </c:pt>
                <c:pt idx="339">
                  <c:v>43.229048065720697</c:v>
                </c:pt>
                <c:pt idx="340">
                  <c:v>42.978434030855503</c:v>
                </c:pt>
                <c:pt idx="341">
                  <c:v>42.733033611529699</c:v>
                </c:pt>
                <c:pt idx="342">
                  <c:v>42.492934693263102</c:v>
                </c:pt>
                <c:pt idx="343">
                  <c:v>42.258219039581199</c:v>
                </c:pt>
                <c:pt idx="344">
                  <c:v>42.028991442066001</c:v>
                </c:pt>
                <c:pt idx="345">
                  <c:v>41.805239210216698</c:v>
                </c:pt>
                <c:pt idx="346">
                  <c:v>41.587230605356197</c:v>
                </c:pt>
                <c:pt idx="347">
                  <c:v>41.3745967637294</c:v>
                </c:pt>
                <c:pt idx="348">
                  <c:v>41.167793213848398</c:v>
                </c:pt>
                <c:pt idx="349">
                  <c:v>40.966722122574197</c:v>
                </c:pt>
                <c:pt idx="350">
                  <c:v>40.771416260108303</c:v>
                </c:pt>
                <c:pt idx="351">
                  <c:v>40.581900695642197</c:v>
                </c:pt>
                <c:pt idx="352">
                  <c:v>40.3981926791893</c:v>
                </c:pt>
                <c:pt idx="353">
                  <c:v>40.220301545364897</c:v>
                </c:pt>
                <c:pt idx="354">
                  <c:v>40.048228641125</c:v>
                </c:pt>
                <c:pt idx="355">
                  <c:v>39.881967278664902</c:v>
                </c:pt>
                <c:pt idx="356">
                  <c:v>39.722808528678499</c:v>
                </c:pt>
                <c:pt idx="357">
                  <c:v>39.568490324100999</c:v>
                </c:pt>
                <c:pt idx="358">
                  <c:v>39.419976264308502</c:v>
                </c:pt>
                <c:pt idx="359">
                  <c:v>39.277230391720998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21-49ED-8D70-8087F4731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599040"/>
        <c:axId val="1909592800"/>
      </c:scatterChart>
      <c:valAx>
        <c:axId val="1909599040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Posture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92800"/>
        <c:crosses val="autoZero"/>
        <c:crossBetween val="midCat"/>
      </c:valAx>
      <c:valAx>
        <c:axId val="19095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 Posture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9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Order Kinematic Coefficients</a:t>
            </a:r>
            <a:r>
              <a:rPr lang="en-US" baseline="0"/>
              <a:t> Vs Input Posture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Data'!$L$2</c:f>
              <c:strCache>
                <c:ptCount val="1"/>
                <c:pt idx="0">
                  <c:v>θ3"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Data'!$L$4:$L$363</c:f>
              <c:numCache>
                <c:formatCode>0.0000</c:formatCode>
                <c:ptCount val="360"/>
                <c:pt idx="0">
                  <c:v>-0.14798203600458201</c:v>
                </c:pt>
                <c:pt idx="1">
                  <c:v>-0.12792047354577099</c:v>
                </c:pt>
                <c:pt idx="2">
                  <c:v>-0.107912052525632</c:v>
                </c:pt>
                <c:pt idx="3">
                  <c:v>-8.8007075168131693E-2</c:v>
                </c:pt>
                <c:pt idx="4">
                  <c:v>-6.8254740793461693E-2</c:v>
                </c:pt>
                <c:pt idx="5">
                  <c:v>-4.870284810916E-2</c:v>
                </c:pt>
                <c:pt idx="6">
                  <c:v>-2.9397515045953799E-2</c:v>
                </c:pt>
                <c:pt idx="7">
                  <c:v>-1.03829188554578E-2</c:v>
                </c:pt>
                <c:pt idx="8">
                  <c:v>8.2989409225801992E-3</c:v>
                </c:pt>
                <c:pt idx="9">
                  <c:v>2.66084544292714E-2</c:v>
                </c:pt>
                <c:pt idx="10">
                  <c:v>4.4508586639730001E-2</c:v>
                </c:pt>
                <c:pt idx="11">
                  <c:v>6.1965034408052899E-2</c:v>
                </c:pt>
                <c:pt idx="12">
                  <c:v>7.8946354578000102E-2</c:v>
                </c:pt>
                <c:pt idx="13">
                  <c:v>9.5424062795050196E-2</c:v>
                </c:pt>
                <c:pt idx="14">
                  <c:v>0.111372703102755</c:v>
                </c:pt>
                <c:pt idx="15">
                  <c:v>0.12676988882976101</c:v>
                </c:pt>
                <c:pt idx="16">
                  <c:v>0.14159631566543299</c:v>
                </c:pt>
                <c:pt idx="17">
                  <c:v>0.15583574817502899</c:v>
                </c:pt>
                <c:pt idx="18">
                  <c:v>0.16947498131445901</c:v>
                </c:pt>
                <c:pt idx="19">
                  <c:v>0.18250377876628701</c:v>
                </c:pt>
                <c:pt idx="20">
                  <c:v>0.194914790130294</c:v>
                </c:pt>
                <c:pt idx="21">
                  <c:v>0.20670344916313699</c:v>
                </c:pt>
                <c:pt idx="22">
                  <c:v>0.217867855372742</c:v>
                </c:pt>
                <c:pt idx="23">
                  <c:v>0.22840864133599201</c:v>
                </c:pt>
                <c:pt idx="24">
                  <c:v>0.23832882812582101</c:v>
                </c:pt>
                <c:pt idx="25">
                  <c:v>0.24763367120961399</c:v>
                </c:pt>
                <c:pt idx="26">
                  <c:v>0.25633049911929701</c:v>
                </c:pt>
                <c:pt idx="27">
                  <c:v>0.26442854709938401</c:v>
                </c:pt>
                <c:pt idx="28">
                  <c:v>0.27193878781769298</c:v>
                </c:pt>
                <c:pt idx="29">
                  <c:v>0.27887376107961998</c:v>
                </c:pt>
                <c:pt idx="30">
                  <c:v>0.28524740432587498</c:v>
                </c:pt>
                <c:pt idx="31">
                  <c:v>0.291074885520407</c:v>
                </c:pt>
                <c:pt idx="32">
                  <c:v>0.29637243985457801</c:v>
                </c:pt>
                <c:pt idx="33">
                  <c:v>0.30115721150964703</c:v>
                </c:pt>
                <c:pt idx="34">
                  <c:v>0.30544710153618099</c:v>
                </c:pt>
                <c:pt idx="35">
                  <c:v>0.30926062272947202</c:v>
                </c:pt>
                <c:pt idx="36">
                  <c:v>0.31261676220714402</c:v>
                </c:pt>
                <c:pt idx="37">
                  <c:v>0.31553485223122602</c:v>
                </c:pt>
                <c:pt idx="38">
                  <c:v>0.31803444966392902</c:v>
                </c:pt>
                <c:pt idx="39">
                  <c:v>0.32013522430538</c:v>
                </c:pt>
                <c:pt idx="40">
                  <c:v>0.32185685623369098</c:v>
                </c:pt>
                <c:pt idx="41">
                  <c:v>0.32321894215340102</c:v>
                </c:pt>
                <c:pt idx="42">
                  <c:v>0.324240910657702</c:v>
                </c:pt>
                <c:pt idx="43">
                  <c:v>0.324941946222842</c:v>
                </c:pt>
                <c:pt idx="44">
                  <c:v>0.32534092167923401</c:v>
                </c:pt>
                <c:pt idx="45">
                  <c:v>0.32545633884262698</c:v>
                </c:pt>
                <c:pt idx="46">
                  <c:v>0.32530627693930703</c:v>
                </c:pt>
                <c:pt idx="47">
                  <c:v>0.32490834842100602</c:v>
                </c:pt>
                <c:pt idx="48">
                  <c:v>0.32427966173693701</c:v>
                </c:pt>
                <c:pt idx="49">
                  <c:v>0.32343679061121899</c:v>
                </c:pt>
                <c:pt idx="50">
                  <c:v>0.32239574936295701</c:v>
                </c:pt>
                <c:pt idx="51">
                  <c:v>0.32117197380226697</c:v>
                </c:pt>
                <c:pt idx="52">
                  <c:v>0.31978030723781797</c:v>
                </c:pt>
                <c:pt idx="53">
                  <c:v>0.31823499113889198</c:v>
                </c:pt>
                <c:pt idx="54">
                  <c:v>0.31654966000682699</c:v>
                </c:pt>
                <c:pt idx="55">
                  <c:v>0.31473734002606601</c:v>
                </c:pt>
                <c:pt idx="56">
                  <c:v>0.31281045108330402</c:v>
                </c:pt>
                <c:pt idx="57">
                  <c:v>0.31078081176356298</c:v>
                </c:pt>
                <c:pt idx="58">
                  <c:v>0.308659646954004</c:v>
                </c:pt>
                <c:pt idx="59">
                  <c:v>0.30645759770925601</c:v>
                </c:pt>
                <c:pt idx="60">
                  <c:v>0.30418473305561899</c:v>
                </c:pt>
                <c:pt idx="61">
                  <c:v>0.30185056343526401</c:v>
                </c:pt>
                <c:pt idx="62">
                  <c:v>0.29946405551515698</c:v>
                </c:pt>
                <c:pt idx="63">
                  <c:v>0.29703364810865401</c:v>
                </c:pt>
                <c:pt idx="64">
                  <c:v>0.29456726898026298</c:v>
                </c:pt>
                <c:pt idx="65">
                  <c:v>0.29207235232581702</c:v>
                </c:pt>
                <c:pt idx="66">
                  <c:v>0.28955585674106099</c:v>
                </c:pt>
                <c:pt idx="67">
                  <c:v>0.28702428351140802</c:v>
                </c:pt>
                <c:pt idx="68">
                  <c:v>0.28448369507416699</c:v>
                </c:pt>
                <c:pt idx="69">
                  <c:v>0.28193973352198398</c:v>
                </c:pt>
                <c:pt idx="70">
                  <c:v>0.27939763903245102</c:v>
                </c:pt>
                <c:pt idx="71">
                  <c:v>0.27686226812384901</c:v>
                </c:pt>
                <c:pt idx="72">
                  <c:v>0.27433811165084698</c:v>
                </c:pt>
                <c:pt idx="73">
                  <c:v>0.27182931246666497</c:v>
                </c:pt>
                <c:pt idx="74">
                  <c:v>0.26933968268979003</c:v>
                </c:pt>
                <c:pt idx="75">
                  <c:v>0.26687272052383598</c:v>
                </c:pt>
                <c:pt idx="76">
                  <c:v>0.26443162658865899</c:v>
                </c:pt>
                <c:pt idx="77">
                  <c:v>0.26201931972935499</c:v>
                </c:pt>
                <c:pt idx="78">
                  <c:v>0.259638452277419</c:v>
                </c:pt>
                <c:pt idx="79">
                  <c:v>0.25729142474514399</c:v>
                </c:pt>
                <c:pt idx="80">
                  <c:v>0.25498039994034699</c:v>
                </c:pt>
                <c:pt idx="81">
                  <c:v>0.25270731649384398</c:v>
                </c:pt>
                <c:pt idx="82">
                  <c:v>0.25047390179666601</c:v>
                </c:pt>
                <c:pt idx="83">
                  <c:v>0.248281684348126</c:v>
                </c:pt>
                <c:pt idx="84">
                  <c:v>0.24613200551924999</c:v>
                </c:pt>
                <c:pt idx="85">
                  <c:v>0.244026030739105</c:v>
                </c:pt>
                <c:pt idx="86">
                  <c:v>0.241964760114074</c:v>
                </c:pt>
                <c:pt idx="87">
                  <c:v>0.239949038492237</c:v>
                </c:pt>
                <c:pt idx="88">
                  <c:v>0.237979564986776</c:v>
                </c:pt>
                <c:pt idx="89">
                  <c:v>0.23605690197376</c:v>
                </c:pt>
                <c:pt idx="90">
                  <c:v>0.234181483580784</c:v>
                </c:pt>
                <c:pt idx="91">
                  <c:v>0.232353623683832</c:v>
                </c:pt>
                <c:pt idx="92">
                  <c:v>0.23057352343040599</c:v>
                </c:pt>
                <c:pt idx="93">
                  <c:v>0.228841278307399</c:v>
                </c:pt>
                <c:pt idx="94">
                  <c:v>0.22715688477250501</c:v>
                </c:pt>
                <c:pt idx="95">
                  <c:v>0.22552024646810001</c:v>
                </c:pt>
                <c:pt idx="96">
                  <c:v>0.223931180036536</c:v>
                </c:pt>
                <c:pt idx="97">
                  <c:v>0.222389420555722</c:v>
                </c:pt>
                <c:pt idx="98">
                  <c:v>0.22089462661366299</c:v>
                </c:pt>
                <c:pt idx="99">
                  <c:v>0.21944638504038899</c:v>
                </c:pt>
                <c:pt idx="100">
                  <c:v>0.21804421531537899</c:v>
                </c:pt>
                <c:pt idx="101">
                  <c:v>0.216687573668226</c:v>
                </c:pt>
                <c:pt idx="102">
                  <c:v>0.215375856889858</c:v>
                </c:pt>
                <c:pt idx="103">
                  <c:v>0.21410840587121099</c:v>
                </c:pt>
                <c:pt idx="104">
                  <c:v>0.21288450888577301</c:v>
                </c:pt>
                <c:pt idx="105">
                  <c:v>0.21170340463192999</c:v>
                </c:pt>
                <c:pt idx="106">
                  <c:v>0.21056428505056399</c:v>
                </c:pt>
                <c:pt idx="107">
                  <c:v>0.209466297932839</c:v>
                </c:pt>
                <c:pt idx="108">
                  <c:v>0.20840854933261599</c:v>
                </c:pt>
                <c:pt idx="109">
                  <c:v>0.207390105797434</c:v>
                </c:pt>
                <c:pt idx="110">
                  <c:v>0.206409996431486</c:v>
                </c:pt>
                <c:pt idx="111">
                  <c:v>0.20546721480354899</c:v>
                </c:pt>
                <c:pt idx="112">
                  <c:v>0.20456072071230699</c:v>
                </c:pt>
                <c:pt idx="113">
                  <c:v>0.20368944182107501</c:v>
                </c:pt>
                <c:pt idx="114">
                  <c:v>0.20285227517340901</c:v>
                </c:pt>
                <c:pt idx="115">
                  <c:v>0.20204808860069201</c:v>
                </c:pt>
                <c:pt idx="116">
                  <c:v>0.20127572203229199</c:v>
                </c:pt>
                <c:pt idx="117">
                  <c:v>0.200533988718467</c:v>
                </c:pt>
                <c:pt idx="118">
                  <c:v>0.19982167637578399</c:v>
                </c:pt>
                <c:pt idx="119">
                  <c:v>0.199137548264367</c:v>
                </c:pt>
                <c:pt idx="120">
                  <c:v>0.19848034420592001</c:v>
                </c:pt>
                <c:pt idx="121">
                  <c:v>0.197848781551037</c:v>
                </c:pt>
                <c:pt idx="122">
                  <c:v>0.19724155610395</c:v>
                </c:pt>
                <c:pt idx="123">
                  <c:v>0.196657343012448</c:v>
                </c:pt>
                <c:pt idx="124">
                  <c:v>0.19609479763034501</c:v>
                </c:pt>
                <c:pt idx="125">
                  <c:v>0.19555255635948701</c:v>
                </c:pt>
                <c:pt idx="126">
                  <c:v>0.19502923747791401</c:v>
                </c:pt>
                <c:pt idx="127">
                  <c:v>0.19452344196042501</c:v>
                </c:pt>
                <c:pt idx="128">
                  <c:v>0.19403375429741501</c:v>
                </c:pt>
                <c:pt idx="129">
                  <c:v>0.1935587433175</c:v>
                </c:pt>
                <c:pt idx="130">
                  <c:v>0.19309696301905099</c:v>
                </c:pt>
                <c:pt idx="131">
                  <c:v>0.1926469534154</c:v>
                </c:pt>
                <c:pt idx="132">
                  <c:v>0.19220724139811199</c:v>
                </c:pt>
                <c:pt idx="133">
                  <c:v>0.191776341622307</c:v>
                </c:pt>
                <c:pt idx="134">
                  <c:v>0.19135275741767799</c:v>
                </c:pt>
                <c:pt idx="135">
                  <c:v>0.19093498172842299</c:v>
                </c:pt>
                <c:pt idx="136">
                  <c:v>0.19052149808493701</c:v>
                </c:pt>
                <c:pt idx="137">
                  <c:v>0.190110781609723</c:v>
                </c:pt>
                <c:pt idx="138">
                  <c:v>0.18970130005955901</c:v>
                </c:pt>
                <c:pt idx="139">
                  <c:v>0.189291514905568</c:v>
                </c:pt>
                <c:pt idx="140">
                  <c:v>0.18887988245242701</c:v>
                </c:pt>
                <c:pt idx="141">
                  <c:v>0.18846485499753499</c:v>
                </c:pt>
                <c:pt idx="142">
                  <c:v>0.188044882030555</c:v>
                </c:pt>
                <c:pt idx="143">
                  <c:v>0.18761841147331301</c:v>
                </c:pt>
                <c:pt idx="144">
                  <c:v>0.187183890959637</c:v>
                </c:pt>
                <c:pt idx="145">
                  <c:v>0.186739769154286</c:v>
                </c:pt>
                <c:pt idx="146">
                  <c:v>0.186284497109725</c:v>
                </c:pt>
                <c:pt idx="147">
                  <c:v>0.18581652965906501</c:v>
                </c:pt>
                <c:pt idx="148">
                  <c:v>0.185334326843102</c:v>
                </c:pt>
                <c:pt idx="149">
                  <c:v>0.18483635536898399</c:v>
                </c:pt>
                <c:pt idx="150">
                  <c:v>0.184321090097638</c:v>
                </c:pt>
                <c:pt idx="151">
                  <c:v>0.18378701555672</c:v>
                </c:pt>
                <c:pt idx="152">
                  <c:v>0.183232627475482</c:v>
                </c:pt>
                <c:pt idx="153">
                  <c:v>0.18265643433759901</c:v>
                </c:pt>
                <c:pt idx="154">
                  <c:v>0.182056958947658</c:v>
                </c:pt>
                <c:pt idx="155">
                  <c:v>0.18143274000672999</c:v>
                </c:pt>
                <c:pt idx="156">
                  <c:v>0.180782333692112</c:v>
                </c:pt>
                <c:pt idx="157">
                  <c:v>0.18010431523609399</c:v>
                </c:pt>
                <c:pt idx="158">
                  <c:v>0.17939728049836301</c:v>
                </c:pt>
                <c:pt idx="159">
                  <c:v>0.17865984752643099</c:v>
                </c:pt>
                <c:pt idx="160">
                  <c:v>0.17789065809830801</c:v>
                </c:pt>
                <c:pt idx="161">
                  <c:v>0.17708837924151</c:v>
                </c:pt>
                <c:pt idx="162">
                  <c:v>0.176251704722342</c:v>
                </c:pt>
                <c:pt idx="163">
                  <c:v>0.17537935649936301</c:v>
                </c:pt>
                <c:pt idx="164">
                  <c:v>0.17447008613489001</c:v>
                </c:pt>
                <c:pt idx="165">
                  <c:v>0.173522676158368</c:v>
                </c:pt>
                <c:pt idx="166">
                  <c:v>0.17253594137553999</c:v>
                </c:pt>
                <c:pt idx="167">
                  <c:v>0.17150873011736201</c:v>
                </c:pt>
                <c:pt idx="168">
                  <c:v>0.17043992542276801</c:v>
                </c:pt>
                <c:pt idx="169">
                  <c:v>0.16932844614954901</c:v>
                </c:pt>
                <c:pt idx="170">
                  <c:v>0.16817324800778599</c:v>
                </c:pt>
                <c:pt idx="171">
                  <c:v>0.166973324510542</c:v>
                </c:pt>
                <c:pt idx="172">
                  <c:v>0.16572770783677199</c:v>
                </c:pt>
                <c:pt idx="173">
                  <c:v>0.164435469601735</c:v>
                </c:pt>
                <c:pt idx="174">
                  <c:v>0.16309572153052401</c:v>
                </c:pt>
                <c:pt idx="175">
                  <c:v>0.16170761603072101</c:v>
                </c:pt>
                <c:pt idx="176">
                  <c:v>0.16027034666058701</c:v>
                </c:pt>
                <c:pt idx="177">
                  <c:v>0.15878314848960701</c:v>
                </c:pt>
                <c:pt idx="178">
                  <c:v>0.157245298348724</c:v>
                </c:pt>
                <c:pt idx="179">
                  <c:v>0.15565611496800499</c:v>
                </c:pt>
                <c:pt idx="180">
                  <c:v>0.15401495900003501</c:v>
                </c:pt>
                <c:pt idx="181">
                  <c:v>0.15232123292781699</c:v>
                </c:pt>
                <c:pt idx="182">
                  <c:v>0.150574380856489</c:v>
                </c:pt>
                <c:pt idx="183">
                  <c:v>0.148773888188693</c:v>
                </c:pt>
                <c:pt idx="184">
                  <c:v>0.146919281183954</c:v>
                </c:pt>
                <c:pt idx="185">
                  <c:v>0.14501012640299199</c:v>
                </c:pt>
                <c:pt idx="186">
                  <c:v>0.14304603003837099</c:v>
                </c:pt>
                <c:pt idx="187">
                  <c:v>0.14102663713343599</c:v>
                </c:pt>
                <c:pt idx="188">
                  <c:v>0.138951630692001</c:v>
                </c:pt>
                <c:pt idx="189">
                  <c:v>0.13682073068172501</c:v>
                </c:pt>
                <c:pt idx="190">
                  <c:v>0.13463369293460001</c:v>
                </c:pt>
                <c:pt idx="191">
                  <c:v>0.132390307948418</c:v>
                </c:pt>
                <c:pt idx="192">
                  <c:v>0.13009039959353899</c:v>
                </c:pt>
                <c:pt idx="193">
                  <c:v>0.12773382372963901</c:v>
                </c:pt>
                <c:pt idx="194">
                  <c:v>0.12532046673754799</c:v>
                </c:pt>
                <c:pt idx="195">
                  <c:v>0.122850243971571</c:v>
                </c:pt>
                <c:pt idx="196">
                  <c:v>0.120323098138055</c:v>
                </c:pt>
                <c:pt idx="197">
                  <c:v>0.11773899760619499</c:v>
                </c:pt>
                <c:pt idx="198">
                  <c:v>0.11509793465733301</c:v>
                </c:pt>
                <c:pt idx="199">
                  <c:v>0.11239992367922801</c:v>
                </c:pt>
                <c:pt idx="200">
                  <c:v>0.10964499931191</c:v>
                </c:pt>
                <c:pt idx="201">
                  <c:v>0.106833214551907</c:v>
                </c:pt>
                <c:pt idx="202">
                  <c:v>0.103964638821701</c:v>
                </c:pt>
                <c:pt idx="203">
                  <c:v>0.101039356011364</c:v>
                </c:pt>
                <c:pt idx="204">
                  <c:v>9.8057462499348699E-2</c:v>
                </c:pt>
                <c:pt idx="205">
                  <c:v>9.5019065159403504E-2</c:v>
                </c:pt>
                <c:pt idx="206">
                  <c:v>9.1924279360568101E-2</c:v>
                </c:pt>
                <c:pt idx="207">
                  <c:v>8.8773226967143695E-2</c:v>
                </c:pt>
                <c:pt idx="208">
                  <c:v>8.5566034345449696E-2</c:v>
                </c:pt>
                <c:pt idx="209">
                  <c:v>8.2302830384073905E-2</c:v>
                </c:pt>
                <c:pt idx="210">
                  <c:v>7.8983744534196307E-2</c:v>
                </c:pt>
                <c:pt idx="211">
                  <c:v>7.5608904876421204E-2</c:v>
                </c:pt>
                <c:pt idx="212">
                  <c:v>7.2178436220387401E-2</c:v>
                </c:pt>
                <c:pt idx="213">
                  <c:v>6.8692458243254095E-2</c:v>
                </c:pt>
                <c:pt idx="214">
                  <c:v>6.5151083672969595E-2</c:v>
                </c:pt>
                <c:pt idx="215">
                  <c:v>6.1554416522039197E-2</c:v>
                </c:pt>
                <c:pt idx="216">
                  <c:v>5.79025503773095E-2</c:v>
                </c:pt>
                <c:pt idx="217">
                  <c:v>5.4195566751080997E-2</c:v>
                </c:pt>
                <c:pt idx="218">
                  <c:v>5.04335334986682E-2</c:v>
                </c:pt>
                <c:pt idx="219">
                  <c:v>4.6616503307322199E-2</c:v>
                </c:pt>
                <c:pt idx="220">
                  <c:v>4.2744512261248903E-2</c:v>
                </c:pt>
                <c:pt idx="221">
                  <c:v>3.8817578487265303E-2</c:v>
                </c:pt>
                <c:pt idx="222">
                  <c:v>3.4835700885477702E-2</c:v>
                </c:pt>
                <c:pt idx="223">
                  <c:v>3.0798857949199201E-2</c:v>
                </c:pt>
                <c:pt idx="224">
                  <c:v>2.6707006678193999E-2</c:v>
                </c:pt>
                <c:pt idx="225">
                  <c:v>2.2560081589208501E-2</c:v>
                </c:pt>
                <c:pt idx="226">
                  <c:v>1.8357993827650399E-2</c:v>
                </c:pt>
                <c:pt idx="227">
                  <c:v>1.41006303842006E-2</c:v>
                </c:pt>
                <c:pt idx="228">
                  <c:v>9.7878534200841194E-3</c:v>
                </c:pt>
                <c:pt idx="229">
                  <c:v>5.4194997047017903E-3</c:v>
                </c:pt>
                <c:pt idx="230">
                  <c:v>9.95380169318254E-4</c:v>
                </c:pt>
                <c:pt idx="231">
                  <c:v>-3.4847204194704698E-3</c:v>
                </c:pt>
                <c:pt idx="232">
                  <c:v>-8.0210436627081508E-3</c:v>
                </c:pt>
                <c:pt idx="233">
                  <c:v>-1.2613857604627901E-2</c:v>
                </c:pt>
                <c:pt idx="234">
                  <c:v>-1.7263456676795599E-2</c:v>
                </c:pt>
                <c:pt idx="235">
                  <c:v>-2.1970161506717899E-2</c:v>
                </c:pt>
                <c:pt idx="236">
                  <c:v>-2.6734318586604602E-2</c:v>
                </c:pt>
                <c:pt idx="237">
                  <c:v>-3.1556299797759098E-2</c:v>
                </c:pt>
                <c:pt idx="238">
                  <c:v>-3.6436501785826497E-2</c:v>
                </c:pt>
                <c:pt idx="239">
                  <c:v>-4.1375345181845401E-2</c:v>
                </c:pt>
                <c:pt idx="240">
                  <c:v>-4.6373273663741998E-2</c:v>
                </c:pt>
                <c:pt idx="241">
                  <c:v>-5.1430752852550901E-2</c:v>
                </c:pt>
                <c:pt idx="242">
                  <c:v>-5.6548269037276402E-2</c:v>
                </c:pt>
                <c:pt idx="243">
                  <c:v>-6.17263277218906E-2</c:v>
                </c:pt>
                <c:pt idx="244">
                  <c:v>-6.6965451987526806E-2</c:v>
                </c:pt>
                <c:pt idx="245">
                  <c:v>-7.2266180662449997E-2</c:v>
                </c:pt>
                <c:pt idx="246">
                  <c:v>-7.7629066291885193E-2</c:v>
                </c:pt>
                <c:pt idx="247">
                  <c:v>-8.3054672899252696E-2</c:v>
                </c:pt>
                <c:pt idx="248">
                  <c:v>-8.8543573529802994E-2</c:v>
                </c:pt>
                <c:pt idx="249">
                  <c:v>-9.4096347567054095E-2</c:v>
                </c:pt>
                <c:pt idx="250">
                  <c:v>-9.9713577811839801E-2</c:v>
                </c:pt>
                <c:pt idx="251">
                  <c:v>-0.105395847313137</c:v>
                </c:pt>
                <c:pt idx="252">
                  <c:v>-0.111143735939208</c:v>
                </c:pt>
                <c:pt idx="253">
                  <c:v>-0.116957816676923</c:v>
                </c:pt>
                <c:pt idx="254">
                  <c:v>-0.122838651646466</c:v>
                </c:pt>
                <c:pt idx="255">
                  <c:v>-0.12878678781795599</c:v>
                </c:pt>
                <c:pt idx="256">
                  <c:v>-0.13480275241581399</c:v>
                </c:pt>
                <c:pt idx="257">
                  <c:v>-0.140887047996061</c:v>
                </c:pt>
                <c:pt idx="258">
                  <c:v>-0.14704014718104899</c:v>
                </c:pt>
                <c:pt idx="259">
                  <c:v>-0.15326248703548501</c:v>
                </c:pt>
                <c:pt idx="260">
                  <c:v>-0.15955446306698601</c:v>
                </c:pt>
                <c:pt idx="261">
                  <c:v>-0.165916422833813</c:v>
                </c:pt>
                <c:pt idx="262">
                  <c:v>-0.17234865914189201</c:v>
                </c:pt>
                <c:pt idx="263">
                  <c:v>-0.17885140281273601</c:v>
                </c:pt>
                <c:pt idx="264">
                  <c:v>-0.18542481500347599</c:v>
                </c:pt>
                <c:pt idx="265">
                  <c:v>-0.19206897905984099</c:v>
                </c:pt>
                <c:pt idx="266">
                  <c:v>-0.19878389188272999</c:v>
                </c:pt>
                <c:pt idx="267">
                  <c:v>-0.20556945478886199</c:v>
                </c:pt>
                <c:pt idx="268">
                  <c:v>-0.21242546384601599</c:v>
                </c:pt>
                <c:pt idx="269">
                  <c:v>-0.21935159966354001</c:v>
                </c:pt>
                <c:pt idx="270">
                  <c:v>-0.226347416619153</c:v>
                </c:pt>
                <c:pt idx="271">
                  <c:v>-0.23341233150361701</c:v>
                </c:pt>
                <c:pt idx="272">
                  <c:v>-0.24054561156566201</c:v>
                </c:pt>
                <c:pt idx="273">
                  <c:v>-0.247746361940549</c:v>
                </c:pt>
                <c:pt idx="274">
                  <c:v>-0.25501351244707099</c:v>
                </c:pt>
                <c:pt idx="275">
                  <c:v>-0.26234580373942401</c:v>
                </c:pt>
                <c:pt idx="276">
                  <c:v>-0.26974177280244199</c:v>
                </c:pt>
                <c:pt idx="277">
                  <c:v>-0.27719973778118701</c:v>
                </c:pt>
                <c:pt idx="278">
                  <c:v>-0.28471778213876098</c:v>
                </c:pt>
                <c:pt idx="279">
                  <c:v>-0.29229373813968401</c:v>
                </c:pt>
                <c:pt idx="280">
                  <c:v>-0.29992516966012001</c:v>
                </c:pt>
                <c:pt idx="281">
                  <c:v>-0.30760935433085002</c:v>
                </c:pt>
                <c:pt idx="282">
                  <c:v>-0.31534326502413201</c:v>
                </c:pt>
                <c:pt idx="283">
                  <c:v>-0.32312355070152199</c:v>
                </c:pt>
                <c:pt idx="284">
                  <c:v>-0.33094651664650299</c:v>
                </c:pt>
                <c:pt idx="285">
                  <c:v>-0.33880810411330198</c:v>
                </c:pt>
                <c:pt idx="286">
                  <c:v>-0.34670386943171499</c:v>
                </c:pt>
                <c:pt idx="287">
                  <c:v>-0.35462896261718502</c:v>
                </c:pt>
                <c:pt idx="288">
                  <c:v>-0.36257810554571401</c:v>
                </c:pt>
                <c:pt idx="289">
                  <c:v>-0.37054556976467801</c:v>
                </c:pt>
                <c:pt idx="290">
                  <c:v>-0.37852515402307801</c:v>
                </c:pt>
                <c:pt idx="291">
                  <c:v>-0.38651016161847901</c:v>
                </c:pt>
                <c:pt idx="292">
                  <c:v>-0.39449337767265102</c:v>
                </c:pt>
                <c:pt idx="293">
                  <c:v>-0.40246704646397402</c:v>
                </c:pt>
                <c:pt idx="294">
                  <c:v>-0.41042284896179998</c:v>
                </c:pt>
                <c:pt idx="295">
                  <c:v>-0.41835188072636398</c:v>
                </c:pt>
                <c:pt idx="296">
                  <c:v>-0.42624463035730797</c:v>
                </c:pt>
                <c:pt idx="297">
                  <c:v>-0.43409095869445102</c:v>
                </c:pt>
                <c:pt idx="298">
                  <c:v>-0.44188007899604298</c:v>
                </c:pt>
                <c:pt idx="299">
                  <c:v>-0.449600538342176</c:v>
                </c:pt>
                <c:pt idx="300">
                  <c:v>-0.45724020053424302</c:v>
                </c:pt>
                <c:pt idx="301">
                  <c:v>-0.46478623078506798</c:v>
                </c:pt>
                <c:pt idx="302">
                  <c:v>-0.47222508251837803</c:v>
                </c:pt>
                <c:pt idx="303">
                  <c:v>-0.47954248662036397</c:v>
                </c:pt>
                <c:pt idx="304">
                  <c:v>-0.486723443509815</c:v>
                </c:pt>
                <c:pt idx="305">
                  <c:v>-0.49375221841637501</c:v>
                </c:pt>
                <c:pt idx="306">
                  <c:v>-0.50061234027831003</c:v>
                </c:pt>
                <c:pt idx="307">
                  <c:v>-0.507286604691359</c:v>
                </c:pt>
                <c:pt idx="308">
                  <c:v>-0.51375708135813802</c:v>
                </c:pt>
                <c:pt idx="309">
                  <c:v>-0.52000512650251496</c:v>
                </c:pt>
                <c:pt idx="310">
                  <c:v>-0.526011400724684</c:v>
                </c:pt>
                <c:pt idx="311">
                  <c:v>-0.53175589277953506</c:v>
                </c:pt>
                <c:pt idx="312">
                  <c:v>-0.53721794976252302</c:v>
                </c:pt>
                <c:pt idx="313">
                  <c:v>-0.54237631418268994</c:v>
                </c:pt>
                <c:pt idx="314">
                  <c:v>-0.54720916839085698</c:v>
                </c:pt>
                <c:pt idx="315">
                  <c:v>-0.55169418681135696</c:v>
                </c:pt>
                <c:pt idx="316">
                  <c:v>-0.55580859639705704</c:v>
                </c:pt>
                <c:pt idx="317">
                  <c:v>-0.55952924568888596</c:v>
                </c:pt>
                <c:pt idx="318">
                  <c:v>-0.56283268281175003</c:v>
                </c:pt>
                <c:pt idx="319">
                  <c:v>-0.56569524267778004</c:v>
                </c:pt>
                <c:pt idx="320">
                  <c:v>-0.56809314359459495</c:v>
                </c:pt>
                <c:pt idx="321">
                  <c:v>-0.57000259339011305</c:v>
                </c:pt>
                <c:pt idx="322">
                  <c:v>-0.57139990506601501</c:v>
                </c:pt>
                <c:pt idx="323">
                  <c:v>-0.57226162187915797</c:v>
                </c:pt>
                <c:pt idx="324">
                  <c:v>-0.57256465162414705</c:v>
                </c:pt>
                <c:pt idx="325">
                  <c:v>-0.57228640975129597</c:v>
                </c:pt>
                <c:pt idx="326">
                  <c:v>-0.57140497080332497</c:v>
                </c:pt>
                <c:pt idx="327">
                  <c:v>-0.569899227492358</c:v>
                </c:pt>
                <c:pt idx="328">
                  <c:v>-0.56774905656792996</c:v>
                </c:pt>
                <c:pt idx="329">
                  <c:v>-0.56493549044881197</c:v>
                </c:pt>
                <c:pt idx="330">
                  <c:v>-0.56144089340917902</c:v>
                </c:pt>
                <c:pt idx="331">
                  <c:v>-0.55724914092603495</c:v>
                </c:pt>
                <c:pt idx="332">
                  <c:v>-0.55234580061340899</c:v>
                </c:pt>
                <c:pt idx="333">
                  <c:v>-0.54671831299376195</c:v>
                </c:pt>
                <c:pt idx="334">
                  <c:v>-0.54035617019251103</c:v>
                </c:pt>
                <c:pt idx="335">
                  <c:v>-0.53325109049244002</c:v>
                </c:pt>
                <c:pt idx="336">
                  <c:v>-0.52539718655586898</c:v>
                </c:pt>
                <c:pt idx="337">
                  <c:v>-0.51679112501884295</c:v>
                </c:pt>
                <c:pt idx="338">
                  <c:v>-0.50743227508824396</c:v>
                </c:pt>
                <c:pt idx="339">
                  <c:v>-0.497322843734463</c:v>
                </c:pt>
                <c:pt idx="340">
                  <c:v>-0.48646799507341998</c:v>
                </c:pt>
                <c:pt idx="341">
                  <c:v>-0.474875951576257</c:v>
                </c:pt>
                <c:pt idx="342">
                  <c:v>-0.46255807483599998</c:v>
                </c:pt>
                <c:pt idx="343">
                  <c:v>-0.44952892376012998</c:v>
                </c:pt>
                <c:pt idx="344">
                  <c:v>-0.43580628824739198</c:v>
                </c:pt>
                <c:pt idx="345">
                  <c:v>-0.42141119664624299</c:v>
                </c:pt>
                <c:pt idx="346">
                  <c:v>-0.40636789557946501</c:v>
                </c:pt>
                <c:pt idx="347">
                  <c:v>-0.39070380105184899</c:v>
                </c:pt>
                <c:pt idx="348">
                  <c:v>-0.37444942013096</c:v>
                </c:pt>
                <c:pt idx="349">
                  <c:v>-0.35763824289895502</c:v>
                </c:pt>
                <c:pt idx="350">
                  <c:v>-0.34030660480902403</c:v>
                </c:pt>
                <c:pt idx="351">
                  <c:v>-0.322493520034696</c:v>
                </c:pt>
                <c:pt idx="352">
                  <c:v>-0.30424048686439498</c:v>
                </c:pt>
                <c:pt idx="353">
                  <c:v>-0.28559126665700402</c:v>
                </c:pt>
                <c:pt idx="354">
                  <c:v>-0.26659163832572402</c:v>
                </c:pt>
                <c:pt idx="355">
                  <c:v>-0.247289130746317</c:v>
                </c:pt>
                <c:pt idx="356">
                  <c:v>-0.22773273588095699</c:v>
                </c:pt>
                <c:pt idx="357">
                  <c:v>-0.207972605760053</c:v>
                </c:pt>
                <c:pt idx="358">
                  <c:v>-0.18805973676225499</c:v>
                </c:pt>
                <c:pt idx="359">
                  <c:v>-0.16804564486920701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E-4923-937D-589701B8833E}"/>
            </c:ext>
          </c:extLst>
        </c:ser>
        <c:ser>
          <c:idx val="1"/>
          <c:order val="1"/>
          <c:tx>
            <c:strRef>
              <c:f>'Main Data'!$M$2</c:f>
              <c:strCache>
                <c:ptCount val="1"/>
                <c:pt idx="0">
                  <c:v>θ4"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Data'!$M$4:$M$363</c:f>
              <c:numCache>
                <c:formatCode>0.0000</c:formatCode>
                <c:ptCount val="360"/>
                <c:pt idx="0">
                  <c:v>0.74897629940788601</c:v>
                </c:pt>
                <c:pt idx="1">
                  <c:v>0.75722177541812896</c:v>
                </c:pt>
                <c:pt idx="2">
                  <c:v>0.76447742615441405</c:v>
                </c:pt>
                <c:pt idx="3">
                  <c:v>0.77075026719300099</c:v>
                </c:pt>
                <c:pt idx="4">
                  <c:v>0.77605217548162497</c:v>
                </c:pt>
                <c:pt idx="5">
                  <c:v>0.78039965851761905</c:v>
                </c:pt>
                <c:pt idx="6">
                  <c:v>0.78381357922739803</c:v>
                </c:pt>
                <c:pt idx="7">
                  <c:v>0.78631884159273102</c:v>
                </c:pt>
                <c:pt idx="8">
                  <c:v>0.78794404265491202</c:v>
                </c:pt>
                <c:pt idx="9">
                  <c:v>0.78872109693757797</c:v>
                </c:pt>
                <c:pt idx="10">
                  <c:v>0.78868483959379498</c:v>
                </c:pt>
                <c:pt idx="11">
                  <c:v>0.78787261470182601</c:v>
                </c:pt>
                <c:pt idx="12">
                  <c:v>0.78632385511025105</c:v>
                </c:pt>
                <c:pt idx="13">
                  <c:v>0.78407966007430896</c:v>
                </c:pt>
                <c:pt idx="14">
                  <c:v>0.78118237664269996</c:v>
                </c:pt>
                <c:pt idx="15">
                  <c:v>0.77767519036187305</c:v>
                </c:pt>
                <c:pt idx="16">
                  <c:v>0.77360173037971103</c:v>
                </c:pt>
                <c:pt idx="17">
                  <c:v>0.76900569347065195</c:v>
                </c:pt>
                <c:pt idx="18">
                  <c:v>0.76393049088887699</c:v>
                </c:pt>
                <c:pt idx="19">
                  <c:v>0.75841892130450295</c:v>
                </c:pt>
                <c:pt idx="20">
                  <c:v>0.75251287240841602</c:v>
                </c:pt>
                <c:pt idx="21">
                  <c:v>0.74625305310228696</c:v>
                </c:pt>
                <c:pt idx="22">
                  <c:v>0.73967875753744095</c:v>
                </c:pt>
                <c:pt idx="23">
                  <c:v>0.73282766164367596</c:v>
                </c:pt>
                <c:pt idx="24">
                  <c:v>0.72573565220890901</c:v>
                </c:pt>
                <c:pt idx="25">
                  <c:v>0.71843668804210303</c:v>
                </c:pt>
                <c:pt idx="26">
                  <c:v>0.71096269228239095</c:v>
                </c:pt>
                <c:pt idx="27">
                  <c:v>0.70334347451157797</c:v>
                </c:pt>
                <c:pt idx="28">
                  <c:v>0.69560668098753398</c:v>
                </c:pt>
                <c:pt idx="29">
                  <c:v>0.68777777104311999</c:v>
                </c:pt>
                <c:pt idx="30">
                  <c:v>0.67988001748756599</c:v>
                </c:pt>
                <c:pt idx="31">
                  <c:v>0.67193452870205095</c:v>
                </c:pt>
                <c:pt idx="32">
                  <c:v>0.66396029003419199</c:v>
                </c:pt>
                <c:pt idx="33">
                  <c:v>0.65597422206238098</c:v>
                </c:pt>
                <c:pt idx="34">
                  <c:v>0.64799125331438301</c:v>
                </c:pt>
                <c:pt idx="35">
                  <c:v>0.64002440507936498</c:v>
                </c:pt>
                <c:pt idx="36">
                  <c:v>0.63208488604198898</c:v>
                </c:pt>
                <c:pt idx="37">
                  <c:v>0.62418219458513202</c:v>
                </c:pt>
                <c:pt idx="38">
                  <c:v>0.61632422674800302</c:v>
                </c:pt>
                <c:pt idx="39">
                  <c:v>0.60851738798313404</c:v>
                </c:pt>
                <c:pt idx="40">
                  <c:v>0.60076670702353596</c:v>
                </c:pt>
                <c:pt idx="41">
                  <c:v>0.59307595034539295</c:v>
                </c:pt>
                <c:pt idx="42">
                  <c:v>0.58544773588786503</c:v>
                </c:pt>
                <c:pt idx="43">
                  <c:v>0.57788364486602195</c:v>
                </c:pt>
                <c:pt idx="44">
                  <c:v>0.57038433068274796</c:v>
                </c:pt>
                <c:pt idx="45">
                  <c:v>0.56294962410804605</c:v>
                </c:pt>
                <c:pt idx="46">
                  <c:v>0.55557863404756203</c:v>
                </c:pt>
                <c:pt idx="47">
                  <c:v>0.54826984336494899</c:v>
                </c:pt>
                <c:pt idx="48">
                  <c:v>0.54102119935386594</c:v>
                </c:pt>
                <c:pt idx="49">
                  <c:v>0.533830198574334</c:v>
                </c:pt>
                <c:pt idx="50">
                  <c:v>0.52669396587467399</c:v>
                </c:pt>
                <c:pt idx="51">
                  <c:v>0.51960932751428202</c:v>
                </c:pt>
                <c:pt idx="52">
                  <c:v>0.512572878384432</c:v>
                </c:pt>
                <c:pt idx="53">
                  <c:v>0.50558104339451304</c:v>
                </c:pt>
                <c:pt idx="54">
                  <c:v>0.49863013315038102</c:v>
                </c:pt>
                <c:pt idx="55">
                  <c:v>0.49171639410036599</c:v>
                </c:pt>
                <c:pt idx="56">
                  <c:v>0.484836053363978</c:v>
                </c:pt>
                <c:pt idx="57">
                  <c:v>0.47798535848908902</c:v>
                </c:pt>
                <c:pt idx="58">
                  <c:v>0.471160612406478</c:v>
                </c:pt>
                <c:pt idx="59">
                  <c:v>0.46435820386669902</c:v>
                </c:pt>
                <c:pt idx="60">
                  <c:v>0.45757463365433898</c:v>
                </c:pt>
                <c:pt idx="61">
                  <c:v>0.45080653687955602</c:v>
                </c:pt>
                <c:pt idx="62">
                  <c:v>0.44405070164709298</c:v>
                </c:pt>
                <c:pt idx="63">
                  <c:v>0.43730408439952201</c:v>
                </c:pt>
                <c:pt idx="64">
                  <c:v>0.43056382222489697</c:v>
                </c:pt>
                <c:pt idx="65">
                  <c:v>0.42382724240983899</c:v>
                </c:pt>
                <c:pt idx="66">
                  <c:v>0.417091869507974</c:v>
                </c:pt>
                <c:pt idx="67">
                  <c:v>0.41035543018096898</c:v>
                </c:pt>
                <c:pt idx="68">
                  <c:v>0.40361585605565597</c:v>
                </c:pt>
                <c:pt idx="69">
                  <c:v>0.396871284826184</c:v>
                </c:pt>
                <c:pt idx="70">
                  <c:v>0.39012005981521602</c:v>
                </c:pt>
                <c:pt idx="71">
                  <c:v>0.38336072819304901</c:v>
                </c:pt>
                <c:pt idx="72">
                  <c:v>0.37659203803845698</c:v>
                </c:pt>
                <c:pt idx="73">
                  <c:v>0.369812934410233</c:v>
                </c:pt>
                <c:pt idx="74">
                  <c:v>0.36302255458395299</c:v>
                </c:pt>
                <c:pt idx="75">
                  <c:v>0.35622022259453701</c:v>
                </c:pt>
                <c:pt idx="76">
                  <c:v>0.34940544321183897</c:v>
                </c:pt>
                <c:pt idx="77">
                  <c:v>0.34257789546378398</c:v>
                </c:pt>
                <c:pt idx="78">
                  <c:v>0.33573742580962401</c:v>
                </c:pt>
                <c:pt idx="79">
                  <c:v>0.32888404105457197</c:v>
                </c:pt>
                <c:pt idx="80">
                  <c:v>0.32201790108664202</c:v>
                </c:pt>
                <c:pt idx="81">
                  <c:v>0.315139311506694</c:v>
                </c:pt>
                <c:pt idx="82">
                  <c:v>0.30824871621372801</c:v>
                </c:pt>
                <c:pt idx="83">
                  <c:v>0.301346689999136</c:v>
                </c:pt>
                <c:pt idx="84">
                  <c:v>0.29443393119606198</c:v>
                </c:pt>
                <c:pt idx="85">
                  <c:v>0.28751125442306502</c:v>
                </c:pt>
                <c:pt idx="86">
                  <c:v>0.28057958345505102</c:v>
                </c:pt>
                <c:pt idx="87">
                  <c:v>0.27363994424870602</c:v>
                </c:pt>
                <c:pt idx="88">
                  <c:v>0.26669345814462198</c:v>
                </c:pt>
                <c:pt idx="89">
                  <c:v>0.25974133526369703</c:v>
                </c:pt>
                <c:pt idx="90">
                  <c:v>0.25278486811133299</c:v>
                </c:pt>
                <c:pt idx="91">
                  <c:v>0.24582542539937399</c:v>
                </c:pt>
                <c:pt idx="92">
                  <c:v>0.23886444609249199</c:v>
                </c:pt>
                <c:pt idx="93">
                  <c:v>0.23190343368300501</c:v>
                </c:pt>
                <c:pt idx="94">
                  <c:v>0.22494395069560999</c:v>
                </c:pt>
                <c:pt idx="95">
                  <c:v>0.21798761342149001</c:v>
                </c:pt>
                <c:pt idx="96">
                  <c:v>0.21103608687936801</c:v>
                </c:pt>
                <c:pt idx="97">
                  <c:v>0.204091079999625</c:v>
                </c:pt>
                <c:pt idx="98">
                  <c:v>0.19715434102623999</c:v>
                </c:pt>
                <c:pt idx="99">
                  <c:v>0.19022765313030501</c:v>
                </c:pt>
                <c:pt idx="100">
                  <c:v>0.18331283022793801</c:v>
                </c:pt>
                <c:pt idx="101">
                  <c:v>0.17641171299475999</c:v>
                </c:pt>
                <c:pt idx="102">
                  <c:v>0.169526165068555</c:v>
                </c:pt>
                <c:pt idx="103">
                  <c:v>0.16265806943132</c:v>
                </c:pt>
                <c:pt idx="104">
                  <c:v>0.155809324961656</c:v>
                </c:pt>
                <c:pt idx="105">
                  <c:v>0.14898184314827601</c:v>
                </c:pt>
                <c:pt idx="106">
                  <c:v>0.14217754495533999</c:v>
                </c:pt>
                <c:pt idx="107">
                  <c:v>0.13539835783034801</c:v>
                </c:pt>
                <c:pt idx="108">
                  <c:v>0.12864621284539399</c:v>
                </c:pt>
                <c:pt idx="109">
                  <c:v>0.121923041962773</c:v>
                </c:pt>
                <c:pt idx="110">
                  <c:v>0.115230775416093</c:v>
                </c:pt>
                <c:pt idx="111">
                  <c:v>0.10857133919834901</c:v>
                </c:pt>
                <c:pt idx="112">
                  <c:v>0.101946652648681</c:v>
                </c:pt>
                <c:pt idx="113">
                  <c:v>9.5358626129882995E-2</c:v>
                </c:pt>
                <c:pt idx="114">
                  <c:v>8.8809158789084103E-2</c:v>
                </c:pt>
                <c:pt idx="115">
                  <c:v>8.2300136394422893E-2</c:v>
                </c:pt>
                <c:pt idx="116">
                  <c:v>7.5833429240918196E-2</c:v>
                </c:pt>
                <c:pt idx="117">
                  <c:v>6.9410890119182E-2</c:v>
                </c:pt>
                <c:pt idx="118">
                  <c:v>6.3034352341042502E-2</c:v>
                </c:pt>
                <c:pt idx="119">
                  <c:v>5.6705627816592899E-2</c:v>
                </c:pt>
                <c:pt idx="120">
                  <c:v>5.0426505177630102E-2</c:v>
                </c:pt>
                <c:pt idx="121">
                  <c:v>4.4198747942909698E-2</c:v>
                </c:pt>
                <c:pt idx="122">
                  <c:v>3.8024092721089801E-2</c:v>
                </c:pt>
                <c:pt idx="123">
                  <c:v>3.1904247447709401E-2</c:v>
                </c:pt>
                <c:pt idx="124">
                  <c:v>2.5840889652992399E-2</c:v>
                </c:pt>
                <c:pt idx="125">
                  <c:v>1.9835664757730399E-2</c:v>
                </c:pt>
                <c:pt idx="126">
                  <c:v>1.38901843949466E-2</c:v>
                </c:pt>
                <c:pt idx="127">
                  <c:v>8.0060247554842295E-3</c:v>
                </c:pt>
                <c:pt idx="128">
                  <c:v>2.1847249561090299E-3</c:v>
                </c:pt>
                <c:pt idx="129">
                  <c:v>-3.57221457086519E-3</c:v>
                </c:pt>
                <c:pt idx="130">
                  <c:v>-9.2633336669903105E-3</c:v>
                </c:pt>
                <c:pt idx="131">
                  <c:v>-1.48872140162948E-2</c:v>
                </c:pt>
                <c:pt idx="132">
                  <c:v>-2.0442480692849901E-2</c:v>
                </c:pt>
                <c:pt idx="133">
                  <c:v>-2.5927803686666698E-2</c:v>
                </c:pt>
                <c:pt idx="134">
                  <c:v>-3.1341899406928997E-2</c:v>
                </c:pt>
                <c:pt idx="135">
                  <c:v>-3.66835321612103E-2</c:v>
                </c:pt>
                <c:pt idx="136">
                  <c:v>-4.1951515608992102E-2</c:v>
                </c:pt>
                <c:pt idx="137">
                  <c:v>-4.7144714187469003E-2</c:v>
                </c:pt>
                <c:pt idx="138">
                  <c:v>-5.2262044507341301E-2</c:v>
                </c:pt>
                <c:pt idx="139">
                  <c:v>-5.7302476716E-2</c:v>
                </c:pt>
                <c:pt idx="140">
                  <c:v>-6.2265035825258497E-2</c:v>
                </c:pt>
                <c:pt idx="141">
                  <c:v>-6.7148803000549206E-2</c:v>
                </c:pt>
                <c:pt idx="142">
                  <c:v>-7.1952916808282405E-2</c:v>
                </c:pt>
                <c:pt idx="143">
                  <c:v>-7.66765744178875E-2</c:v>
                </c:pt>
                <c:pt idx="144">
                  <c:v>-8.1319032754885501E-2</c:v>
                </c:pt>
                <c:pt idx="145">
                  <c:v>-8.5879609601207801E-2</c:v>
                </c:pt>
                <c:pt idx="146">
                  <c:v>-9.0357684638871505E-2</c:v>
                </c:pt>
                <c:pt idx="147">
                  <c:v>-9.4752700433036199E-2</c:v>
                </c:pt>
                <c:pt idx="148">
                  <c:v>-9.9064163350419801E-2</c:v>
                </c:pt>
                <c:pt idx="149">
                  <c:v>-0.10329164440902699</c:v>
                </c:pt>
                <c:pt idx="150">
                  <c:v>-0.107434780055156</c:v>
                </c:pt>
                <c:pt idx="151">
                  <c:v>-0.111493272863677</c:v>
                </c:pt>
                <c:pt idx="152">
                  <c:v>-0.115466892157663</c:v>
                </c:pt>
                <c:pt idx="153">
                  <c:v>-0.119355474543538</c:v>
                </c:pt>
                <c:pt idx="154">
                  <c:v>-0.123158924358033</c:v>
                </c:pt>
                <c:pt idx="155">
                  <c:v>-0.12687721402342</c:v>
                </c:pt>
                <c:pt idx="156">
                  <c:v>-0.13051038430765799</c:v>
                </c:pt>
                <c:pt idx="157">
                  <c:v>-0.13405854448632001</c:v>
                </c:pt>
                <c:pt idx="158">
                  <c:v>-0.137521872403394</c:v>
                </c:pt>
                <c:pt idx="159">
                  <c:v>-0.14090061442834501</c:v>
                </c:pt>
                <c:pt idx="160">
                  <c:v>-0.144195085307086</c:v>
                </c:pt>
                <c:pt idx="161">
                  <c:v>-0.14740566790486101</c:v>
                </c:pt>
                <c:pt idx="162">
                  <c:v>-0.15053281283933501</c:v>
                </c:pt>
                <c:pt idx="163">
                  <c:v>-0.1535770380026</c:v>
                </c:pt>
                <c:pt idx="164">
                  <c:v>-0.15653892797110799</c:v>
                </c:pt>
                <c:pt idx="165">
                  <c:v>-0.159419133303001</c:v>
                </c:pt>
                <c:pt idx="166">
                  <c:v>-0.16221836972265399</c:v>
                </c:pt>
                <c:pt idx="167">
                  <c:v>-0.16493741719268701</c:v>
                </c:pt>
                <c:pt idx="168">
                  <c:v>-0.16757711887409901</c:v>
                </c:pt>
                <c:pt idx="169">
                  <c:v>-0.17013837997561199</c:v>
                </c:pt>
                <c:pt idx="170">
                  <c:v>-0.17262216649371101</c:v>
                </c:pt>
                <c:pt idx="171">
                  <c:v>-0.17502950384531099</c:v>
                </c:pt>
                <c:pt idx="172">
                  <c:v>-0.17736147539536601</c:v>
                </c:pt>
                <c:pt idx="173">
                  <c:v>-0.17961922088216301</c:v>
                </c:pt>
                <c:pt idx="174">
                  <c:v>-0.181803934743408</c:v>
                </c:pt>
                <c:pt idx="175">
                  <c:v>-0.18391686434662299</c:v>
                </c:pt>
                <c:pt idx="176">
                  <c:v>-0.185959308127708</c:v>
                </c:pt>
                <c:pt idx="177">
                  <c:v>-0.187932613641865</c:v>
                </c:pt>
                <c:pt idx="178">
                  <c:v>-0.18983817553141499</c:v>
                </c:pt>
                <c:pt idx="179">
                  <c:v>-0.191677433415325</c:v>
                </c:pt>
                <c:pt idx="180">
                  <c:v>-0.19345186970551201</c:v>
                </c:pt>
                <c:pt idx="181">
                  <c:v>-0.19516300735526701</c:v>
                </c:pt>
                <c:pt idx="182">
                  <c:v>-0.196812407545296</c:v>
                </c:pt>
                <c:pt idx="183">
                  <c:v>-0.19840166731311601</c:v>
                </c:pt>
                <c:pt idx="184">
                  <c:v>-0.19993241713160601</c:v>
                </c:pt>
                <c:pt idx="185">
                  <c:v>-0.20140631844269799</c:v>
                </c:pt>
                <c:pt idx="186">
                  <c:v>-0.20282506115219301</c:v>
                </c:pt>
                <c:pt idx="187">
                  <c:v>-0.20419036109177799</c:v>
                </c:pt>
                <c:pt idx="188">
                  <c:v>-0.20550395745427</c:v>
                </c:pt>
                <c:pt idx="189">
                  <c:v>-0.20676761020810999</c:v>
                </c:pt>
                <c:pt idx="190">
                  <c:v>-0.20798309749703001</c:v>
                </c:pt>
                <c:pt idx="191">
                  <c:v>-0.20915221303072501</c:v>
                </c:pt>
                <c:pt idx="192">
                  <c:v>-0.21027676347219501</c:v>
                </c:pt>
                <c:pt idx="193">
                  <c:v>-0.21135856582725701</c:v>
                </c:pt>
                <c:pt idx="194">
                  <c:v>-0.21239944484151599</c:v>
                </c:pt>
                <c:pt idx="195">
                  <c:v>-0.213401230409833</c:v>
                </c:pt>
                <c:pt idx="196">
                  <c:v>-0.21436575500305399</c:v>
                </c:pt>
                <c:pt idx="197">
                  <c:v>-0.215294851116482</c:v>
                </c:pt>
                <c:pt idx="198">
                  <c:v>-0.21619034874422299</c:v>
                </c:pt>
                <c:pt idx="199">
                  <c:v>-0.21705407288321299</c:v>
                </c:pt>
                <c:pt idx="200">
                  <c:v>-0.21788784107033601</c:v>
                </c:pt>
                <c:pt idx="201">
                  <c:v>-0.218693460955691</c:v>
                </c:pt>
                <c:pt idx="202">
                  <c:v>-0.219472727914615</c:v>
                </c:pt>
                <c:pt idx="203">
                  <c:v>-0.22022742270069601</c:v>
                </c:pt>
                <c:pt idx="204">
                  <c:v>-0.220959309141532</c:v>
                </c:pt>
                <c:pt idx="205">
                  <c:v>-0.221670131878589</c:v>
                </c:pt>
                <c:pt idx="206">
                  <c:v>-0.22236161415203501</c:v>
                </c:pt>
                <c:pt idx="207">
                  <c:v>-0.223035455630995</c:v>
                </c:pt>
                <c:pt idx="208">
                  <c:v>-0.22369333028917601</c:v>
                </c:pt>
                <c:pt idx="209">
                  <c:v>-0.22433688432541701</c:v>
                </c:pt>
                <c:pt idx="210">
                  <c:v>-0.224967734128177</c:v>
                </c:pt>
                <c:pt idx="211">
                  <c:v>-0.22558746428259999</c:v>
                </c:pt>
                <c:pt idx="212">
                  <c:v>-0.22619762561828799</c:v>
                </c:pt>
                <c:pt idx="213">
                  <c:v>-0.226799733295483</c:v>
                </c:pt>
                <c:pt idx="214">
                  <c:v>-0.227395264926952</c:v>
                </c:pt>
                <c:pt idx="215">
                  <c:v>-0.227985658732374</c:v>
                </c:pt>
                <c:pt idx="216">
                  <c:v>-0.22857231172167999</c:v>
                </c:pt>
                <c:pt idx="217">
                  <c:v>-0.22915657790333699</c:v>
                </c:pt>
                <c:pt idx="218">
                  <c:v>-0.22973976651318001</c:v>
                </c:pt>
                <c:pt idx="219">
                  <c:v>-0.23032314025903999</c:v>
                </c:pt>
                <c:pt idx="220">
                  <c:v>-0.230907913575983</c:v>
                </c:pt>
                <c:pt idx="221">
                  <c:v>-0.23149525088669001</c:v>
                </c:pt>
                <c:pt idx="222">
                  <c:v>-0.232086264861081</c:v>
                </c:pt>
                <c:pt idx="223">
                  <c:v>-0.23268201466902499</c:v>
                </c:pt>
                <c:pt idx="224">
                  <c:v>-0.233283504219614</c:v>
                </c:pt>
                <c:pt idx="225">
                  <c:v>-0.23389168038017799</c:v>
                </c:pt>
                <c:pt idx="226">
                  <c:v>-0.23450743116796399</c:v>
                </c:pt>
                <c:pt idx="227">
                  <c:v>-0.23513158390706099</c:v>
                </c:pt>
                <c:pt idx="228">
                  <c:v>-0.23576490334296299</c:v>
                </c:pt>
                <c:pt idx="229">
                  <c:v>-0.23640808970685501</c:v>
                </c:pt>
                <c:pt idx="230">
                  <c:v>-0.237061776721503</c:v>
                </c:pt>
                <c:pt idx="231">
                  <c:v>-0.23772652954041301</c:v>
                </c:pt>
                <c:pt idx="232">
                  <c:v>-0.238402842611702</c:v>
                </c:pt>
                <c:pt idx="233">
                  <c:v>-0.239091137457947</c:v>
                </c:pt>
                <c:pt idx="234">
                  <c:v>-0.23979176036310901</c:v>
                </c:pt>
                <c:pt idx="235">
                  <c:v>-0.24050497995746101</c:v>
                </c:pt>
                <c:pt idx="236">
                  <c:v>-0.24123098469133</c:v>
                </c:pt>
                <c:pt idx="237">
                  <c:v>-0.241969880188313</c:v>
                </c:pt>
                <c:pt idx="238">
                  <c:v>-0.24272168646856301</c:v>
                </c:pt>
                <c:pt idx="239">
                  <c:v>-0.243486335032642</c:v>
                </c:pt>
                <c:pt idx="240">
                  <c:v>-0.24426366579637801</c:v>
                </c:pt>
                <c:pt idx="241">
                  <c:v>-0.245053423867163</c:v>
                </c:pt>
                <c:pt idx="242">
                  <c:v>-0.24585525615210199</c:v>
                </c:pt>
                <c:pt idx="243">
                  <c:v>-0.246668707788472</c:v>
                </c:pt>
                <c:pt idx="244">
                  <c:v>-0.24749321838701799</c:v>
                </c:pt>
                <c:pt idx="245">
                  <c:v>-0.24832811807872299</c:v>
                </c:pt>
                <c:pt idx="246">
                  <c:v>-0.24917262335584101</c:v>
                </c:pt>
                <c:pt idx="247">
                  <c:v>-0.25002583269819001</c:v>
                </c:pt>
                <c:pt idx="248">
                  <c:v>-0.250886721975981</c:v>
                </c:pt>
                <c:pt idx="249">
                  <c:v>-0.251754139620748</c:v>
                </c:pt>
                <c:pt idx="250">
                  <c:v>-0.252626801556388</c:v>
                </c:pt>
                <c:pt idx="251">
                  <c:v>-0.25350328588276999</c:v>
                </c:pt>
                <c:pt idx="252">
                  <c:v>-0.25438202730494103</c:v>
                </c:pt>
                <c:pt idx="253">
                  <c:v>-0.25526131130164098</c:v>
                </c:pt>
                <c:pt idx="254">
                  <c:v>-0.25613926802759301</c:v>
                </c:pt>
                <c:pt idx="255">
                  <c:v>-0.257013865944967</c:v>
                </c:pt>
                <c:pt idx="256">
                  <c:v>-0.25788290518041501</c:v>
                </c:pt>
                <c:pt idx="257">
                  <c:v>-0.258744010605301</c:v>
                </c:pt>
                <c:pt idx="258">
                  <c:v>-0.25959462463808203</c:v>
                </c:pt>
                <c:pt idx="259">
                  <c:v>-0.260431999769343</c:v>
                </c:pt>
                <c:pt idx="260">
                  <c:v>-0.26125319081172999</c:v>
                </c:pt>
                <c:pt idx="261">
                  <c:v>-0.262055046878998</c:v>
                </c:pt>
                <c:pt idx="262">
                  <c:v>-0.26283420310056699</c:v>
                </c:pt>
                <c:pt idx="263">
                  <c:v>-0.26358707208048998</c:v>
                </c:pt>
                <c:pt idx="264">
                  <c:v>-0.26430983511245698</c:v>
                </c:pt>
                <c:pt idx="265">
                  <c:v>-0.26499843316555599</c:v>
                </c:pt>
                <c:pt idx="266">
                  <c:v>-0.265648557658892</c:v>
                </c:pt>
                <c:pt idx="267">
                  <c:v>-0.26625564104696398</c:v>
                </c:pt>
                <c:pt idx="268">
                  <c:v>-0.26681484724183502</c:v>
                </c:pt>
                <c:pt idx="269">
                  <c:v>-0.26732106190272897</c:v>
                </c:pt>
                <c:pt idx="270">
                  <c:v>-0.26776888262871201</c:v>
                </c:pt>
                <c:pt idx="271">
                  <c:v>-0.268152609095618</c:v>
                </c:pt>
                <c:pt idx="272">
                  <c:v>-0.26846623318438201</c:v>
                </c:pt>
                <c:pt idx="273">
                  <c:v>-0.26870342915451101</c:v>
                </c:pt>
                <c:pt idx="274">
                  <c:v>-0.26885754392348199</c:v>
                </c:pt>
                <c:pt idx="275">
                  <c:v>-0.26892158752057299</c:v>
                </c:pt>
                <c:pt idx="276">
                  <c:v>-0.26888822379189398</c:v>
                </c:pt>
                <c:pt idx="277">
                  <c:v>-0.268749761442307</c:v>
                </c:pt>
                <c:pt idx="278">
                  <c:v>-0.268498145509451</c:v>
                </c:pt>
                <c:pt idx="279">
                  <c:v>-0.26812494937527498</c:v>
                </c:pt>
                <c:pt idx="280">
                  <c:v>-0.26762136743131698</c:v>
                </c:pt>
                <c:pt idx="281">
                  <c:v>-0.26697820852541798</c:v>
                </c:pt>
                <c:pt idx="282">
                  <c:v>-0.26618589032962597</c:v>
                </c:pt>
                <c:pt idx="283">
                  <c:v>-0.26523443478174802</c:v>
                </c:pt>
                <c:pt idx="284">
                  <c:v>-0.26411346476615899</c:v>
                </c:pt>
                <c:pt idx="285">
                  <c:v>-0.262812202213212</c:v>
                </c:pt>
                <c:pt idx="286">
                  <c:v>-0.26131946781065701</c:v>
                </c:pt>
                <c:pt idx="287">
                  <c:v>-0.25962368253488</c:v>
                </c:pt>
                <c:pt idx="288">
                  <c:v>-0.25771287122432701</c:v>
                </c:pt>
                <c:pt idx="289">
                  <c:v>-0.25557466843209897</c:v>
                </c:pt>
                <c:pt idx="290">
                  <c:v>-0.25319632680911602</c:v>
                </c:pt>
                <c:pt idx="291">
                  <c:v>-0.25056472828333698</c:v>
                </c:pt>
                <c:pt idx="292">
                  <c:v>-0.24766639831395401</c:v>
                </c:pt>
                <c:pt idx="293">
                  <c:v>-0.244487523512042</c:v>
                </c:pt>
                <c:pt idx="294">
                  <c:v>-0.24101397293041099</c:v>
                </c:pt>
                <c:pt idx="295">
                  <c:v>-0.23723132333511299</c:v>
                </c:pt>
                <c:pt idx="296">
                  <c:v>-0.233124888778699</c:v>
                </c:pt>
                <c:pt idx="297">
                  <c:v>-0.228679754800408</c:v>
                </c:pt>
                <c:pt idx="298">
                  <c:v>-0.22388081758065001</c:v>
                </c:pt>
                <c:pt idx="299">
                  <c:v>-0.21871282837556999</c:v>
                </c:pt>
                <c:pt idx="300">
                  <c:v>-0.21316044355184699</c:v>
                </c:pt>
                <c:pt idx="301">
                  <c:v>-0.207208280531261</c:v>
                </c:pt>
                <c:pt idx="302">
                  <c:v>-0.200840979938463</c:v>
                </c:pt>
                <c:pt idx="303">
                  <c:v>-0.19404327422293699</c:v>
                </c:pt>
                <c:pt idx="304">
                  <c:v>-0.186800062996683</c:v>
                </c:pt>
                <c:pt idx="305">
                  <c:v>-0.17909649529184599</c:v>
                </c:pt>
                <c:pt idx="306">
                  <c:v>-0.170918058896703</c:v>
                </c:pt>
                <c:pt idx="307">
                  <c:v>-0.162250676873223</c:v>
                </c:pt>
                <c:pt idx="308">
                  <c:v>-0.15308081129429901</c:v>
                </c:pt>
                <c:pt idx="309">
                  <c:v>-0.14339557416295301</c:v>
                </c:pt>
                <c:pt idx="310">
                  <c:v>-0.133182845388918</c:v>
                </c:pt>
                <c:pt idx="311">
                  <c:v>-0.12243139759953001</c:v>
                </c:pt>
                <c:pt idx="312">
                  <c:v>-0.11113102745167699</c:v>
                </c:pt>
                <c:pt idx="313">
                  <c:v>-9.9272692989560596E-2</c:v>
                </c:pt>
                <c:pt idx="314">
                  <c:v>-8.6848656459520196E-2</c:v>
                </c:pt>
                <c:pt idx="315">
                  <c:v>-7.3852631848681294E-2</c:v>
                </c:pt>
                <c:pt idx="316">
                  <c:v>-6.02799362595638E-2</c:v>
                </c:pt>
                <c:pt idx="317">
                  <c:v>-4.6127644069326602E-2</c:v>
                </c:pt>
                <c:pt idx="318">
                  <c:v>-3.1394742651696103E-2</c:v>
                </c:pt>
                <c:pt idx="319">
                  <c:v>-1.60822882640114E-2</c:v>
                </c:pt>
                <c:pt idx="320">
                  <c:v>-1.93560523844428E-4</c:v>
                </c:pt>
                <c:pt idx="321">
                  <c:v>1.6265786277482399E-2</c:v>
                </c:pt>
                <c:pt idx="322">
                  <c:v>3.3287576949772898E-2</c:v>
                </c:pt>
                <c:pt idx="323">
                  <c:v>5.08609763563811E-2</c:v>
                </c:pt>
                <c:pt idx="324">
                  <c:v>6.8972359783767506E-2</c:v>
                </c:pt>
                <c:pt idx="325">
                  <c:v>8.7605195099584005E-2</c:v>
                </c:pt>
                <c:pt idx="326">
                  <c:v>0.106739939178377</c:v>
                </c:pt>
                <c:pt idx="327">
                  <c:v>0.12635395115178999</c:v>
                </c:pt>
                <c:pt idx="328">
                  <c:v>0.14642142508207701</c:v>
                </c:pt>
                <c:pt idx="329">
                  <c:v>0.166913344657907</c:v>
                </c:pt>
                <c:pt idx="330">
                  <c:v>0.187797462464148</c:v>
                </c:pt>
                <c:pt idx="331">
                  <c:v>0.209038306277192</c:v>
                </c:pt>
                <c:pt idx="332">
                  <c:v>0.230597214679896</c:v>
                </c:pt>
                <c:pt idx="333">
                  <c:v>0.25243240407144901</c:v>
                </c:pt>
                <c:pt idx="334">
                  <c:v>0.27449906886497399</c:v>
                </c:pt>
                <c:pt idx="335">
                  <c:v>0.29674951631816499</c:v>
                </c:pt>
                <c:pt idx="336">
                  <c:v>0.31913333703028302</c:v>
                </c:pt>
                <c:pt idx="337">
                  <c:v>0.34159761166469399</c:v>
                </c:pt>
                <c:pt idx="338">
                  <c:v>0.36408715392431901</c:v>
                </c:pt>
                <c:pt idx="339">
                  <c:v>0.38654478922448499</c:v>
                </c:pt>
                <c:pt idx="340">
                  <c:v>0.40891166788259498</c:v>
                </c:pt>
                <c:pt idx="341">
                  <c:v>0.43112761098784103</c:v>
                </c:pt>
                <c:pt idx="342">
                  <c:v>0.45313148644027401</c:v>
                </c:pt>
                <c:pt idx="343">
                  <c:v>0.47486161197176602</c:v>
                </c:pt>
                <c:pt idx="344">
                  <c:v>0.49625618129882398</c:v>
                </c:pt>
                <c:pt idx="345">
                  <c:v>0.51725370892643496</c:v>
                </c:pt>
                <c:pt idx="346">
                  <c:v>0.53779348854195996</c:v>
                </c:pt>
                <c:pt idx="347">
                  <c:v>0.55781605942690704</c:v>
                </c:pt>
                <c:pt idx="348">
                  <c:v>0.57726367489048802</c:v>
                </c:pt>
                <c:pt idx="349">
                  <c:v>0.596080766408697</c:v>
                </c:pt>
                <c:pt idx="350">
                  <c:v>0.61421439695103497</c:v>
                </c:pt>
                <c:pt idx="351">
                  <c:v>0.63161469690601302</c:v>
                </c:pt>
                <c:pt idx="352">
                  <c:v>0.64823527608476605</c:v>
                </c:pt>
                <c:pt idx="353">
                  <c:v>0.66403360549448698</c:v>
                </c:pt>
                <c:pt idx="354">
                  <c:v>0.67897136293046201</c:v>
                </c:pt>
                <c:pt idx="355">
                  <c:v>0.69301473693336202</c:v>
                </c:pt>
                <c:pt idx="356">
                  <c:v>0.70613468428873205</c:v>
                </c:pt>
                <c:pt idx="357">
                  <c:v>0.71830713699533699</c:v>
                </c:pt>
                <c:pt idx="358">
                  <c:v>0.72951315548114304</c:v>
                </c:pt>
                <c:pt idx="359">
                  <c:v>0.73973902577961304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E-4923-937D-589701B8833E}"/>
            </c:ext>
          </c:extLst>
        </c:ser>
        <c:ser>
          <c:idx val="2"/>
          <c:order val="2"/>
          <c:tx>
            <c:strRef>
              <c:f>'Main Data'!$N$2</c:f>
              <c:strCache>
                <c:ptCount val="1"/>
                <c:pt idx="0">
                  <c:v>θ5"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Data'!$N$4:$N$363</c:f>
              <c:numCache>
                <c:formatCode>0.0000</c:formatCode>
                <c:ptCount val="360"/>
                <c:pt idx="0">
                  <c:v>1.7309584214573901</c:v>
                </c:pt>
                <c:pt idx="1">
                  <c:v>1.73910332592193</c:v>
                </c:pt>
                <c:pt idx="2">
                  <c:v>1.74585110417607</c:v>
                </c:pt>
                <c:pt idx="3">
                  <c:v>1.75121871774341</c:v>
                </c:pt>
                <c:pt idx="4">
                  <c:v>1.7552542778082501</c:v>
                </c:pt>
                <c:pt idx="5">
                  <c:v>1.75801042232719</c:v>
                </c:pt>
                <c:pt idx="6">
                  <c:v>1.75954357105977</c:v>
                </c:pt>
                <c:pt idx="7">
                  <c:v>1.7599131584908601</c:v>
                </c:pt>
                <c:pt idx="8">
                  <c:v>1.75921543984436</c:v>
                </c:pt>
                <c:pt idx="9">
                  <c:v>1.7574482051147899</c:v>
                </c:pt>
                <c:pt idx="10">
                  <c:v>1.7547058178974799</c:v>
                </c:pt>
                <c:pt idx="11">
                  <c:v>1.7510516290381799</c:v>
                </c:pt>
                <c:pt idx="12">
                  <c:v>1.74654801895638</c:v>
                </c:pt>
                <c:pt idx="13">
                  <c:v>1.74125563876423</c:v>
                </c:pt>
                <c:pt idx="14">
                  <c:v>1.73523272683482</c:v>
                </c:pt>
                <c:pt idx="15">
                  <c:v>1.72853449006322</c:v>
                </c:pt>
                <c:pt idx="16">
                  <c:v>1.72121256067443</c:v>
                </c:pt>
                <c:pt idx="17">
                  <c:v>1.71331453795785</c:v>
                </c:pt>
                <c:pt idx="18">
                  <c:v>1.7048836226255699</c:v>
                </c:pt>
                <c:pt idx="19">
                  <c:v>1.69595834960745</c:v>
                </c:pt>
                <c:pt idx="20">
                  <c:v>1.68657242304514</c:v>
                </c:pt>
                <c:pt idx="21">
                  <c:v>1.67675465506957</c:v>
                </c:pt>
                <c:pt idx="22">
                  <c:v>1.6665290076883399</c:v>
                </c:pt>
                <c:pt idx="23">
                  <c:v>1.6559147348229599</c:v>
                </c:pt>
                <c:pt idx="24">
                  <c:v>1.64492661927706</c:v>
                </c:pt>
                <c:pt idx="25">
                  <c:v>1.6335752972467199</c:v>
                </c:pt>
                <c:pt idx="26">
                  <c:v>1.6218676609645299</c:v>
                </c:pt>
                <c:pt idx="27">
                  <c:v>1.6098073282634899</c:v>
                </c:pt>
                <c:pt idx="28">
                  <c:v>1.5973951663149</c:v>
                </c:pt>
                <c:pt idx="29">
                  <c:v>1.58462985559117</c:v>
                </c:pt>
                <c:pt idx="30">
                  <c:v>1.5715084792781699</c:v>
                </c:pt>
                <c:pt idx="31">
                  <c:v>1.5580271229468099</c:v>
                </c:pt>
                <c:pt idx="32">
                  <c:v>1.5441814693148599</c:v>
                </c:pt>
                <c:pt idx="33">
                  <c:v>1.52996737339318</c:v>
                </c:pt>
                <c:pt idx="34">
                  <c:v>1.51538140420639</c:v>
                </c:pt>
                <c:pt idx="35">
                  <c:v>1.5004213405788001</c:v>
                </c:pt>
                <c:pt idx="36">
                  <c:v>1.48508661013742</c:v>
                </c:pt>
                <c:pt idx="37">
                  <c:v>1.4693786626444201</c:v>
                </c:pt>
                <c:pt idx="38">
                  <c:v>1.45330127095826</c:v>
                </c:pt>
                <c:pt idx="39">
                  <c:v>1.43684852544654</c:v>
                </c:pt>
                <c:pt idx="40">
                  <c:v>1.42005656750899</c:v>
                </c:pt>
                <c:pt idx="41">
                  <c:v>1.40292263637368</c:v>
                </c:pt>
                <c:pt idx="42">
                  <c:v>1.3854692435370199</c:v>
                </c:pt>
                <c:pt idx="43">
                  <c:v>1.36769239285023</c:v>
                </c:pt>
                <c:pt idx="44">
                  <c:v>1.3496307499337401</c:v>
                </c:pt>
                <c:pt idx="45">
                  <c:v>1.33128121643173</c:v>
                </c:pt>
                <c:pt idx="46">
                  <c:v>1.3127142895775299</c:v>
                </c:pt>
                <c:pt idx="47">
                  <c:v>1.2939184649466999</c:v>
                </c:pt>
                <c:pt idx="48">
                  <c:v>1.27493078677514</c:v>
                </c:pt>
                <c:pt idx="49">
                  <c:v>1.2557656242969699</c:v>
                </c:pt>
                <c:pt idx="50">
                  <c:v>1.2364791280558101</c:v>
                </c:pt>
                <c:pt idx="51">
                  <c:v>1.2170885621141301</c:v>
                </c:pt>
                <c:pt idx="52">
                  <c:v>1.1976239701865301</c:v>
                </c:pt>
                <c:pt idx="53">
                  <c:v>1.17811498695485</c:v>
                </c:pt>
                <c:pt idx="54">
                  <c:v>1.1585907347020901</c:v>
                </c:pt>
                <c:pt idx="55">
                  <c:v>1.1390795457996701</c:v>
                </c:pt>
                <c:pt idx="56">
                  <c:v>1.11960871783228</c:v>
                </c:pt>
                <c:pt idx="57">
                  <c:v>1.10020430079021</c:v>
                </c:pt>
                <c:pt idx="58">
                  <c:v>1.0808909177422601</c:v>
                </c:pt>
                <c:pt idx="59">
                  <c:v>1.0616916193630499</c:v>
                </c:pt>
                <c:pt idx="60">
                  <c:v>1.04262777181295</c:v>
                </c:pt>
                <c:pt idx="61">
                  <c:v>1.02371897672621</c:v>
                </c:pt>
                <c:pt idx="62">
                  <c:v>1.00498302145768</c:v>
                </c:pt>
                <c:pt idx="63">
                  <c:v>0.98643585727087202</c:v>
                </c:pt>
                <c:pt idx="64">
                  <c:v>0.968091602813278</c:v>
                </c:pt>
                <c:pt idx="65">
                  <c:v>0.94996257000988404</c:v>
                </c:pt>
                <c:pt idx="66">
                  <c:v>0.93205930939854797</c:v>
                </c:pt>
                <c:pt idx="67">
                  <c:v>0.91439067191819801</c:v>
                </c:pt>
                <c:pt idx="68">
                  <c:v>0.89696388422635898</c:v>
                </c:pt>
                <c:pt idx="69">
                  <c:v>0.879784634751404</c:v>
                </c:pt>
                <c:pt idx="70">
                  <c:v>0.86285716786238098</c:v>
                </c:pt>
                <c:pt idx="71">
                  <c:v>0.84618438375157201</c:v>
                </c:pt>
                <c:pt idx="72">
                  <c:v>0.82976794185999303</c:v>
                </c:pt>
                <c:pt idx="73">
                  <c:v>0.81360836592312302</c:v>
                </c:pt>
                <c:pt idx="74">
                  <c:v>0.79770514896435396</c:v>
                </c:pt>
                <c:pt idx="75">
                  <c:v>0.78205685680970405</c:v>
                </c:pt>
                <c:pt idx="76">
                  <c:v>0.76666122893342903</c:v>
                </c:pt>
                <c:pt idx="77">
                  <c:v>0.75151527566614196</c:v>
                </c:pt>
                <c:pt idx="78">
                  <c:v>0.73661537100178798</c:v>
                </c:pt>
                <c:pt idx="79">
                  <c:v>0.72195734042556603</c:v>
                </c:pt>
                <c:pt idx="80">
                  <c:v>0.70755315375567995</c:v>
                </c:pt>
                <c:pt idx="81">
                  <c:v>0.69336323065207495</c:v>
                </c:pt>
                <c:pt idx="82">
                  <c:v>0.67940012428488095</c:v>
                </c:pt>
                <c:pt idx="83">
                  <c:v>0.66565833013299602</c:v>
                </c:pt>
                <c:pt idx="84">
                  <c:v>0.652132059154795</c:v>
                </c:pt>
                <c:pt idx="85">
                  <c:v>0.63881538048442499</c:v>
                </c:pt>
                <c:pt idx="86">
                  <c:v>0.62570227018250202</c:v>
                </c:pt>
                <c:pt idx="87">
                  <c:v>0.61278665436235502</c:v>
                </c:pt>
                <c:pt idx="88">
                  <c:v>0.60006244734851799</c:v>
                </c:pt>
                <c:pt idx="89">
                  <c:v>0.58752358515339598</c:v>
                </c:pt>
                <c:pt idx="90">
                  <c:v>0.57516405457154596</c:v>
                </c:pt>
                <c:pt idx="91">
                  <c:v>0.56297791819882803</c:v>
                </c:pt>
                <c:pt idx="92">
                  <c:v>0.55095933568544098</c:v>
                </c:pt>
                <c:pt idx="93">
                  <c:v>0.53910258152863699</c:v>
                </c:pt>
                <c:pt idx="94">
                  <c:v>0.52740205970376297</c:v>
                </c:pt>
                <c:pt idx="95">
                  <c:v>0.51585231542197796</c:v>
                </c:pt>
                <c:pt idx="96">
                  <c:v>0.50444804429044099</c:v>
                </c:pt>
                <c:pt idx="97">
                  <c:v>0.49318409913647199</c:v>
                </c:pt>
                <c:pt idx="98">
                  <c:v>0.48204552825970898</c:v>
                </c:pt>
                <c:pt idx="99">
                  <c:v>0.47104901285457201</c:v>
                </c:pt>
                <c:pt idx="100">
                  <c:v>0.46017817894582702</c:v>
                </c:pt>
                <c:pt idx="101">
                  <c:v>0.44942857130634001</c:v>
                </c:pt>
                <c:pt idx="102">
                  <c:v>0.43879587141481102</c:v>
                </c:pt>
                <c:pt idx="103">
                  <c:v>0.42827592337293602</c:v>
                </c:pt>
                <c:pt idx="104">
                  <c:v>0.41786473024166798</c:v>
                </c:pt>
                <c:pt idx="105">
                  <c:v>0.40755844962705701</c:v>
                </c:pt>
                <c:pt idx="106">
                  <c:v>0.39735338857947999</c:v>
                </c:pt>
                <c:pt idx="107">
                  <c:v>0.387245997916284</c:v>
                </c:pt>
                <c:pt idx="108">
                  <c:v>0.37723286606587098</c:v>
                </c:pt>
                <c:pt idx="109">
                  <c:v>0.36731071252042902</c:v>
                </c:pt>
                <c:pt idx="110">
                  <c:v>0.35747638097430001</c:v>
                </c:pt>
                <c:pt idx="111">
                  <c:v>0.34772683221587802</c:v>
                </c:pt>
                <c:pt idx="112">
                  <c:v>0.33805913683237898</c:v>
                </c:pt>
                <c:pt idx="113">
                  <c:v>0.328470467779238</c:v>
                </c:pt>
                <c:pt idx="114">
                  <c:v>0.31895864212128799</c:v>
                </c:pt>
                <c:pt idx="115">
                  <c:v>0.309519404601663</c:v>
                </c:pt>
                <c:pt idx="116">
                  <c:v>0.30015181424192999</c:v>
                </c:pt>
                <c:pt idx="117">
                  <c:v>0.29085338321217002</c:v>
                </c:pt>
                <c:pt idx="118">
                  <c:v>0.28162168730734</c:v>
                </c:pt>
                <c:pt idx="119">
                  <c:v>0.27245068777703901</c:v>
                </c:pt>
                <c:pt idx="120">
                  <c:v>0.26334305846025502</c:v>
                </c:pt>
                <c:pt idx="121">
                  <c:v>0.25429461822361499</c:v>
                </c:pt>
                <c:pt idx="122">
                  <c:v>0.24530312236794399</c:v>
                </c:pt>
                <c:pt idx="123">
                  <c:v>0.23636635405336501</c:v>
                </c:pt>
                <c:pt idx="124">
                  <c:v>0.227482117216424</c:v>
                </c:pt>
                <c:pt idx="125">
                  <c:v>0.21864822961772101</c:v>
                </c:pt>
                <c:pt idx="126">
                  <c:v>0.20986251599945699</c:v>
                </c:pt>
                <c:pt idx="127">
                  <c:v>0.20112280135393701</c:v>
                </c:pt>
                <c:pt idx="128">
                  <c:v>0.19242690430293899</c:v>
                </c:pt>
                <c:pt idx="129">
                  <c:v>0.18377263058695101</c:v>
                </c:pt>
                <c:pt idx="130">
                  <c:v>0.17515776666254401</c:v>
                </c:pt>
                <c:pt idx="131">
                  <c:v>0.16658007340549</c:v>
                </c:pt>
                <c:pt idx="132">
                  <c:v>0.15803727991678901</c:v>
                </c:pt>
                <c:pt idx="133">
                  <c:v>0.149527077428359</c:v>
                </c:pt>
                <c:pt idx="134">
                  <c:v>0.14104711330493799</c:v>
                </c:pt>
                <c:pt idx="135">
                  <c:v>0.13259498513850099</c:v>
                </c:pt>
                <c:pt idx="136">
                  <c:v>0.124168234931482</c:v>
                </c:pt>
                <c:pt idx="137">
                  <c:v>0.115741981775423</c:v>
                </c:pt>
                <c:pt idx="138">
                  <c:v>0.107355164852695</c:v>
                </c:pt>
                <c:pt idx="139">
                  <c:v>9.8985705955669703E-2</c:v>
                </c:pt>
                <c:pt idx="140">
                  <c:v>9.0630846540543999E-2</c:v>
                </c:pt>
                <c:pt idx="141">
                  <c:v>8.2287760942674495E-2</c:v>
                </c:pt>
                <c:pt idx="142">
                  <c:v>7.3953535720337901E-2</c:v>
                </c:pt>
                <c:pt idx="143">
                  <c:v>6.5625164411878004E-2</c:v>
                </c:pt>
                <c:pt idx="144">
                  <c:v>5.7299542371638597E-2</c:v>
                </c:pt>
                <c:pt idx="145">
                  <c:v>4.8973461668674098E-2</c:v>
                </c:pt>
                <c:pt idx="146">
                  <c:v>4.0643606047635998E-2</c:v>
                </c:pt>
                <c:pt idx="147">
                  <c:v>3.2306545952093597E-2</c:v>
                </c:pt>
                <c:pt idx="148">
                  <c:v>2.3958733611495101E-2</c:v>
                </c:pt>
                <c:pt idx="149">
                  <c:v>1.55964981940969E-2</c:v>
                </c:pt>
                <c:pt idx="150">
                  <c:v>7.2160410294203796E-3</c:v>
                </c:pt>
                <c:pt idx="151">
                  <c:v>-1.18656909479299E-3</c:v>
                </c:pt>
                <c:pt idx="152">
                  <c:v>-9.6154005545174993E-3</c:v>
                </c:pt>
                <c:pt idx="153">
                  <c:v>-1.8074663421881802E-2</c:v>
                </c:pt>
                <c:pt idx="154">
                  <c:v>-2.65687138976313E-2</c:v>
                </c:pt>
                <c:pt idx="155">
                  <c:v>-3.5102058630863901E-2</c:v>
                </c:pt>
                <c:pt idx="156">
                  <c:v>-4.3679358910649002E-2</c:v>
                </c:pt>
                <c:pt idx="157">
                  <c:v>-5.23054347112583E-2</c:v>
                </c:pt>
                <c:pt idx="158">
                  <c:v>-6.0985268569456401E-2</c:v>
                </c:pt>
                <c:pt idx="159">
                  <c:v>-6.9724009268630094E-2</c:v>
                </c:pt>
                <c:pt idx="160">
                  <c:v>-7.8526975300513099E-2</c:v>
                </c:pt>
                <c:pt idx="161">
                  <c:v>-8.7399658070673097E-2</c:v>
                </c:pt>
                <c:pt idx="162">
                  <c:v>-9.6413281329305101E-2</c:v>
                </c:pt>
                <c:pt idx="163">
                  <c:v>-0.105447573869889</c:v>
                </c:pt>
                <c:pt idx="164">
                  <c:v>-0.11456877446424001</c:v>
                </c:pt>
                <c:pt idx="165">
                  <c:v>-0.12378352868412899</c:v>
                </c:pt>
                <c:pt idx="166">
                  <c:v>-0.13309821527521301</c:v>
                </c:pt>
                <c:pt idx="167">
                  <c:v>-0.14251939168916899</c:v>
                </c:pt>
                <c:pt idx="168">
                  <c:v>-0.152053797770731</c:v>
                </c:pt>
                <c:pt idx="169">
                  <c:v>-0.161708355003641</c:v>
                </c:pt>
                <c:pt idx="170">
                  <c:v>-0.17149016486927299</c:v>
                </c:pt>
                <c:pt idx="171">
                  <c:v>-0.181406506238349</c:v>
                </c:pt>
                <c:pt idx="172">
                  <c:v>-0.19146483167006401</c:v>
                </c:pt>
                <c:pt idx="173">
                  <c:v>-0.20167276247938501</c:v>
                </c:pt>
                <c:pt idx="174">
                  <c:v>-0.212038082419019</c:v>
                </c:pt>
                <c:pt idx="175">
                  <c:v>-0.222568729807465</c:v>
                </c:pt>
                <c:pt idx="176">
                  <c:v>-0.23327278791859399</c:v>
                </c:pt>
                <c:pt idx="177">
                  <c:v>-0.24415847343144201</c:v>
                </c:pt>
                <c:pt idx="178">
                  <c:v>-0.25523412272137902</c:v>
                </c:pt>
                <c:pt idx="179">
                  <c:v>-0.26650817575574598</c:v>
                </c:pt>
                <c:pt idx="180">
                  <c:v>-0.27798915733845803</c:v>
                </c:pt>
                <c:pt idx="181">
                  <c:v>-0.28968565542937103</c:v>
                </c:pt>
                <c:pt idx="182">
                  <c:v>-0.30160629624537699</c:v>
                </c:pt>
                <c:pt idx="183">
                  <c:v>-0.31375971583189799</c:v>
                </c:pt>
                <c:pt idx="184">
                  <c:v>-0.32615452777575199</c:v>
                </c:pt>
                <c:pt idx="185">
                  <c:v>-0.33879928671409099</c:v>
                </c:pt>
                <c:pt idx="186">
                  <c:v>-0.35170244727955202</c:v>
                </c:pt>
                <c:pt idx="187">
                  <c:v>-0.36487231810986498</c:v>
                </c:pt>
                <c:pt idx="188">
                  <c:v>-0.37831701054150502</c:v>
                </c:pt>
                <c:pt idx="189">
                  <c:v>-0.39204438160275001</c:v>
                </c:pt>
                <c:pt idx="190">
                  <c:v>-0.40606197092255503</c:v>
                </c:pt>
                <c:pt idx="191">
                  <c:v>-0.42037693117934599</c:v>
                </c:pt>
                <c:pt idx="192">
                  <c:v>-0.43499595172954197</c:v>
                </c:pt>
                <c:pt idx="193">
                  <c:v>-0.44992517508073399</c:v>
                </c:pt>
                <c:pt idx="194">
                  <c:v>-0.46517010591082403</c:v>
                </c:pt>
                <c:pt idx="195">
                  <c:v>-0.48073551238368101</c:v>
                </c:pt>
                <c:pt idx="196">
                  <c:v>-0.49662531957600697</c:v>
                </c:pt>
                <c:pt idx="197">
                  <c:v>-0.51284249491115397</c:v>
                </c:pt>
                <c:pt idx="198">
                  <c:v>-0.52938892559540796</c:v>
                </c:pt>
                <c:pt idx="199">
                  <c:v>-0.54626528817298903</c:v>
                </c:pt>
                <c:pt idx="200">
                  <c:v>-0.56347091045947395</c:v>
                </c:pt>
                <c:pt idx="201">
                  <c:v>-0.58100362628114399</c:v>
                </c:pt>
                <c:pt idx="202">
                  <c:v>-0.59885962364142398</c:v>
                </c:pt>
                <c:pt idx="203">
                  <c:v>-0.61703328715589401</c:v>
                </c:pt>
                <c:pt idx="204">
                  <c:v>-0.63551703584461205</c:v>
                </c:pt>
                <c:pt idx="205">
                  <c:v>-0.65430115764423402</c:v>
                </c:pt>
                <c:pt idx="206">
                  <c:v>-0.67337364230104002</c:v>
                </c:pt>
                <c:pt idx="207">
                  <c:v>-0.69272001462678501</c:v>
                </c:pt>
                <c:pt idx="208">
                  <c:v>-0.71232317043808802</c:v>
                </c:pt>
                <c:pt idx="209">
                  <c:v>-0.73216321785099103</c:v>
                </c:pt>
                <c:pt idx="210">
                  <c:v>-0.75221732695773902</c:v>
                </c:pt>
                <c:pt idx="211">
                  <c:v>-0.77245959126306196</c:v>
                </c:pt>
                <c:pt idx="212">
                  <c:v>-0.792860904590444</c:v>
                </c:pt>
                <c:pt idx="213">
                  <c:v>-0.81338885747143297</c:v>
                </c:pt>
                <c:pt idx="214">
                  <c:v>-0.83400765728676396</c:v>
                </c:pt>
                <c:pt idx="215">
                  <c:v>-0.85467807661968098</c:v>
                </c:pt>
                <c:pt idx="216">
                  <c:v>-0.87547844406140396</c:v>
                </c:pt>
                <c:pt idx="217">
                  <c:v>-0.89603064784192599</c:v>
                </c:pt>
                <c:pt idx="218">
                  <c:v>-0.91670507733120998</c:v>
                </c:pt>
                <c:pt idx="219">
                  <c:v>-0.93717063547824497</c:v>
                </c:pt>
                <c:pt idx="220">
                  <c:v>-0.95741608037641801</c:v>
                </c:pt>
                <c:pt idx="221">
                  <c:v>-0.97739774873098495</c:v>
                </c:pt>
                <c:pt idx="222">
                  <c:v>-0.99705931202138898</c:v>
                </c:pt>
                <c:pt idx="223">
                  <c:v>-1.01633869551784</c:v>
                </c:pt>
                <c:pt idx="224">
                  <c:v>-1.0351707088862001</c:v>
                </c:pt>
                <c:pt idx="225">
                  <c:v>-1.0537337442409</c:v>
                </c:pt>
                <c:pt idx="226">
                  <c:v>-1.0715849408782601</c:v>
                </c:pt>
                <c:pt idx="227">
                  <c:v>-1.08872066937998</c:v>
                </c:pt>
                <c:pt idx="228">
                  <c:v>-1.10510325598559</c:v>
                </c:pt>
                <c:pt idx="229">
                  <c:v>-1.1206796103169401</c:v>
                </c:pt>
                <c:pt idx="230">
                  <c:v>-1.1353903885302901</c:v>
                </c:pt>
                <c:pt idx="231">
                  <c:v>-1.1494848083017399</c:v>
                </c:pt>
                <c:pt idx="232">
                  <c:v>-1.16245546664884</c:v>
                </c:pt>
                <c:pt idx="233">
                  <c:v>-1.1742927955133999</c:v>
                </c:pt>
                <c:pt idx="234">
                  <c:v>-1.1849736694894299</c:v>
                </c:pt>
                <c:pt idx="235">
                  <c:v>-1.1944686236311299</c:v>
                </c:pt>
                <c:pt idx="236">
                  <c:v>-1.20274658311439</c:v>
                </c:pt>
                <c:pt idx="237">
                  <c:v>-1.20977798549191</c:v>
                </c:pt>
                <c:pt idx="238">
                  <c:v>-1.2155368547162499</c:v>
                </c:pt>
                <c:pt idx="239">
                  <c:v>-1.2200021785825701</c:v>
                </c:pt>
                <c:pt idx="240">
                  <c:v>-1.2232380280083399</c:v>
                </c:pt>
                <c:pt idx="241">
                  <c:v>-1.22504723831917</c:v>
                </c:pt>
                <c:pt idx="242">
                  <c:v>-1.2255482605516499</c:v>
                </c:pt>
                <c:pt idx="243">
                  <c:v>-1.22474180497237</c:v>
                </c:pt>
                <c:pt idx="244">
                  <c:v>-1.2226368474346101</c:v>
                </c:pt>
                <c:pt idx="245">
                  <c:v>-1.21924994056495</c:v>
                </c:pt>
                <c:pt idx="246">
                  <c:v>-1.2146045466064701</c:v>
                </c:pt>
                <c:pt idx="247">
                  <c:v>-1.2087304069907301</c:v>
                </c:pt>
                <c:pt idx="248">
                  <c:v>-1.2016629157313099</c:v>
                </c:pt>
                <c:pt idx="249">
                  <c:v>-1.19379755853115</c:v>
                </c:pt>
                <c:pt idx="250">
                  <c:v>-1.1846662751753101</c:v>
                </c:pt>
                <c:pt idx="251">
                  <c:v>-1.1743957770317199</c:v>
                </c:pt>
                <c:pt idx="252">
                  <c:v>-1.1630746877373399</c:v>
                </c:pt>
                <c:pt idx="253">
                  <c:v>-1.1510591846913301</c:v>
                </c:pt>
                <c:pt idx="254">
                  <c:v>-1.13768274003593</c:v>
                </c:pt>
                <c:pt idx="255">
                  <c:v>-1.12382299002707</c:v>
                </c:pt>
                <c:pt idx="256">
                  <c:v>-1.1090239955821899</c:v>
                </c:pt>
                <c:pt idx="257">
                  <c:v>-1.09343482103582</c:v>
                </c:pt>
                <c:pt idx="258">
                  <c:v>-1.0771433405781701</c:v>
                </c:pt>
                <c:pt idx="259">
                  <c:v>-1.06021548421867</c:v>
                </c:pt>
                <c:pt idx="260">
                  <c:v>-1.0428847191019299</c:v>
                </c:pt>
                <c:pt idx="261">
                  <c:v>-1.02472654590848</c:v>
                </c:pt>
                <c:pt idx="262">
                  <c:v>-1.00633481884823</c:v>
                </c:pt>
                <c:pt idx="263">
                  <c:v>-0.98740897093146496</c:v>
                </c:pt>
                <c:pt idx="264">
                  <c:v>-0.968075484269737</c:v>
                </c:pt>
                <c:pt idx="265">
                  <c:v>-0.94839346539177005</c:v>
                </c:pt>
                <c:pt idx="266">
                  <c:v>-0.92840493418275905</c:v>
                </c:pt>
                <c:pt idx="267">
                  <c:v>-0.90814574168444595</c:v>
                </c:pt>
                <c:pt idx="268">
                  <c:v>-0.88764782574272805</c:v>
                </c:pt>
                <c:pt idx="269">
                  <c:v>-0.86693965369119697</c:v>
                </c:pt>
                <c:pt idx="270">
                  <c:v>-0.84604632070409802</c:v>
                </c:pt>
                <c:pt idx="271">
                  <c:v>-0.82498960405236998</c:v>
                </c:pt>
                <c:pt idx="272">
                  <c:v>-0.80378802949750605</c:v>
                </c:pt>
                <c:pt idx="273">
                  <c:v>-0.78245695731106202</c:v>
                </c:pt>
                <c:pt idx="274">
                  <c:v>-0.76098549554185502</c:v>
                </c:pt>
                <c:pt idx="275">
                  <c:v>-0.73944767502381503</c:v>
                </c:pt>
                <c:pt idx="276">
                  <c:v>-0.71775002933432697</c:v>
                </c:pt>
                <c:pt idx="277">
                  <c:v>-0.69603305814902805</c:v>
                </c:pt>
                <c:pt idx="278">
                  <c:v>-0.67412466856872799</c:v>
                </c:pt>
                <c:pt idx="279">
                  <c:v>-0.65216271317580998</c:v>
                </c:pt>
                <c:pt idx="280">
                  <c:v>-0.63010537671519995</c:v>
                </c:pt>
                <c:pt idx="281">
                  <c:v>-0.60794351513590905</c:v>
                </c:pt>
                <c:pt idx="282">
                  <c:v>-0.58566955563169298</c:v>
                </c:pt>
                <c:pt idx="283">
                  <c:v>-0.56327447032396005</c:v>
                </c:pt>
                <c:pt idx="284">
                  <c:v>-0.54074763334350595</c:v>
                </c:pt>
                <c:pt idx="285">
                  <c:v>-0.518076942855211</c:v>
                </c:pt>
                <c:pt idx="286">
                  <c:v>-0.49536092683951499</c:v>
                </c:pt>
                <c:pt idx="287">
                  <c:v>-0.47225415927742898</c:v>
                </c:pt>
                <c:pt idx="288">
                  <c:v>-0.44917965149692102</c:v>
                </c:pt>
                <c:pt idx="289">
                  <c:v>-0.42567432534827099</c:v>
                </c:pt>
                <c:pt idx="290">
                  <c:v>-0.40217741442338201</c:v>
                </c:pt>
                <c:pt idx="291">
                  <c:v>-0.37833140859331599</c:v>
                </c:pt>
                <c:pt idx="292">
                  <c:v>-0.35421967870139898</c:v>
                </c:pt>
                <c:pt idx="293">
                  <c:v>-0.32982960627890201</c:v>
                </c:pt>
                <c:pt idx="294">
                  <c:v>-0.30514228371451302</c:v>
                </c:pt>
                <c:pt idx="295">
                  <c:v>-0.28013828824870501</c:v>
                </c:pt>
                <c:pt idx="296">
                  <c:v>-0.254798133569409</c:v>
                </c:pt>
                <c:pt idx="297">
                  <c:v>-0.229102410103174</c:v>
                </c:pt>
                <c:pt idx="298">
                  <c:v>-0.20303190957713299</c:v>
                </c:pt>
                <c:pt idx="299">
                  <c:v>-0.17656775038514599</c:v>
                </c:pt>
                <c:pt idx="300">
                  <c:v>-0.149691505067714</c:v>
                </c:pt>
                <c:pt idx="301">
                  <c:v>-0.12238533041404399</c:v>
                </c:pt>
                <c:pt idx="302">
                  <c:v>-9.46321006076528E-2</c:v>
                </c:pt>
                <c:pt idx="303">
                  <c:v>-6.6415543772372701E-2</c:v>
                </c:pt>
                <c:pt idx="304">
                  <c:v>-3.7720382201563499E-2</c:v>
                </c:pt>
                <c:pt idx="305">
                  <c:v>-8.5324764680796208E-3</c:v>
                </c:pt>
                <c:pt idx="306">
                  <c:v>2.11610264838283E-2</c:v>
                </c:pt>
                <c:pt idx="307">
                  <c:v>5.1371541271708399E-2</c:v>
                </c:pt>
                <c:pt idx="308">
                  <c:v>8.2108888159858104E-2</c:v>
                </c:pt>
                <c:pt idx="309">
                  <c:v>0.113381133554167</c:v>
                </c:pt>
                <c:pt idx="310">
                  <c:v>0.14519442730808199</c:v>
                </c:pt>
                <c:pt idx="311">
                  <c:v>0.177552837395373</c:v>
                </c:pt>
                <c:pt idx="312">
                  <c:v>0.210458182670655</c:v>
                </c:pt>
                <c:pt idx="313">
                  <c:v>0.24390986461405001</c:v>
                </c:pt>
                <c:pt idx="314">
                  <c:v>0.277802988034621</c:v>
                </c:pt>
                <c:pt idx="315">
                  <c:v>0.31234265496708002</c:v>
                </c:pt>
                <c:pt idx="316">
                  <c:v>0.34741180286653101</c:v>
                </c:pt>
                <c:pt idx="317">
                  <c:v>0.38299706726098798</c:v>
                </c:pt>
                <c:pt idx="318">
                  <c:v>0.419083233217941</c:v>
                </c:pt>
                <c:pt idx="319">
                  <c:v>0.45565173252573299</c:v>
                </c:pt>
                <c:pt idx="320">
                  <c:v>0.49268049448631601</c:v>
                </c:pt>
                <c:pt idx="321">
                  <c:v>0.53014382498258905</c:v>
                </c:pt>
                <c:pt idx="322">
                  <c:v>0.56801230132617697</c:v>
                </c:pt>
                <c:pt idx="323">
                  <c:v>0.606252685459995</c:v>
                </c:pt>
                <c:pt idx="324">
                  <c:v>0.64482785834739598</c:v>
                </c:pt>
                <c:pt idx="325">
                  <c:v>0.68369677845483101</c:v>
                </c:pt>
                <c:pt idx="326">
                  <c:v>0.72281446726672305</c:v>
                </c:pt>
                <c:pt idx="327">
                  <c:v>0.76213202475401998</c:v>
                </c:pt>
                <c:pt idx="328">
                  <c:v>0.80159667764510201</c:v>
                </c:pt>
                <c:pt idx="329">
                  <c:v>0.84115186321261803</c:v>
                </c:pt>
                <c:pt idx="330">
                  <c:v>0.880737351086886</c:v>
                </c:pt>
                <c:pt idx="331">
                  <c:v>0.920289405330452</c:v>
                </c:pt>
                <c:pt idx="332">
                  <c:v>0.959703610081728</c:v>
                </c:pt>
                <c:pt idx="333">
                  <c:v>0.99899226383880102</c:v>
                </c:pt>
                <c:pt idx="334">
                  <c:v>1.03803658407593</c:v>
                </c:pt>
                <c:pt idx="335">
                  <c:v>1.07676119814507</c:v>
                </c:pt>
                <c:pt idx="336">
                  <c:v>1.11508883556017</c:v>
                </c:pt>
                <c:pt idx="337">
                  <c:v>1.1529406221831799</c:v>
                </c:pt>
                <c:pt idx="338">
                  <c:v>1.1902365462161799</c:v>
                </c:pt>
                <c:pt idx="339">
                  <c:v>1.2268959632206899</c:v>
                </c:pt>
                <c:pt idx="340">
                  <c:v>1.26283813630644</c:v>
                </c:pt>
                <c:pt idx="341">
                  <c:v>1.2979828070369099</c:v>
                </c:pt>
                <c:pt idx="342">
                  <c:v>1.33225079171571</c:v>
                </c:pt>
                <c:pt idx="343">
                  <c:v>1.3655645968599299</c:v>
                </c:pt>
                <c:pt idx="344">
                  <c:v>1.3978483043931</c:v>
                </c:pt>
                <c:pt idx="345">
                  <c:v>1.42903174736509</c:v>
                </c:pt>
                <c:pt idx="346">
                  <c:v>1.4590411448569101</c:v>
                </c:pt>
                <c:pt idx="347">
                  <c:v>1.48782251555497</c:v>
                </c:pt>
                <c:pt idx="348">
                  <c:v>1.5153061244285499</c:v>
                </c:pt>
                <c:pt idx="349">
                  <c:v>1.54144106467537</c:v>
                </c:pt>
                <c:pt idx="350">
                  <c:v>1.5661788862850601</c:v>
                </c:pt>
                <c:pt idx="351">
                  <c:v>1.5894774784585901</c:v>
                </c:pt>
                <c:pt idx="352">
                  <c:v>1.61130148049507</c:v>
                </c:pt>
                <c:pt idx="353">
                  <c:v>1.63162262503591</c:v>
                </c:pt>
                <c:pt idx="354">
                  <c:v>1.6504200061091101</c:v>
                </c:pt>
                <c:pt idx="355">
                  <c:v>1.6676802654373599</c:v>
                </c:pt>
                <c:pt idx="356">
                  <c:v>1.68337126149455</c:v>
                </c:pt>
                <c:pt idx="357">
                  <c:v>1.6975410829996</c:v>
                </c:pt>
                <c:pt idx="358">
                  <c:v>1.7101787236721899</c:v>
                </c:pt>
                <c:pt idx="359">
                  <c:v>1.7213011254455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E-4923-937D-589701B8833E}"/>
            </c:ext>
          </c:extLst>
        </c:ser>
        <c:ser>
          <c:idx val="3"/>
          <c:order val="3"/>
          <c:tx>
            <c:strRef>
              <c:f>'Main Data'!$O$2</c:f>
              <c:strCache>
                <c:ptCount val="1"/>
                <c:pt idx="0">
                  <c:v>θ6"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Data'!$O$4:$O$363</c:f>
              <c:numCache>
                <c:formatCode>0.0000</c:formatCode>
                <c:ptCount val="360"/>
                <c:pt idx="0">
                  <c:v>0.445318830318221</c:v>
                </c:pt>
                <c:pt idx="1">
                  <c:v>0.43485777429629002</c:v>
                </c:pt>
                <c:pt idx="2">
                  <c:v>0.42402202673491801</c:v>
                </c:pt>
                <c:pt idx="3">
                  <c:v>0.41284192636260197</c:v>
                </c:pt>
                <c:pt idx="4">
                  <c:v>0.40135326963861001</c:v>
                </c:pt>
                <c:pt idx="5">
                  <c:v>0.389592442090687</c:v>
                </c:pt>
                <c:pt idx="6">
                  <c:v>0.377596259932029</c:v>
                </c:pt>
                <c:pt idx="7">
                  <c:v>0.36540182324114601</c:v>
                </c:pt>
                <c:pt idx="8">
                  <c:v>0.35304915578952401</c:v>
                </c:pt>
                <c:pt idx="9">
                  <c:v>0.34056980376302598</c:v>
                </c:pt>
                <c:pt idx="10">
                  <c:v>0.32800378057399998</c:v>
                </c:pt>
                <c:pt idx="11">
                  <c:v>0.31538803633080398</c:v>
                </c:pt>
                <c:pt idx="12">
                  <c:v>0.30275921505938402</c:v>
                </c:pt>
                <c:pt idx="13">
                  <c:v>0.29015355918060898</c:v>
                </c:pt>
                <c:pt idx="14">
                  <c:v>0.27760682146376098</c:v>
                </c:pt>
                <c:pt idx="15">
                  <c:v>0.26515418090367199</c:v>
                </c:pt>
                <c:pt idx="16">
                  <c:v>0.25283016066210101</c:v>
                </c:pt>
                <c:pt idx="17">
                  <c:v>0.24066854615376401</c:v>
                </c:pt>
                <c:pt idx="18">
                  <c:v>0.22870230139761699</c:v>
                </c:pt>
                <c:pt idx="19">
                  <c:v>0.21696348189652401</c:v>
                </c:pt>
                <c:pt idx="20">
                  <c:v>0.20548314255188399</c:v>
                </c:pt>
                <c:pt idx="21">
                  <c:v>0.19429123945877999</c:v>
                </c:pt>
                <c:pt idx="22">
                  <c:v>0.18341652485134699</c:v>
                </c:pt>
                <c:pt idx="23">
                  <c:v>0.17288643496290099</c:v>
                </c:pt>
                <c:pt idx="24">
                  <c:v>0.162726971111782</c:v>
                </c:pt>
                <c:pt idx="25">
                  <c:v>0.152962574899564</c:v>
                </c:pt>
                <c:pt idx="26">
                  <c:v>0.143615998987871</c:v>
                </c:pt>
                <c:pt idx="27">
                  <c:v>0.13470817547639</c:v>
                </c:pt>
                <c:pt idx="28">
                  <c:v>0.12625808441039499</c:v>
                </c:pt>
                <c:pt idx="29">
                  <c:v>0.118282625374388</c:v>
                </c:pt>
                <c:pt idx="30">
                  <c:v>0.110796495455019</c:v>
                </c:pt>
                <c:pt idx="31">
                  <c:v>0.103812077060987</c:v>
                </c:pt>
                <c:pt idx="32">
                  <c:v>9.7339339154446106E-2</c:v>
                </c:pt>
                <c:pt idx="33">
                  <c:v>9.1385755368839E-2</c:v>
                </c:pt>
                <c:pt idx="34">
                  <c:v>8.5956242259640603E-2</c:v>
                </c:pt>
                <c:pt idx="35">
                  <c:v>8.1053120562774E-2</c:v>
                </c:pt>
                <c:pt idx="36">
                  <c:v>7.6676101833027005E-2</c:v>
                </c:pt>
                <c:pt idx="37">
                  <c:v>7.2822302221225405E-2</c:v>
                </c:pt>
                <c:pt idx="38">
                  <c:v>6.9486284449581701E-2</c:v>
                </c:pt>
                <c:pt idx="39">
                  <c:v>6.6662377453225105E-2</c:v>
                </c:pt>
                <c:pt idx="40">
                  <c:v>6.43353085852265E-2</c:v>
                </c:pt>
                <c:pt idx="41">
                  <c:v>6.2495147489611103E-2</c:v>
                </c:pt>
                <c:pt idx="42">
                  <c:v>6.1125726739814201E-2</c:v>
                </c:pt>
                <c:pt idx="43">
                  <c:v>6.0214422581289499E-2</c:v>
                </c:pt>
                <c:pt idx="44">
                  <c:v>5.9739335417045701E-2</c:v>
                </c:pt>
                <c:pt idx="45">
                  <c:v>5.9685273857609397E-2</c:v>
                </c:pt>
                <c:pt idx="46">
                  <c:v>6.0022355539159002E-2</c:v>
                </c:pt>
                <c:pt idx="47">
                  <c:v>6.0735282235300302E-2</c:v>
                </c:pt>
                <c:pt idx="48">
                  <c:v>6.1799069609102399E-2</c:v>
                </c:pt>
                <c:pt idx="49">
                  <c:v>6.3192377422439494E-2</c:v>
                </c:pt>
                <c:pt idx="50">
                  <c:v>6.4886218737260498E-2</c:v>
                </c:pt>
                <c:pt idx="51">
                  <c:v>6.6858397341509404E-2</c:v>
                </c:pt>
                <c:pt idx="52">
                  <c:v>6.9084463443973607E-2</c:v>
                </c:pt>
                <c:pt idx="53">
                  <c:v>7.1540199857629994E-2</c:v>
                </c:pt>
                <c:pt idx="54">
                  <c:v>7.4201762784758804E-2</c:v>
                </c:pt>
                <c:pt idx="55">
                  <c:v>7.7045840500149898E-2</c:v>
                </c:pt>
                <c:pt idx="56">
                  <c:v>8.0049793104228606E-2</c:v>
                </c:pt>
                <c:pt idx="57">
                  <c:v>8.3191773268658301E-2</c:v>
                </c:pt>
                <c:pt idx="58">
                  <c:v>8.6450827821194606E-2</c:v>
                </c:pt>
                <c:pt idx="59">
                  <c:v>8.9806980430812505E-2</c:v>
                </c:pt>
                <c:pt idx="60">
                  <c:v>9.32412960070442E-2</c:v>
                </c:pt>
                <c:pt idx="61">
                  <c:v>9.6735927722301607E-2</c:v>
                </c:pt>
                <c:pt idx="62">
                  <c:v>0.100274147801203</c:v>
                </c:pt>
                <c:pt idx="63">
                  <c:v>0.103840363397463</c:v>
                </c:pt>
                <c:pt idx="64">
                  <c:v>0.10742011899987</c:v>
                </c:pt>
                <c:pt idx="65">
                  <c:v>0.11100008687877599</c:v>
                </c:pt>
                <c:pt idx="66">
                  <c:v>0.114568047109105</c:v>
                </c:pt>
                <c:pt idx="67">
                  <c:v>0.11811285869141799</c:v>
                </c:pt>
                <c:pt idx="68">
                  <c:v>0.1216244232457</c:v>
                </c:pt>
                <c:pt idx="69">
                  <c:v>0.12509364267977</c:v>
                </c:pt>
                <c:pt idx="70">
                  <c:v>0.12851237214185299</c:v>
                </c:pt>
                <c:pt idx="71">
                  <c:v>0.131873369460632</c:v>
                </c:pt>
                <c:pt idx="72">
                  <c:v>0.135170242161118</c:v>
                </c:pt>
                <c:pt idx="73">
                  <c:v>0.13839739302554599</c:v>
                </c:pt>
                <c:pt idx="74">
                  <c:v>0.14154996504880701</c:v>
                </c:pt>
                <c:pt idx="75">
                  <c:v>0.144623786520823</c:v>
                </c:pt>
                <c:pt idx="76">
                  <c:v>0.14761531685613999</c:v>
                </c:pt>
                <c:pt idx="77">
                  <c:v>0.15052159368558601</c:v>
                </c:pt>
                <c:pt idx="78">
                  <c:v>0.15334018162742</c:v>
                </c:pt>
                <c:pt idx="79">
                  <c:v>0.156069123066683</c:v>
                </c:pt>
                <c:pt idx="80">
                  <c:v>0.158708400850359</c:v>
                </c:pt>
                <c:pt idx="81">
                  <c:v>0.16125391630239599</c:v>
                </c:pt>
                <c:pt idx="82">
                  <c:v>0.16370628695940401</c:v>
                </c:pt>
                <c:pt idx="83">
                  <c:v>0.16606503186388599</c:v>
                </c:pt>
                <c:pt idx="84">
                  <c:v>0.16832993040101499</c:v>
                </c:pt>
                <c:pt idx="85">
                  <c:v>0.170500996224691</c:v>
                </c:pt>
                <c:pt idx="86">
                  <c:v>0.17257844570353001</c:v>
                </c:pt>
                <c:pt idx="87">
                  <c:v>0.17456266883173299</c:v>
                </c:pt>
                <c:pt idx="88">
                  <c:v>0.17645420255521399</c:v>
                </c:pt>
                <c:pt idx="89">
                  <c:v>0.17825370640832999</c:v>
                </c:pt>
                <c:pt idx="90">
                  <c:v>0.17996194034593799</c:v>
                </c:pt>
                <c:pt idx="91">
                  <c:v>0.18157974464867799</c:v>
                </c:pt>
                <c:pt idx="92">
                  <c:v>0.183108021775477</c:v>
                </c:pt>
                <c:pt idx="93">
                  <c:v>0.184547720035874</c:v>
                </c:pt>
                <c:pt idx="94">
                  <c:v>0.18589981895537999</c:v>
                </c:pt>
                <c:pt idx="95">
                  <c:v>0.18716531620935301</c:v>
                </c:pt>
                <c:pt idx="96">
                  <c:v>0.188345216004391</c:v>
                </c:pt>
                <c:pt idx="97">
                  <c:v>0.189440518790777</c:v>
                </c:pt>
                <c:pt idx="98">
                  <c:v>0.19044913947137501</c:v>
                </c:pt>
                <c:pt idx="99">
                  <c:v>0.191378577694959</c:v>
                </c:pt>
                <c:pt idx="100">
                  <c:v>0.19222628849307599</c:v>
                </c:pt>
                <c:pt idx="101">
                  <c:v>0.19299318177720101</c:v>
                </c:pt>
                <c:pt idx="102">
                  <c:v>0.193680120378253</c:v>
                </c:pt>
                <c:pt idx="103">
                  <c:v>0.19428792445931101</c:v>
                </c:pt>
                <c:pt idx="104">
                  <c:v>0.19481736777334899</c:v>
                </c:pt>
                <c:pt idx="105">
                  <c:v>0.19526917454368201</c:v>
                </c:pt>
                <c:pt idx="106">
                  <c:v>0.19564401688565899</c:v>
                </c:pt>
                <c:pt idx="107">
                  <c:v>0.19594251271235999</c:v>
                </c:pt>
                <c:pt idx="108">
                  <c:v>0.19616522407203599</c:v>
                </c:pt>
                <c:pt idx="109">
                  <c:v>0.196312655869815</c:v>
                </c:pt>
                <c:pt idx="110">
                  <c:v>0.19638525493062201</c:v>
                </c:pt>
                <c:pt idx="111">
                  <c:v>0.196383409364352</c:v>
                </c:pt>
                <c:pt idx="112">
                  <c:v>0.19630744819819201</c:v>
                </c:pt>
                <c:pt idx="113">
                  <c:v>0.196157641244432</c:v>
                </c:pt>
                <c:pt idx="114">
                  <c:v>0.19593445551097299</c:v>
                </c:pt>
                <c:pt idx="115">
                  <c:v>0.19563729151001499</c:v>
                </c:pt>
                <c:pt idx="116">
                  <c:v>0.19526700129479699</c:v>
                </c:pt>
                <c:pt idx="117">
                  <c:v>0.19482363587733201</c:v>
                </c:pt>
                <c:pt idx="118">
                  <c:v>0.19430718792197599</c:v>
                </c:pt>
                <c:pt idx="119">
                  <c:v>0.19371574078984</c:v>
                </c:pt>
                <c:pt idx="120">
                  <c:v>0.19305165099251001</c:v>
                </c:pt>
                <c:pt idx="121">
                  <c:v>0.192313784044641</c:v>
                </c:pt>
                <c:pt idx="122">
                  <c:v>0.19150189775342</c:v>
                </c:pt>
                <c:pt idx="123">
                  <c:v>0.19061569736258899</c:v>
                </c:pt>
                <c:pt idx="124">
                  <c:v>0.18965483665215099</c:v>
                </c:pt>
                <c:pt idx="125">
                  <c:v>0.18861891908777301</c:v>
                </c:pt>
                <c:pt idx="126">
                  <c:v>0.18750749900104999</c:v>
                </c:pt>
                <c:pt idx="127">
                  <c:v>0.186320082794172</c:v>
                </c:pt>
                <c:pt idx="128">
                  <c:v>0.18505613016313199</c:v>
                </c:pt>
                <c:pt idx="129">
                  <c:v>0.18371505533419499</c:v>
                </c:pt>
                <c:pt idx="130">
                  <c:v>0.18229622830880499</c:v>
                </c:pt>
                <c:pt idx="131">
                  <c:v>0.180798976112473</c:v>
                </c:pt>
                <c:pt idx="132">
                  <c:v>0.17922258404358099</c:v>
                </c:pt>
                <c:pt idx="133">
                  <c:v>0.177566296918232</c:v>
                </c:pt>
                <c:pt idx="134">
                  <c:v>0.17582932030755699</c:v>
                </c:pt>
                <c:pt idx="135">
                  <c:v>0.17401082176405</c:v>
                </c:pt>
                <c:pt idx="136">
                  <c:v>0.17210993203362901</c:v>
                </c:pt>
                <c:pt idx="137">
                  <c:v>0.17011245089343799</c:v>
                </c:pt>
                <c:pt idx="138">
                  <c:v>0.16804204892096</c:v>
                </c:pt>
                <c:pt idx="139">
                  <c:v>0.16588627024359101</c:v>
                </c:pt>
                <c:pt idx="140">
                  <c:v>0.16364409625052001</c:v>
                </c:pt>
                <c:pt idx="141">
                  <c:v>0.16131448710360799</c:v>
                </c:pt>
                <c:pt idx="142">
                  <c:v>0.15889637370831999</c:v>
                </c:pt>
                <c:pt idx="143">
                  <c:v>0.156388658775578</c:v>
                </c:pt>
                <c:pt idx="144">
                  <c:v>0.15379021785275299</c:v>
                </c:pt>
                <c:pt idx="145">
                  <c:v>0.15109990031245599</c:v>
                </c:pt>
                <c:pt idx="146">
                  <c:v>0.14831653029677999</c:v>
                </c:pt>
                <c:pt idx="147">
                  <c:v>0.14543890761490599</c:v>
                </c:pt>
                <c:pt idx="148">
                  <c:v>0.142465808592313</c:v>
                </c:pt>
                <c:pt idx="149">
                  <c:v>0.139395986870189</c:v>
                </c:pt>
                <c:pt idx="150">
                  <c:v>0.136228174154123</c:v>
                </c:pt>
                <c:pt idx="151">
                  <c:v>0.13296108091168701</c:v>
                </c:pt>
                <c:pt idx="152">
                  <c:v>0.12959339701914999</c:v>
                </c:pt>
                <c:pt idx="153">
                  <c:v>0.126123792358345</c:v>
                </c:pt>
                <c:pt idx="154">
                  <c:v>0.122550917365533</c:v>
                </c:pt>
                <c:pt idx="155">
                  <c:v>0.118873403535159</c:v>
                </c:pt>
                <c:pt idx="156">
                  <c:v>0.1150898638825</c:v>
                </c:pt>
                <c:pt idx="157">
                  <c:v>0.11119889337053</c:v>
                </c:pt>
                <c:pt idx="158">
                  <c:v>0.1071990693078</c:v>
                </c:pt>
                <c:pt idx="159">
                  <c:v>0.10308895172579099</c:v>
                </c:pt>
                <c:pt idx="160">
                  <c:v>9.8867083746072795E-2</c:v>
                </c:pt>
                <c:pt idx="161">
                  <c:v>9.4531991949662594E-2</c:v>
                </c:pt>
                <c:pt idx="162">
                  <c:v>9.0040382726649701E-2</c:v>
                </c:pt>
                <c:pt idx="163">
                  <c:v>8.5471114243104607E-2</c:v>
                </c:pt>
                <c:pt idx="164">
                  <c:v>8.0784321193519304E-2</c:v>
                </c:pt>
                <c:pt idx="165">
                  <c:v>7.5978188764589394E-2</c:v>
                </c:pt>
                <c:pt idx="166">
                  <c:v>7.1051175190135402E-2</c:v>
                </c:pt>
                <c:pt idx="167">
                  <c:v>6.6001728777228402E-2</c:v>
                </c:pt>
                <c:pt idx="168">
                  <c:v>6.0828286475456302E-2</c:v>
                </c:pt>
                <c:pt idx="169">
                  <c:v>5.5529275005610799E-2</c:v>
                </c:pt>
                <c:pt idx="170">
                  <c:v>5.0103112256757801E-2</c:v>
                </c:pt>
                <c:pt idx="171">
                  <c:v>4.4548208978717703E-2</c:v>
                </c:pt>
                <c:pt idx="172">
                  <c:v>3.8862970823987097E-2</c:v>
                </c:pt>
                <c:pt idx="173">
                  <c:v>3.3045800799184302E-2</c:v>
                </c:pt>
                <c:pt idx="174">
                  <c:v>2.7095102192318601E-2</c:v>
                </c:pt>
                <c:pt idx="175">
                  <c:v>2.1009282048739999E-2</c:v>
                </c:pt>
                <c:pt idx="176">
                  <c:v>1.47867552754768E-2</c:v>
                </c:pt>
                <c:pt idx="177">
                  <c:v>8.4259494608415093E-3</c:v>
                </c:pt>
                <c:pt idx="178">
                  <c:v>1.92531050360023E-3</c:v>
                </c:pt>
                <c:pt idx="179">
                  <c:v>-4.71669084641316E-3</c:v>
                </c:pt>
                <c:pt idx="180">
                  <c:v>-1.1501551426604299E-2</c:v>
                </c:pt>
                <c:pt idx="181">
                  <c:v>-1.8430726961507798E-2</c:v>
                </c:pt>
                <c:pt idx="182">
                  <c:v>-2.5505622099227299E-2</c:v>
                </c:pt>
                <c:pt idx="183">
                  <c:v>-3.2727579052016197E-2</c:v>
                </c:pt>
                <c:pt idx="184">
                  <c:v>-4.00978647015615E-2</c:v>
                </c:pt>
                <c:pt idx="185">
                  <c:v>-4.7617656023174602E-2</c:v>
                </c:pt>
                <c:pt idx="186">
                  <c:v>-5.5288023677577201E-2</c:v>
                </c:pt>
                <c:pt idx="187">
                  <c:v>-6.3109913614645505E-2</c:v>
                </c:pt>
                <c:pt idx="188">
                  <c:v>-7.10841265306211E-2</c:v>
                </c:pt>
                <c:pt idx="189">
                  <c:v>-7.9211295019382899E-2</c:v>
                </c:pt>
                <c:pt idx="190">
                  <c:v>-8.7491858259771599E-2</c:v>
                </c:pt>
                <c:pt idx="191">
                  <c:v>-9.5926034085205003E-2</c:v>
                </c:pt>
                <c:pt idx="192">
                  <c:v>-0.10451378828951199</c:v>
                </c:pt>
                <c:pt idx="193">
                  <c:v>-0.113254801034588</c:v>
                </c:pt>
                <c:pt idx="194">
                  <c:v>-0.122148430241891</c:v>
                </c:pt>
                <c:pt idx="195">
                  <c:v>-0.13119367187167599</c:v>
                </c:pt>
                <c:pt idx="196">
                  <c:v>-0.140389117021852</c:v>
                </c:pt>
                <c:pt idx="197">
                  <c:v>-0.14973290581349</c:v>
                </c:pt>
                <c:pt idx="198">
                  <c:v>-0.15922267807283</c:v>
                </c:pt>
                <c:pt idx="199">
                  <c:v>-0.168855520871109</c:v>
                </c:pt>
                <c:pt idx="200">
                  <c:v>-0.178627913044381</c:v>
                </c:pt>
                <c:pt idx="201">
                  <c:v>-0.18853566688628601</c:v>
                </c:pt>
                <c:pt idx="202">
                  <c:v>-0.19857386728804099</c:v>
                </c:pt>
                <c:pt idx="203">
                  <c:v>-0.20873680869212899</c:v>
                </c:pt>
                <c:pt idx="204">
                  <c:v>-0.21901793032915101</c:v>
                </c:pt>
                <c:pt idx="205">
                  <c:v>-0.22940975032104</c:v>
                </c:pt>
                <c:pt idx="206">
                  <c:v>-0.23990379935738901</c:v>
                </c:pt>
                <c:pt idx="207">
                  <c:v>-0.25049055478404098</c:v>
                </c:pt>
                <c:pt idx="208">
                  <c:v>-0.26115937608231399</c:v>
                </c:pt>
                <c:pt idx="209">
                  <c:v>-0.271898442861081</c:v>
                </c:pt>
                <c:pt idx="210">
                  <c:v>-0.28269469662892599</c:v>
                </c:pt>
                <c:pt idx="211">
                  <c:v>-0.293533787755966</c:v>
                </c:pt>
                <c:pt idx="212">
                  <c:v>-0.30440002916953401</c:v>
                </c:pt>
                <c:pt idx="213">
                  <c:v>-0.31527635844937402</c:v>
                </c:pt>
                <c:pt idx="214">
                  <c:v>-0.326144310089378</c:v>
                </c:pt>
                <c:pt idx="215">
                  <c:v>-0.33698399976733401</c:v>
                </c:pt>
                <c:pt idx="216">
                  <c:v>-0.34779938351596301</c:v>
                </c:pt>
                <c:pt idx="217">
                  <c:v>-0.358499155895876</c:v>
                </c:pt>
                <c:pt idx="218">
                  <c:v>-0.36915102499749303</c:v>
                </c:pt>
                <c:pt idx="219">
                  <c:v>-0.37966626262053899</c:v>
                </c:pt>
                <c:pt idx="220">
                  <c:v>-0.39002705412908001</c:v>
                </c:pt>
                <c:pt idx="221">
                  <c:v>-0.400208914286451</c:v>
                </c:pt>
                <c:pt idx="222">
                  <c:v>-0.41018418067011098</c:v>
                </c:pt>
                <c:pt idx="223">
                  <c:v>-0.41992348718483402</c:v>
                </c:pt>
                <c:pt idx="224">
                  <c:v>-0.42939643592302801</c:v>
                </c:pt>
                <c:pt idx="225">
                  <c:v>-0.43865102714017101</c:v>
                </c:pt>
                <c:pt idx="226">
                  <c:v>-0.44753714157979102</c:v>
                </c:pt>
                <c:pt idx="227">
                  <c:v>-0.45604252757632002</c:v>
                </c:pt>
                <c:pt idx="228">
                  <c:v>-0.46414522754265097</c:v>
                </c:pt>
                <c:pt idx="229">
                  <c:v>-0.47181887796545702</c:v>
                </c:pt>
                <c:pt idx="230">
                  <c:v>-0.47903546245974699</c:v>
                </c:pt>
                <c:pt idx="231">
                  <c:v>-0.48587388639096502</c:v>
                </c:pt>
                <c:pt idx="232">
                  <c:v>-0.49215322859291499</c:v>
                </c:pt>
                <c:pt idx="233">
                  <c:v>-0.497862868715572</c:v>
                </c:pt>
                <c:pt idx="234">
                  <c:v>-0.50298843938822002</c:v>
                </c:pt>
                <c:pt idx="235">
                  <c:v>-0.50751410514190398</c:v>
                </c:pt>
                <c:pt idx="236">
                  <c:v>-0.51142410855273901</c:v>
                </c:pt>
                <c:pt idx="237">
                  <c:v>-0.51470382286104199</c:v>
                </c:pt>
                <c:pt idx="238">
                  <c:v>-0.51734047037670405</c:v>
                </c:pt>
                <c:pt idx="239">
                  <c:v>-0.51932361065916499</c:v>
                </c:pt>
                <c:pt idx="240">
                  <c:v>-0.52067349464402801</c:v>
                </c:pt>
                <c:pt idx="241">
                  <c:v>-0.52131852063909101</c:v>
                </c:pt>
                <c:pt idx="242">
                  <c:v>-0.52129938129683495</c:v>
                </c:pt>
                <c:pt idx="243">
                  <c:v>-0.52061569925606499</c:v>
                </c:pt>
                <c:pt idx="244">
                  <c:v>-0.51927059189191005</c:v>
                </c:pt>
                <c:pt idx="245">
                  <c:v>-0.51727042632374198</c:v>
                </c:pt>
                <c:pt idx="246">
                  <c:v>-0.514624563900557</c:v>
                </c:pt>
                <c:pt idx="247">
                  <c:v>-0.51134511193940502</c:v>
                </c:pt>
                <c:pt idx="248">
                  <c:v>-0.50744667205249105</c:v>
                </c:pt>
                <c:pt idx="249">
                  <c:v>-0.50306656117056503</c:v>
                </c:pt>
                <c:pt idx="250">
                  <c:v>-0.49804765378412202</c:v>
                </c:pt>
                <c:pt idx="251">
                  <c:v>-0.49243772985675799</c:v>
                </c:pt>
                <c:pt idx="252">
                  <c:v>-0.48627156675849698</c:v>
                </c:pt>
                <c:pt idx="253">
                  <c:v>-0.47966997856851601</c:v>
                </c:pt>
                <c:pt idx="254">
                  <c:v>-0.47242365305099498</c:v>
                </c:pt>
                <c:pt idx="255">
                  <c:v>-0.464819518917723</c:v>
                </c:pt>
                <c:pt idx="256">
                  <c:v>-0.45671952843665398</c:v>
                </c:pt>
                <c:pt idx="257">
                  <c:v>-0.44817870019461697</c:v>
                </c:pt>
                <c:pt idx="258">
                  <c:v>-0.43923204242708003</c:v>
                </c:pt>
                <c:pt idx="259">
                  <c:v>-0.42990752432528401</c:v>
                </c:pt>
                <c:pt idx="260">
                  <c:v>-0.42027479277843699</c:v>
                </c:pt>
                <c:pt idx="261">
                  <c:v>-0.41023641775088299</c:v>
                </c:pt>
                <c:pt idx="262">
                  <c:v>-0.39994825398266598</c:v>
                </c:pt>
                <c:pt idx="263">
                  <c:v>-0.38935005255003602</c:v>
                </c:pt>
                <c:pt idx="264">
                  <c:v>-0.378483308738438</c:v>
                </c:pt>
                <c:pt idx="265">
                  <c:v>-0.36737195248096899</c:v>
                </c:pt>
                <c:pt idx="266">
                  <c:v>-0.35603545680440102</c:v>
                </c:pt>
                <c:pt idx="267">
                  <c:v>-0.34449147935875302</c:v>
                </c:pt>
                <c:pt idx="268">
                  <c:v>-0.33275635266264503</c:v>
                </c:pt>
                <c:pt idx="269">
                  <c:v>-0.32084516786578399</c:v>
                </c:pt>
                <c:pt idx="270">
                  <c:v>-0.30877179665702098</c:v>
                </c:pt>
                <c:pt idx="271">
                  <c:v>-0.29654891376505998</c:v>
                </c:pt>
                <c:pt idx="272">
                  <c:v>-0.284188029230519</c:v>
                </c:pt>
                <c:pt idx="273">
                  <c:v>-0.27169953042853501</c:v>
                </c:pt>
                <c:pt idx="274">
                  <c:v>-0.25905117513953801</c:v>
                </c:pt>
                <c:pt idx="275">
                  <c:v>-0.246369224847625</c:v>
                </c:pt>
                <c:pt idx="276">
                  <c:v>-0.23350437678570801</c:v>
                </c:pt>
                <c:pt idx="277">
                  <c:v>-0.22063339479354799</c:v>
                </c:pt>
                <c:pt idx="278">
                  <c:v>-0.20757380139349799</c:v>
                </c:pt>
                <c:pt idx="279">
                  <c:v>-0.194473709862162</c:v>
                </c:pt>
                <c:pt idx="280">
                  <c:v>-0.181296657971139</c:v>
                </c:pt>
                <c:pt idx="281">
                  <c:v>-0.16804262521744001</c:v>
                </c:pt>
                <c:pt idx="282">
                  <c:v>-0.15471444520208499</c:v>
                </c:pt>
                <c:pt idx="283">
                  <c:v>-0.141314792996487</c:v>
                </c:pt>
                <c:pt idx="284">
                  <c:v>-0.12784599648537401</c:v>
                </c:pt>
                <c:pt idx="285">
                  <c:v>-0.114310088955904</c:v>
                </c:pt>
                <c:pt idx="286">
                  <c:v>-0.10078717992007399</c:v>
                </c:pt>
                <c:pt idx="287">
                  <c:v>-8.7047528184888298E-2</c:v>
                </c:pt>
                <c:pt idx="288">
                  <c:v>-7.3397094282638894E-2</c:v>
                </c:pt>
                <c:pt idx="289">
                  <c:v>-5.9532650762410398E-2</c:v>
                </c:pt>
                <c:pt idx="290">
                  <c:v>-4.57631432629877E-2</c:v>
                </c:pt>
                <c:pt idx="291">
                  <c:v>-3.1863299259450903E-2</c:v>
                </c:pt>
                <c:pt idx="292">
                  <c:v>-1.7903325398109501E-2</c:v>
                </c:pt>
                <c:pt idx="293">
                  <c:v>-3.88957564557633E-3</c:v>
                </c:pt>
                <c:pt idx="294">
                  <c:v>1.01752784463427E-2</c:v>
                </c:pt>
                <c:pt idx="295">
                  <c:v>2.4288445774476999E-2</c:v>
                </c:pt>
                <c:pt idx="296">
                  <c:v>3.8446745895753101E-2</c:v>
                </c:pt>
                <c:pt idx="297">
                  <c:v>5.2646545586532999E-2</c:v>
                </c:pt>
                <c:pt idx="298">
                  <c:v>6.6883708240056197E-2</c:v>
                </c:pt>
                <c:pt idx="299">
                  <c:v>8.1153545771870506E-2</c:v>
                </c:pt>
                <c:pt idx="300">
                  <c:v>9.5450772592118205E-2</c:v>
                </c:pt>
                <c:pt idx="301">
                  <c:v>0.10976946171714801</c:v>
                </c:pt>
                <c:pt idx="302">
                  <c:v>0.124103003142539</c:v>
                </c:pt>
                <c:pt idx="303">
                  <c:v>0.13844406462995601</c:v>
                </c:pt>
                <c:pt idx="304">
                  <c:v>0.152784555091144</c:v>
                </c:pt>
                <c:pt idx="305">
                  <c:v>0.167115590784365</c:v>
                </c:pt>
                <c:pt idx="306">
                  <c:v>0.18142746457091999</c:v>
                </c:pt>
                <c:pt idx="307">
                  <c:v>0.1957096185119</c:v>
                </c:pt>
                <c:pt idx="308">
                  <c:v>0.20995062011708501</c:v>
                </c:pt>
                <c:pt idx="309">
                  <c:v>0.22413814258852999</c:v>
                </c:pt>
                <c:pt idx="310">
                  <c:v>0.238258949430078</c:v>
                </c:pt>
                <c:pt idx="311">
                  <c:v>0.25229888382015803</c:v>
                </c:pt>
                <c:pt idx="312">
                  <c:v>0.266242863167858</c:v>
                </c:pt>
                <c:pt idx="313">
                  <c:v>0.28007487929073299</c:v>
                </c:pt>
                <c:pt idx="314">
                  <c:v>0.29372127350795602</c:v>
                </c:pt>
                <c:pt idx="315">
                  <c:v>0.30728230874394402</c:v>
                </c:pt>
                <c:pt idx="316">
                  <c:v>0.320678459952707</c:v>
                </c:pt>
                <c:pt idx="317">
                  <c:v>0.33388934759946398</c:v>
                </c:pt>
                <c:pt idx="318">
                  <c:v>0.346894537705493</c:v>
                </c:pt>
                <c:pt idx="319">
                  <c:v>0.35967282736744099</c:v>
                </c:pt>
                <c:pt idx="320">
                  <c:v>0.37220228841743502</c:v>
                </c:pt>
                <c:pt idx="321">
                  <c:v>0.38446032844589201</c:v>
                </c:pt>
                <c:pt idx="322">
                  <c:v>0.39642376108826499</c:v>
                </c:pt>
                <c:pt idx="323">
                  <c:v>0.408068885676105</c:v>
                </c:pt>
                <c:pt idx="324">
                  <c:v>0.419371576348403</c:v>
                </c:pt>
                <c:pt idx="325">
                  <c:v>0.43030738062106799</c:v>
                </c:pt>
                <c:pt idx="326">
                  <c:v>0.44085162730079402</c:v>
                </c:pt>
                <c:pt idx="327">
                  <c:v>0.45097954350590602</c:v>
                </c:pt>
                <c:pt idx="328">
                  <c:v>0.46066638042183</c:v>
                </c:pt>
                <c:pt idx="329">
                  <c:v>0.46988754727404403</c:v>
                </c:pt>
                <c:pt idx="330">
                  <c:v>0.47861875284848798</c:v>
                </c:pt>
                <c:pt idx="331">
                  <c:v>0.486836153730692</c:v>
                </c:pt>
                <c:pt idx="332">
                  <c:v>0.49449929291776801</c:v>
                </c:pt>
                <c:pt idx="333">
                  <c:v>0.50162384734030796</c:v>
                </c:pt>
                <c:pt idx="334">
                  <c:v>0.50816680017467097</c:v>
                </c:pt>
                <c:pt idx="335">
                  <c:v>0.51410765170139405</c:v>
                </c:pt>
                <c:pt idx="336">
                  <c:v>0.51942721801964697</c:v>
                </c:pt>
                <c:pt idx="337">
                  <c:v>0.52410773240984698</c:v>
                </c:pt>
                <c:pt idx="338">
                  <c:v>0.52813300327620005</c:v>
                </c:pt>
                <c:pt idx="339">
                  <c:v>0.53148856686874701</c:v>
                </c:pt>
                <c:pt idx="340">
                  <c:v>0.53416183272183104</c:v>
                </c:pt>
                <c:pt idx="341">
                  <c:v>0.53614221986885202</c:v>
                </c:pt>
                <c:pt idx="342">
                  <c:v>0.537421281920754</c:v>
                </c:pt>
                <c:pt idx="343">
                  <c:v>0.53799281916228303</c:v>
                </c:pt>
                <c:pt idx="344">
                  <c:v>0.53785271234393905</c:v>
                </c:pt>
                <c:pt idx="345">
                  <c:v>0.53700026261150802</c:v>
                </c:pt>
                <c:pt idx="346">
                  <c:v>0.53543475972980303</c:v>
                </c:pt>
                <c:pt idx="347">
                  <c:v>0.53316334474759597</c:v>
                </c:pt>
                <c:pt idx="348">
                  <c:v>0.530188761519643</c:v>
                </c:pt>
                <c:pt idx="349">
                  <c:v>0.52652087519764501</c:v>
                </c:pt>
                <c:pt idx="350">
                  <c:v>0.52217094199703296</c:v>
                </c:pt>
                <c:pt idx="351">
                  <c:v>0.51715272687846603</c:v>
                </c:pt>
                <c:pt idx="352">
                  <c:v>0.51148244643466201</c:v>
                </c:pt>
                <c:pt idx="353">
                  <c:v>0.50517869237227198</c:v>
                </c:pt>
                <c:pt idx="354">
                  <c:v>0.498262336698442</c:v>
                </c:pt>
                <c:pt idx="355">
                  <c:v>0.490756420053794</c:v>
                </c:pt>
                <c:pt idx="356">
                  <c:v>0.482679929591604</c:v>
                </c:pt>
                <c:pt idx="357">
                  <c:v>0.474070888667045</c:v>
                </c:pt>
                <c:pt idx="358">
                  <c:v>0.46495308894084802</c:v>
                </c:pt>
                <c:pt idx="359">
                  <c:v>0.45535689667746299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0E-4923-937D-589701B8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599040"/>
        <c:axId val="1909592800"/>
      </c:scatterChart>
      <c:valAx>
        <c:axId val="1909599040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Posture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92800"/>
        <c:crosses val="autoZero"/>
        <c:crossBetween val="midCat"/>
      </c:valAx>
      <c:valAx>
        <c:axId val="19095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 Order Kinemtaic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9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Acceleration Vs Input Posture at constant 25 rad/s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Data'!$V$2</c:f>
              <c:strCache>
                <c:ptCount val="1"/>
                <c:pt idx="0">
                  <c:v>α3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Data'!$V$4:$V$363</c:f>
              <c:numCache>
                <c:formatCode>0.0000</c:formatCode>
                <c:ptCount val="360"/>
                <c:pt idx="0">
                  <c:v>-17.207660375117115</c:v>
                </c:pt>
                <c:pt idx="1">
                  <c:v>-15.041382357382895</c:v>
                </c:pt>
                <c:pt idx="2">
                  <c:v>-12.809404686603351</c:v>
                </c:pt>
                <c:pt idx="3">
                  <c:v>-10.528758089564471</c:v>
                </c:pt>
                <c:pt idx="4">
                  <c:v>-8.216651923658981</c:v>
                </c:pt>
                <c:pt idx="5">
                  <c:v>-5.890245937035238</c:v>
                </c:pt>
                <c:pt idx="6">
                  <c:v>-3.5664293909712241</c:v>
                </c:pt>
                <c:pt idx="7">
                  <c:v>-1.2616116899159695</c:v>
                </c:pt>
                <c:pt idx="8">
                  <c:v>1.0084717358883608</c:v>
                </c:pt>
                <c:pt idx="9">
                  <c:v>3.2289350707822884</c:v>
                </c:pt>
                <c:pt idx="10">
                  <c:v>5.3858966405360409</c:v>
                </c:pt>
                <c:pt idx="11">
                  <c:v>7.4666103215246595</c:v>
                </c:pt>
                <c:pt idx="12">
                  <c:v>9.4595724816173803</c:v>
                </c:pt>
                <c:pt idx="13">
                  <c:v>11.354603754147979</c:v>
                </c:pt>
                <c:pt idx="14">
                  <c:v>13.142905575647886</c:v>
                </c:pt>
                <c:pt idx="15">
                  <c:v>14.817092005926694</c:v>
                </c:pt>
                <c:pt idx="16">
                  <c:v>16.371197879826852</c:v>
                </c:pt>
                <c:pt idx="17">
                  <c:v>17.800664801226258</c:v>
                </c:pt>
                <c:pt idx="18">
                  <c:v>19.102306872880646</c:v>
                </c:pt>
                <c:pt idx="19">
                  <c:v>20.27425835546088</c:v>
                </c:pt>
                <c:pt idx="20">
                  <c:v>21.315905664034403</c:v>
                </c:pt>
                <c:pt idx="21">
                  <c:v>22.227806241942201</c:v>
                </c:pt>
                <c:pt idx="22">
                  <c:v>23.011596904913382</c:v>
                </c:pt>
                <c:pt idx="23">
                  <c:v>23.669894229049696</c:v>
                </c:pt>
                <c:pt idx="24">
                  <c:v>24.206189473454096</c:v>
                </c:pt>
                <c:pt idx="25">
                  <c:v>24.624740391411553</c:v>
                </c:pt>
                <c:pt idx="26">
                  <c:v>24.930462103468454</c:v>
                </c:pt>
                <c:pt idx="27">
                  <c:v>25.128818992006106</c:v>
                </c:pt>
                <c:pt idx="28">
                  <c:v>25.225719340196623</c:v>
                </c:pt>
                <c:pt idx="29">
                  <c:v>25.227414188225527</c:v>
                </c:pt>
                <c:pt idx="30">
                  <c:v>25.140401625107295</c:v>
                </c:pt>
                <c:pt idx="31">
                  <c:v>24.971337483018051</c:v>
                </c:pt>
                <c:pt idx="32">
                  <c:v>24.72695315929656</c:v>
                </c:pt>
                <c:pt idx="33">
                  <c:v>24.413981064358751</c:v>
                </c:pt>
                <c:pt idx="34">
                  <c:v>24.039087985730891</c:v>
                </c:pt>
                <c:pt idx="35">
                  <c:v>23.608816472036434</c:v>
                </c:pt>
                <c:pt idx="36">
                  <c:v>23.12953417777862</c:v>
                </c:pt>
                <c:pt idx="37">
                  <c:v>22.607390970892549</c:v>
                </c:pt>
                <c:pt idx="38">
                  <c:v>22.048283490200646</c:v>
                </c:pt>
                <c:pt idx="39">
                  <c:v>21.457826748307365</c:v>
                </c:pt>
                <c:pt idx="40">
                  <c:v>20.841332305789084</c:v>
                </c:pt>
                <c:pt idx="41">
                  <c:v>20.203792493044219</c:v>
                </c:pt>
                <c:pt idx="42">
                  <c:v>19.549870124844468</c:v>
                </c:pt>
                <c:pt idx="43">
                  <c:v>18.883893137316765</c:v>
                </c:pt>
                <c:pt idx="44">
                  <c:v>18.20985357552572</c:v>
                </c:pt>
                <c:pt idx="45">
                  <c:v>17.531410369820943</c:v>
                </c:pt>
                <c:pt idx="46">
                  <c:v>16.851895358503786</c:v>
                </c:pt>
                <c:pt idx="47">
                  <c:v>16.17432204115455</c:v>
                </c:pt>
                <c:pt idx="48">
                  <c:v>15.501396579299483</c:v>
                </c:pt>
                <c:pt idx="49">
                  <c:v>14.835530597336628</c:v>
                </c:pt>
                <c:pt idx="50">
                  <c:v>14.178855375327027</c:v>
                </c:pt>
                <c:pt idx="51">
                  <c:v>13.533237065138028</c:v>
                </c:pt>
                <c:pt idx="52">
                  <c:v>12.900292601471877</c:v>
                </c:pt>
                <c:pt idx="53">
                  <c:v>12.281406018633582</c:v>
                </c:pt>
                <c:pt idx="54">
                  <c:v>11.67774492183821</c:v>
                </c:pt>
                <c:pt idx="55">
                  <c:v>11.090276897881267</c:v>
                </c:pt>
                <c:pt idx="56">
                  <c:v>10.519785683731797</c:v>
                </c:pt>
                <c:pt idx="57">
                  <c:v>9.9668869427893121</c:v>
                </c:pt>
                <c:pt idx="58">
                  <c:v>9.4320435270312704</c:v>
                </c:pt>
                <c:pt idx="59">
                  <c:v>8.9155801289930938</c:v>
                </c:pt>
                <c:pt idx="60">
                  <c:v>8.4176972504920862</c:v>
                </c:pt>
                <c:pt idx="61">
                  <c:v>7.938484435283959</c:v>
                </c:pt>
                <c:pt idx="62">
                  <c:v>7.4779327305426566</c:v>
                </c:pt>
                <c:pt idx="63">
                  <c:v>7.035946357330408</c:v>
                </c:pt>
                <c:pt idx="64">
                  <c:v>6.6123535832288978</c:v>
                </c:pt>
                <c:pt idx="65">
                  <c:v>6.2069168012291138</c:v>
                </c:pt>
                <c:pt idx="66">
                  <c:v>5.8193418280021625</c:v>
                </c:pt>
                <c:pt idx="67">
                  <c:v>5.449286441993511</c:v>
                </c:pt>
                <c:pt idx="68">
                  <c:v>5.0963681875806452</c:v>
                </c:pt>
                <c:pt idx="69">
                  <c:v>4.7601714759880691</c:v>
                </c:pt>
                <c:pt idx="70">
                  <c:v>4.4402540169363593</c:v>
                </c:pt>
                <c:pt idx="71">
                  <c:v>4.1361526172697953</c:v>
                </c:pt>
                <c:pt idx="72">
                  <c:v>3.8473883842093439</c:v>
                </c:pt>
                <c:pt idx="73">
                  <c:v>3.5734713715475799</c:v>
                </c:pt>
                <c:pt idx="74">
                  <c:v>3.3139047071617016</c:v>
                </c:pt>
                <c:pt idx="75">
                  <c:v>3.0681882397784945</c:v>
                </c:pt>
                <c:pt idx="76">
                  <c:v>2.8358217420784944</c:v>
                </c:pt>
                <c:pt idx="77">
                  <c:v>2.6163077060595699</c:v>
                </c:pt>
                <c:pt idx="78">
                  <c:v>2.4091537651679129</c:v>
                </c:pt>
                <c:pt idx="79">
                  <c:v>2.213874776111004</c:v>
                </c:pt>
                <c:pt idx="80">
                  <c:v>2.0299945915443511</c:v>
                </c:pt>
                <c:pt idx="81">
                  <c:v>1.857047553025178</c:v>
                </c:pt>
                <c:pt idx="82">
                  <c:v>1.6945797317792017</c:v>
                </c:pt>
                <c:pt idx="83">
                  <c:v>1.5421499429769552</c:v>
                </c:pt>
                <c:pt idx="84">
                  <c:v>1.3993305573767976</c:v>
                </c:pt>
                <c:pt idx="85">
                  <c:v>1.2657081323933876</c:v>
                </c:pt>
                <c:pt idx="86">
                  <c:v>1.1408838829047117</c:v>
                </c:pt>
                <c:pt idx="87">
                  <c:v>1.0244740104308141</c:v>
                </c:pt>
                <c:pt idx="88">
                  <c:v>0.91610990771378986</c:v>
                </c:pt>
                <c:pt idx="89">
                  <c:v>0.81543825420636262</c:v>
                </c:pt>
                <c:pt idx="90">
                  <c:v>0.72212101654047045</c:v>
                </c:pt>
                <c:pt idx="91">
                  <c:v>0.63583536669908558</c:v>
                </c:pt>
                <c:pt idx="92">
                  <c:v>0.55627352935538477</c:v>
                </c:pt>
                <c:pt idx="93">
                  <c:v>0.48314256867161981</c:v>
                </c:pt>
                <c:pt idx="94">
                  <c:v>0.41616412376465195</c:v>
                </c:pt>
                <c:pt idx="95">
                  <c:v>0.35507410104312742</c:v>
                </c:pt>
                <c:pt idx="96">
                  <c:v>0.29962233069940541</c:v>
                </c:pt>
                <c:pt idx="97">
                  <c:v>0.24957219379436862</c:v>
                </c:pt>
                <c:pt idx="98">
                  <c:v>0.20470022560094395</c:v>
                </c:pt>
                <c:pt idx="99">
                  <c:v>0.16479570016850989</c:v>
                </c:pt>
                <c:pt idx="100">
                  <c:v>0.12966020043138762</c:v>
                </c:pt>
                <c:pt idx="101">
                  <c:v>9.9107177605859728E-2</c:v>
                </c:pt>
                <c:pt idx="102">
                  <c:v>7.296150309773701E-2</c:v>
                </c:pt>
                <c:pt idx="103">
                  <c:v>5.1059015672329677E-2</c:v>
                </c:pt>
                <c:pt idx="104">
                  <c:v>3.3246066216812177E-2</c:v>
                </c:pt>
                <c:pt idx="105">
                  <c:v>1.9379062047832598E-2</c:v>
                </c:pt>
                <c:pt idx="106">
                  <c:v>9.3240123811743521E-3</c:v>
                </c:pt>
                <c:pt idx="107">
                  <c:v>2.9560762820846184E-3</c:v>
                </c:pt>
                <c:pt idx="108">
                  <c:v>1.5911415132287249E-4</c:v>
                </c:pt>
                <c:pt idx="109">
                  <c:v>8.2524357027007219E-4</c:v>
                </c:pt>
                <c:pt idx="110">
                  <c:v>4.8544001257290028E-3</c:v>
                </c:pt>
                <c:pt idx="111">
                  <c:v>1.2153903658938684E-2</c:v>
                </c:pt>
                <c:pt idx="112">
                  <c:v>2.263803023144734E-2</c:v>
                </c:pt>
                <c:pt idx="113">
                  <c:v>3.6227589970741707E-2</c:v>
                </c:pt>
                <c:pt idx="114">
                  <c:v>5.2849510848975621E-2</c:v>
                </c:pt>
                <c:pt idx="115">
                  <c:v>7.2436428356970228E-2</c:v>
                </c:pt>
                <c:pt idx="116">
                  <c:v>9.4926280961313711E-2</c:v>
                </c:pt>
                <c:pt idx="117">
                  <c:v>0.12026191117332598</c:v>
                </c:pt>
                <c:pt idx="118">
                  <c:v>0.14839067201360542</c:v>
                </c:pt>
                <c:pt idx="119">
                  <c:v>0.17926403862355975</c:v>
                </c:pt>
                <c:pt idx="120">
                  <c:v>0.21283722475474687</c:v>
                </c:pt>
                <c:pt idx="121">
                  <c:v>0.24906880385685881</c:v>
                </c:pt>
                <c:pt idx="122">
                  <c:v>0.28792033448502707</c:v>
                </c:pt>
                <c:pt idx="123">
                  <c:v>0.32935598975588753</c:v>
                </c:pt>
                <c:pt idx="124">
                  <c:v>0.37334219059874674</c:v>
                </c:pt>
                <c:pt idx="125">
                  <c:v>0.41984724257261868</c:v>
                </c:pt>
                <c:pt idx="126">
                  <c:v>0.46884097605115799</c:v>
                </c:pt>
                <c:pt idx="127">
                  <c:v>0.52029438961489116</c:v>
                </c:pt>
                <c:pt idx="128">
                  <c:v>0.57417929653337219</c:v>
                </c:pt>
                <c:pt idx="129">
                  <c:v>0.63046797426794077</c:v>
                </c:pt>
                <c:pt idx="130">
                  <c:v>0.68913281697862072</c:v>
                </c:pt>
                <c:pt idx="131">
                  <c:v>0.75014599107542501</c:v>
                </c:pt>
                <c:pt idx="132">
                  <c:v>0.81347909391473894</c:v>
                </c:pt>
                <c:pt idx="133">
                  <c:v>0.87910281580465877</c:v>
                </c:pt>
                <c:pt idx="134">
                  <c:v>0.9469866055491295</c:v>
                </c:pt>
                <c:pt idx="135">
                  <c:v>1.0170983398284166</c:v>
                </c:pt>
                <c:pt idx="136">
                  <c:v>1.0894039967826428</c:v>
                </c:pt>
                <c:pt idx="137">
                  <c:v>1.1638673342353489</c:v>
                </c:pt>
                <c:pt idx="138">
                  <c:v>1.240449573064162</c:v>
                </c:pt>
                <c:pt idx="139">
                  <c:v>1.3191090862959201</c:v>
                </c:pt>
                <c:pt idx="140">
                  <c:v>1.3998010945727419</c:v>
                </c:pt>
                <c:pt idx="141">
                  <c:v>1.4824773687028208</c:v>
                </c:pt>
                <c:pt idx="142">
                  <c:v>1.5670859400760437</c:v>
                </c:pt>
                <c:pt idx="143">
                  <c:v>1.6535708197858687</c:v>
                </c:pt>
                <c:pt idx="144">
                  <c:v>1.7418717273593625</c:v>
                </c:pt>
                <c:pt idx="145">
                  <c:v>1.8319238300510978</c:v>
                </c:pt>
                <c:pt idx="146">
                  <c:v>1.9236574937079045</c:v>
                </c:pt>
                <c:pt idx="147">
                  <c:v>2.0169980462546606</c:v>
                </c:pt>
                <c:pt idx="148">
                  <c:v>2.11186555489149</c:v>
                </c:pt>
                <c:pt idx="149">
                  <c:v>2.2081746181224857</c:v>
                </c:pt>
                <c:pt idx="150">
                  <c:v>2.305834173762026</c:v>
                </c:pt>
                <c:pt idx="151">
                  <c:v>2.4047473240794366</c:v>
                </c:pt>
                <c:pt idx="152">
                  <c:v>2.5048111792516958</c:v>
                </c:pt>
                <c:pt idx="153">
                  <c:v>2.6059167202911344</c:v>
                </c:pt>
                <c:pt idx="154">
                  <c:v>2.7079486826051795</c:v>
                </c:pt>
                <c:pt idx="155">
                  <c:v>2.8107854613237433</c:v>
                </c:pt>
                <c:pt idx="156">
                  <c:v>2.914299039498808</c:v>
                </c:pt>
                <c:pt idx="157">
                  <c:v>3.018354940239798</c:v>
                </c:pt>
                <c:pt idx="158">
                  <c:v>3.1228122037953012</c:v>
                </c:pt>
                <c:pt idx="159">
                  <c:v>3.2275233905306311</c:v>
                </c:pt>
                <c:pt idx="160">
                  <c:v>3.3323346106756664</c:v>
                </c:pt>
                <c:pt idx="161">
                  <c:v>3.437085581635936</c:v>
                </c:pt>
                <c:pt idx="162">
                  <c:v>3.5416097135647777</c:v>
                </c:pt>
                <c:pt idx="163">
                  <c:v>3.6457342237920884</c:v>
                </c:pt>
                <c:pt idx="164">
                  <c:v>3.7492802805925525</c:v>
                </c:pt>
                <c:pt idx="165">
                  <c:v>3.8520631766552142</c:v>
                </c:pt>
                <c:pt idx="166">
                  <c:v>3.9538925324879224</c:v>
                </c:pt>
                <c:pt idx="167">
                  <c:v>4.0545725298538855</c:v>
                </c:pt>
                <c:pt idx="168">
                  <c:v>4.1539021751965244</c:v>
                </c:pt>
                <c:pt idx="169">
                  <c:v>4.25167559286177</c:v>
                </c:pt>
                <c:pt idx="170">
                  <c:v>4.3476823477766047</c:v>
                </c:pt>
                <c:pt idx="171">
                  <c:v>4.4417077970894789</c:v>
                </c:pt>
                <c:pt idx="172">
                  <c:v>4.5335334701235155</c:v>
                </c:pt>
                <c:pt idx="173">
                  <c:v>4.6229374758396871</c:v>
                </c:pt>
                <c:pt idx="174">
                  <c:v>4.7096949368522143</c:v>
                </c:pt>
                <c:pt idx="175">
                  <c:v>4.7935784488905711</c:v>
                </c:pt>
                <c:pt idx="176">
                  <c:v>4.8743585644532832</c:v>
                </c:pt>
                <c:pt idx="177">
                  <c:v>4.951804299259801</c:v>
                </c:pt>
                <c:pt idx="178">
                  <c:v>5.0256836599718255</c:v>
                </c:pt>
                <c:pt idx="179">
                  <c:v>5.0957641915295246</c:v>
                </c:pt>
                <c:pt idx="180">
                  <c:v>5.1618135423321831</c:v>
                </c:pt>
                <c:pt idx="181">
                  <c:v>5.223600045385977</c:v>
                </c:pt>
                <c:pt idx="182">
                  <c:v>5.2808933134481473</c:v>
                </c:pt>
                <c:pt idx="183">
                  <c:v>5.3334648461149987</c:v>
                </c:pt>
                <c:pt idx="184">
                  <c:v>5.3810886467320529</c:v>
                </c:pt>
                <c:pt idx="185">
                  <c:v>5.4235418469531309</c:v>
                </c:pt>
                <c:pt idx="186">
                  <c:v>5.4606053367324465</c:v>
                </c:pt>
                <c:pt idx="187">
                  <c:v>5.4920643975133121</c:v>
                </c:pt>
                <c:pt idx="188">
                  <c:v>5.5177093363662726</c:v>
                </c:pt>
                <c:pt idx="189">
                  <c:v>5.5373361188372163</c:v>
                </c:pt>
                <c:pt idx="190">
                  <c:v>5.5507469982889308</c:v>
                </c:pt>
                <c:pt idx="191">
                  <c:v>5.5577511395561388</c:v>
                </c:pt>
                <c:pt idx="192">
                  <c:v>5.5581652347891346</c:v>
                </c:pt>
                <c:pt idx="193">
                  <c:v>5.551814109424539</c:v>
                </c:pt>
                <c:pt idx="194">
                  <c:v>5.5385313163065613</c:v>
                </c:pt>
                <c:pt idx="195">
                  <c:v>5.5181597160716187</c:v>
                </c:pt>
                <c:pt idx="196">
                  <c:v>5.4905520420174874</c:v>
                </c:pt>
                <c:pt idx="197">
                  <c:v>5.4555714477926518</c:v>
                </c:pt>
                <c:pt idx="198">
                  <c:v>5.413092036366761</c:v>
                </c:pt>
                <c:pt idx="199">
                  <c:v>5.3629993688783522</c:v>
                </c:pt>
                <c:pt idx="200">
                  <c:v>5.3051909520946685</c:v>
                </c:pt>
                <c:pt idx="201">
                  <c:v>5.2395767033664491</c:v>
                </c:pt>
                <c:pt idx="202">
                  <c:v>5.1660793921083847</c:v>
                </c:pt>
                <c:pt idx="203">
                  <c:v>5.0846350569900984</c:v>
                </c:pt>
                <c:pt idx="204">
                  <c:v>4.9951933981751591</c:v>
                </c:pt>
                <c:pt idx="205">
                  <c:v>4.8977181440975563</c:v>
                </c:pt>
                <c:pt idx="206">
                  <c:v>4.7921873924166993</c:v>
                </c:pt>
                <c:pt idx="207">
                  <c:v>4.6785939249380579</c:v>
                </c:pt>
                <c:pt idx="208">
                  <c:v>4.5569454964288552</c:v>
                </c:pt>
                <c:pt idx="209">
                  <c:v>4.4272650973928611</c:v>
                </c:pt>
                <c:pt idx="210">
                  <c:v>4.2895911909968953</c:v>
                </c:pt>
                <c:pt idx="211">
                  <c:v>4.1439779244592092</c:v>
                </c:pt>
                <c:pt idx="212">
                  <c:v>3.9904953153186709</c:v>
                </c:pt>
                <c:pt idx="213">
                  <c:v>3.8292294131010793</c:v>
                </c:pt>
                <c:pt idx="214">
                  <c:v>3.6602824369830476</c:v>
                </c:pt>
                <c:pt idx="215">
                  <c:v>3.4837728901259544</c:v>
                </c:pt>
                <c:pt idx="216">
                  <c:v>3.2998356514104499</c:v>
                </c:pt>
                <c:pt idx="217">
                  <c:v>3.1086220453443465</c:v>
                </c:pt>
                <c:pt idx="218">
                  <c:v>2.9102998909452809</c:v>
                </c:pt>
                <c:pt idx="219">
                  <c:v>2.7050535304106589</c:v>
                </c:pt>
                <c:pt idx="220">
                  <c:v>2.493083838384436</c:v>
                </c:pt>
                <c:pt idx="221">
                  <c:v>2.274608212607808</c:v>
                </c:pt>
                <c:pt idx="222">
                  <c:v>2.0498605467049931</c:v>
                </c:pt>
                <c:pt idx="223">
                  <c:v>1.8190911857991872</c:v>
                </c:pt>
                <c:pt idx="224">
                  <c:v>1.5825668655826368</c:v>
                </c:pt>
                <c:pt idx="225">
                  <c:v>1.3405706353754656</c:v>
                </c:pt>
                <c:pt idx="226">
                  <c:v>1.0934017656011821</c:v>
                </c:pt>
                <c:pt idx="227">
                  <c:v>0.84137563998336018</c:v>
                </c:pt>
                <c:pt idx="228">
                  <c:v>0.58482363262657877</c:v>
                </c:pt>
                <c:pt idx="229">
                  <c:v>0.32409296998694193</c:v>
                </c:pt>
                <c:pt idx="230">
                  <c:v>5.9546577561873593E-2</c:v>
                </c:pt>
                <c:pt idx="231">
                  <c:v>-0.20843708906304118</c:v>
                </c:pt>
                <c:pt idx="232">
                  <c:v>-0.47946422938127015</c:v>
                </c:pt>
                <c:pt idx="233">
                  <c:v>-0.75312590014347514</c:v>
                </c:pt>
                <c:pt idx="234">
                  <c:v>-1.0289982355850475</c:v>
                </c:pt>
                <c:pt idx="235">
                  <c:v>-1.3066426869996388</c:v>
                </c:pt>
                <c:pt idx="236">
                  <c:v>-1.5856062832294984</c:v>
                </c:pt>
                <c:pt idx="237">
                  <c:v>-1.8654219139326733</c:v>
                </c:pt>
                <c:pt idx="238">
                  <c:v>-2.1456086377926362</c:v>
                </c:pt>
                <c:pt idx="239">
                  <c:v>-2.4256720181552414</c:v>
                </c:pt>
                <c:pt idx="240">
                  <c:v>-2.7051044889134128</c:v>
                </c:pt>
                <c:pt idx="241">
                  <c:v>-2.9833857538074655</c:v>
                </c:pt>
                <c:pt idx="242">
                  <c:v>-3.2599832226721381</c:v>
                </c:pt>
                <c:pt idx="243">
                  <c:v>-3.5343524885355451</c:v>
                </c:pt>
                <c:pt idx="244">
                  <c:v>-3.805937849862584</c:v>
                </c:pt>
                <c:pt idx="245">
                  <c:v>-4.0741728826325785</c:v>
                </c:pt>
                <c:pt idx="246">
                  <c:v>-4.3384810673485363</c:v>
                </c:pt>
                <c:pt idx="247">
                  <c:v>-4.5982764764909847</c:v>
                </c:pt>
                <c:pt idx="248">
                  <c:v>-4.8529645283508165</c:v>
                </c:pt>
                <c:pt idx="249">
                  <c:v>-5.1019428136021725</c:v>
                </c:pt>
                <c:pt idx="250">
                  <c:v>-5.3446020014042839</c:v>
                </c:pt>
                <c:pt idx="251">
                  <c:v>-5.5803268322480895</c:v>
                </c:pt>
                <c:pt idx="252">
                  <c:v>-5.808497205185625</c:v>
                </c:pt>
                <c:pt idx="253">
                  <c:v>-6.028489367494509</c:v>
                </c:pt>
                <c:pt idx="254">
                  <c:v>-6.2396772152295652</c:v>
                </c:pt>
                <c:pt idx="255">
                  <c:v>-6.4414337134975979</c:v>
                </c:pt>
                <c:pt idx="256">
                  <c:v>-6.6331324456460248</c:v>
                </c:pt>
                <c:pt idx="257">
                  <c:v>-6.8141493008846989</c:v>
                </c:pt>
                <c:pt idx="258">
                  <c:v>-6.983864310143737</c:v>
                </c:pt>
                <c:pt idx="259">
                  <c:v>-7.1416636402092921</c:v>
                </c:pt>
                <c:pt idx="260">
                  <c:v>-7.2869417563546133</c:v>
                </c:pt>
                <c:pt idx="261">
                  <c:v>-7.4191037637934762</c:v>
                </c:pt>
                <c:pt idx="262">
                  <c:v>-7.5375679383035967</c:v>
                </c:pt>
                <c:pt idx="263">
                  <c:v>-7.6417684562947166</c:v>
                </c:pt>
                <c:pt idx="264">
                  <c:v>-7.7311583344053441</c:v>
                </c:pt>
                <c:pt idx="265">
                  <c:v>-7.8052125883918668</c:v>
                </c:pt>
                <c:pt idx="266">
                  <c:v>-7.8634316205997203</c:v>
                </c:pt>
                <c:pt idx="267">
                  <c:v>-7.9053448446623662</c:v>
                </c:pt>
                <c:pt idx="268">
                  <c:v>-7.9305145552299026</c:v>
                </c:pt>
                <c:pt idx="269">
                  <c:v>-7.9385400494693048</c:v>
                </c:pt>
                <c:pt idx="270">
                  <c:v>-7.9290620057640782</c:v>
                </c:pt>
                <c:pt idx="271">
                  <c:v>-7.9017671234568336</c:v>
                </c:pt>
                <c:pt idx="272">
                  <c:v>-7.8563930255804983</c:v>
                </c:pt>
                <c:pt idx="273">
                  <c:v>-7.7927334242889437</c:v>
                </c:pt>
                <c:pt idx="274">
                  <c:v>-7.7106435460921094</c:v>
                </c:pt>
                <c:pt idx="275">
                  <c:v>-7.6100458109798312</c:v>
                </c:pt>
                <c:pt idx="276">
                  <c:v>-7.4909357560627878</c:v>
                </c:pt>
                <c:pt idx="277">
                  <c:v>-7.3533881904168137</c:v>
                </c:pt>
                <c:pt idx="278">
                  <c:v>-7.1975635633659438</c:v>
                </c:pt>
                <c:pt idx="279">
                  <c:v>-7.0237145234358254</c:v>
                </c:pt>
                <c:pt idx="280">
                  <c:v>-6.8321926396295121</c:v>
                </c:pt>
                <c:pt idx="281">
                  <c:v>-6.6234552504868347</c:v>
                </c:pt>
                <c:pt idx="282">
                  <c:v>-6.3980723995660203</c:v>
                </c:pt>
                <c:pt idx="283">
                  <c:v>-6.1567338085140282</c:v>
                </c:pt>
                <c:pt idx="284">
                  <c:v>-5.9002558307587929</c:v>
                </c:pt>
                <c:pt idx="285">
                  <c:v>-5.6295883200642143</c:v>
                </c:pt>
                <c:pt idx="286">
                  <c:v>-5.3458213387463696</c:v>
                </c:pt>
                <c:pt idx="287">
                  <c:v>-5.0501916202884702</c:v>
                </c:pt>
                <c:pt idx="288">
                  <c:v>-4.7440886904527453</c:v>
                </c:pt>
                <c:pt idx="289">
                  <c:v>-4.4290605398350769</c:v>
                </c:pt>
                <c:pt idx="290">
                  <c:v>-4.1068187292358633</c:v>
                </c:pt>
                <c:pt idx="291">
                  <c:v>-3.7792427973385307</c:v>
                </c:pt>
                <c:pt idx="292">
                  <c:v>-3.4483838281434354</c:v>
                </c:pt>
                <c:pt idx="293">
                  <c:v>-3.1164670235875813</c:v>
                </c:pt>
                <c:pt idx="294">
                  <c:v>-2.785893114995678</c:v>
                </c:pt>
                <c:pt idx="295">
                  <c:v>-2.4592384357322414</c:v>
                </c:pt>
                <c:pt idx="296">
                  <c:v>-2.1392534669504419</c:v>
                </c:pt>
                <c:pt idx="297">
                  <c:v>-1.8288596590214761</c:v>
                </c:pt>
                <c:pt idx="298">
                  <c:v>-1.5311443234800384</c:v>
                </c:pt>
                <c:pt idx="299">
                  <c:v>-1.2493533845866638</c:v>
                </c:pt>
                <c:pt idx="300">
                  <c:v>-0.98688177639239127</c:v>
                </c:pt>
                <c:pt idx="301">
                  <c:v>-0.7472612710445623</c:v>
                </c:pt>
                <c:pt idx="302">
                  <c:v>-0.53414552758941947</c:v>
                </c:pt>
                <c:pt idx="303">
                  <c:v>-0.3512921583414973</c:v>
                </c:pt>
                <c:pt idx="304">
                  <c:v>-0.20254162266284334</c:v>
                </c:pt>
                <c:pt idx="305">
                  <c:v>-9.17927764065498E-2</c:v>
                </c:pt>
                <c:pt idx="306">
                  <c:v>-2.2974930009248135E-2</c:v>
                </c:pt>
                <c:pt idx="307">
                  <c:v>-1.6299928812147268E-5</c:v>
                </c:pt>
                <c:pt idx="308">
                  <c:v>-2.6808777437263755E-2</c:v>
                </c:pt>
                <c:pt idx="309">
                  <c:v>-0.10716898624619357</c:v>
                </c:pt>
                <c:pt idx="310">
                  <c:v>-0.24479565651223723</c:v>
                </c:pt>
                <c:pt idx="311">
                  <c:v>-0.44322340775440083</c:v>
                </c:pt>
                <c:pt idx="312">
                  <c:v>-0.70577310724557563</c:v>
                </c:pt>
                <c:pt idx="313">
                  <c:v>-1.0354990534278119</c:v>
                </c:pt>
                <c:pt idx="314">
                  <c:v>-1.4351333254872127</c:v>
                </c:pt>
                <c:pt idx="315">
                  <c:v>-1.9070277397378046</c:v>
                </c:pt>
                <c:pt idx="316">
                  <c:v>-2.4530939598738071</c:v>
                </c:pt>
                <c:pt idx="317">
                  <c:v>-3.0747424200214484</c:v>
                </c:pt>
                <c:pt idx="318">
                  <c:v>-3.7728208349866375</c:v>
                </c:pt>
                <c:pt idx="319">
                  <c:v>-4.547553188810447</c:v>
                </c:pt>
                <c:pt idx="320">
                  <c:v>-5.3984802078985759</c:v>
                </c:pt>
                <c:pt idx="321">
                  <c:v>-6.3244024352765065</c:v>
                </c:pt>
                <c:pt idx="322">
                  <c:v>-7.3233271241836464</c:v>
                </c:pt>
                <c:pt idx="323">
                  <c:v>-8.3924202580779657</c:v>
                </c:pt>
                <c:pt idx="324">
                  <c:v>-9.5279650756464687</c:v>
                </c:pt>
                <c:pt idx="325">
                  <c:v>-10.725328528841001</c:v>
                </c:pt>
                <c:pt idx="326">
                  <c:v>-11.978937124383977</c:v>
                </c:pt>
                <c:pt idx="327">
                  <c:v>-13.282263589768204</c:v>
                </c:pt>
                <c:pt idx="328">
                  <c:v>-14.62782575890636</c:v>
                </c:pt>
                <c:pt idx="329">
                  <c:v>-16.007198986110449</c:v>
                </c:pt>
                <c:pt idx="330">
                  <c:v>-17.411043266557062</c:v>
                </c:pt>
                <c:pt idx="331">
                  <c:v>-18.829146064336229</c:v>
                </c:pt>
                <c:pt idx="332">
                  <c:v>-20.250481624324209</c:v>
                </c:pt>
                <c:pt idx="333">
                  <c:v>-21.66328727168861</c:v>
                </c:pt>
                <c:pt idx="334">
                  <c:v>-23.055156884750922</c:v>
                </c:pt>
                <c:pt idx="335">
                  <c:v>-24.413151367040154</c:v>
                </c:pt>
                <c:pt idx="336">
                  <c:v>-25.723925548543644</c:v>
                </c:pt>
                <c:pt idx="337">
                  <c:v>-26.973870522368042</c:v>
                </c:pt>
                <c:pt idx="338">
                  <c:v>-28.14926998133221</c:v>
                </c:pt>
                <c:pt idx="339">
                  <c:v>-29.236468671380837</c:v>
                </c:pt>
                <c:pt idx="340">
                  <c:v>-30.222050638839061</c:v>
                </c:pt>
                <c:pt idx="341">
                  <c:v>-31.093024531390409</c:v>
                </c:pt>
                <c:pt idx="342">
                  <c:v>-31.837012834110887</c:v>
                </c:pt>
                <c:pt idx="343">
                  <c:v>-32.442441598000009</c:v>
                </c:pt>
                <c:pt idx="344">
                  <c:v>-32.898726964876133</c:v>
                </c:pt>
                <c:pt idx="345">
                  <c:v>-33.196454623749197</c:v>
                </c:pt>
                <c:pt idx="346">
                  <c:v>-33.327548262414503</c:v>
                </c:pt>
                <c:pt idx="347">
                  <c:v>-33.285423113916274</c:v>
                </c:pt>
                <c:pt idx="348">
                  <c:v>-33.065120847249133</c:v>
                </c:pt>
                <c:pt idx="349">
                  <c:v>-32.663422317781958</c:v>
                </c:pt>
                <c:pt idx="350">
                  <c:v>-32.078935073578769</c:v>
                </c:pt>
                <c:pt idx="351">
                  <c:v>-31.312153002674439</c:v>
                </c:pt>
                <c:pt idx="352">
                  <c:v>-30.365486092284385</c:v>
                </c:pt>
                <c:pt idx="353">
                  <c:v>-29.243258938449802</c:v>
                </c:pt>
                <c:pt idx="354">
                  <c:v>-27.951677374158312</c:v>
                </c:pt>
                <c:pt idx="355">
                  <c:v>-26.498763352806471</c:v>
                </c:pt>
                <c:pt idx="356">
                  <c:v>-24.894259006762695</c:v>
                </c:pt>
                <c:pt idx="357">
                  <c:v>-23.149501571260952</c:v>
                </c:pt>
                <c:pt idx="358">
                  <c:v>-21.277271595224818</c:v>
                </c:pt>
                <c:pt idx="359">
                  <c:v>-19.291617527299959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C-4CA6-ACC4-B3F8F77F6876}"/>
            </c:ext>
          </c:extLst>
        </c:ser>
        <c:ser>
          <c:idx val="1"/>
          <c:order val="1"/>
          <c:tx>
            <c:strRef>
              <c:f>'Main Data'!$W$2</c:f>
              <c:strCache>
                <c:ptCount val="1"/>
                <c:pt idx="0">
                  <c:v>α4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Data'!$W$4:$W$363</c:f>
              <c:numCache>
                <c:formatCode>0.0000</c:formatCode>
                <c:ptCount val="360"/>
                <c:pt idx="0">
                  <c:v>87.092529249248301</c:v>
                </c:pt>
                <c:pt idx="1">
                  <c:v>85.44225920482954</c:v>
                </c:pt>
                <c:pt idx="2">
                  <c:v>83.529496864413645</c:v>
                </c:pt>
                <c:pt idx="3">
                  <c:v>81.372837391511084</c:v>
                </c:pt>
                <c:pt idx="4">
                  <c:v>78.992720097603353</c:v>
                </c:pt>
                <c:pt idx="5">
                  <c:v>76.411114108667405</c:v>
                </c:pt>
                <c:pt idx="6">
                  <c:v>73.651189315749804</c:v>
                </c:pt>
                <c:pt idx="7">
                  <c:v>70.736979985903091</c:v>
                </c:pt>
                <c:pt idx="8">
                  <c:v>67.693048347052667</c:v>
                </c:pt>
                <c:pt idx="9">
                  <c:v>64.544155121972366</c:v>
                </c:pt>
                <c:pt idx="10">
                  <c:v>61.314943451635934</c:v>
                </c:pt>
                <c:pt idx="11">
                  <c:v>58.029641946541176</c:v>
                </c:pt>
                <c:pt idx="12">
                  <c:v>54.711791771231688</c:v>
                </c:pt>
                <c:pt idx="13">
                  <c:v>51.384001740391057</c:v>
                </c:pt>
                <c:pt idx="14">
                  <c:v>48.0677344240069</c:v>
                </c:pt>
                <c:pt idx="15">
                  <c:v>44.783125262861695</c:v>
                </c:pt>
                <c:pt idx="16">
                  <c:v>41.548835720252953</c:v>
                </c:pt>
                <c:pt idx="17">
                  <c:v>38.381940573547098</c:v>
                </c:pt>
                <c:pt idx="18">
                  <c:v>35.297848607158066</c:v>
                </c:pt>
                <c:pt idx="19">
                  <c:v>32.31025522805556</c:v>
                </c:pt>
                <c:pt idx="20">
                  <c:v>29.431124901147843</c:v>
                </c:pt>
                <c:pt idx="21">
                  <c:v>26.670700803662875</c:v>
                </c:pt>
                <c:pt idx="22">
                  <c:v>24.037538728053207</c:v>
                </c:pt>
                <c:pt idx="23">
                  <c:v>21.538562019529756</c:v>
                </c:pt>
                <c:pt idx="24">
                  <c:v>19.179134210214119</c:v>
                </c:pt>
                <c:pt idx="25">
                  <c:v>16.963145996436754</c:v>
                </c:pt>
                <c:pt idx="26">
                  <c:v>14.893113285513468</c:v>
                </c:pt>
                <c:pt idx="27">
                  <c:v>12.970283198286152</c:v>
                </c:pt>
                <c:pt idx="28">
                  <c:v>11.194745137718487</c:v>
                </c:pt>
                <c:pt idx="29">
                  <c:v>9.5655443058099223</c:v>
                </c:pt>
                <c:pt idx="30">
                  <c:v>8.0807953554717589</c:v>
                </c:pt>
                <c:pt idx="31">
                  <c:v>6.737794186455182</c:v>
                </c:pt>
                <c:pt idx="32">
                  <c:v>5.5331262221160875</c:v>
                </c:pt>
                <c:pt idx="33">
                  <c:v>4.4627698257842638</c:v>
                </c:pt>
                <c:pt idx="34">
                  <c:v>3.5221938227787342</c:v>
                </c:pt>
                <c:pt idx="35">
                  <c:v>2.7064483796679593</c:v>
                </c:pt>
                <c:pt idx="36">
                  <c:v>2.0102487511631364</c:v>
                </c:pt>
                <c:pt idx="37">
                  <c:v>1.4280516337593756</c:v>
                </c:pt>
                <c:pt idx="38">
                  <c:v>0.9541240622384255</c:v>
                </c:pt>
                <c:pt idx="39">
                  <c:v>0.58260495010199775</c:v>
                </c:pt>
                <c:pt idx="40">
                  <c:v>0.30755950874309945</c:v>
                </c:pt>
                <c:pt idx="41">
                  <c:v>0.12302688439403177</c:v>
                </c:pt>
                <c:pt idx="42">
                  <c:v>2.3061428980120872E-2</c:v>
                </c:pt>
                <c:pt idx="43">
                  <c:v>1.7680737650505147E-3</c:v>
                </c:pt>
                <c:pt idx="44">
                  <c:v>5.3332306158032847E-2</c:v>
                </c:pt>
                <c:pt idx="45">
                  <c:v>0.17204526341822621</c:v>
                </c:pt>
                <c:pt idx="46">
                  <c:v>0.3523244553517984</c:v>
                </c:pt>
                <c:pt idx="47">
                  <c:v>0.58873061442492081</c:v>
                </c:pt>
                <c:pt idx="48">
                  <c:v>0.87598114876789335</c:v>
                </c:pt>
                <c:pt idx="49">
                  <c:v>1.2089606438088778</c:v>
                </c:pt>
                <c:pt idx="50">
                  <c:v>1.5827288239411226</c:v>
                </c:pt>
                <c:pt idx="51">
                  <c:v>1.9925263485742857</c:v>
                </c:pt>
                <c:pt idx="52">
                  <c:v>2.4337787787204301</c:v>
                </c:pt>
                <c:pt idx="53">
                  <c:v>2.9020990121954817</c:v>
                </c:pt>
                <c:pt idx="54">
                  <c:v>3.3932884485801438</c:v>
                </c:pt>
                <c:pt idx="55">
                  <c:v>3.9033371100349288</c:v>
                </c:pt>
                <c:pt idx="56">
                  <c:v>4.4284229114405465</c:v>
                </c:pt>
                <c:pt idx="57">
                  <c:v>4.9649102434830112</c:v>
                </c:pt>
                <c:pt idx="58">
                  <c:v>5.5093480054195982</c:v>
                </c:pt>
                <c:pt idx="59">
                  <c:v>6.0584672004013367</c:v>
                </c:pt>
                <c:pt idx="60">
                  <c:v>6.6091781853607108</c:v>
                </c:pt>
                <c:pt idx="61">
                  <c:v>7.158567649473035</c:v>
                </c:pt>
                <c:pt idx="62">
                  <c:v>7.7038953798993992</c:v>
                </c:pt>
                <c:pt idx="63">
                  <c:v>8.2425908607019363</c:v>
                </c:pt>
                <c:pt idx="64">
                  <c:v>8.7722497402552193</c:v>
                </c:pt>
                <c:pt idx="65">
                  <c:v>9.2906301939106672</c:v>
                </c:pt>
                <c:pt idx="66">
                  <c:v>9.7956492018643662</c:v>
                </c:pt>
                <c:pt idx="67">
                  <c:v>10.285378756878872</c:v>
                </c:pt>
                <c:pt idx="68">
                  <c:v>10.758042012509218</c:v>
                </c:pt>
                <c:pt idx="69">
                  <c:v>11.212009379543042</c:v>
                </c:pt>
                <c:pt idx="70">
                  <c:v>11.645794576323766</c:v>
                </c:pt>
                <c:pt idx="71">
                  <c:v>12.058050637280513</c:v>
                </c:pt>
                <c:pt idx="72">
                  <c:v>12.44756588321242</c:v>
                </c:pt>
                <c:pt idx="73">
                  <c:v>12.813259856519439</c:v>
                </c:pt>
                <c:pt idx="74">
                  <c:v>13.154179224530653</c:v>
                </c:pt>
                <c:pt idx="75">
                  <c:v>13.469493654263472</c:v>
                </c:pt>
                <c:pt idx="76">
                  <c:v>13.758491662265641</c:v>
                </c:pt>
                <c:pt idx="77">
                  <c:v>14.020576443593692</c:v>
                </c:pt>
                <c:pt idx="78">
                  <c:v>14.255261684408479</c:v>
                </c:pt>
                <c:pt idx="79">
                  <c:v>14.462167363089375</c:v>
                </c:pt>
                <c:pt idx="80">
                  <c:v>14.641015545150719</c:v>
                </c:pt>
                <c:pt idx="81">
                  <c:v>14.79162617756548</c:v>
                </c:pt>
                <c:pt idx="82">
                  <c:v>14.913912888361315</c:v>
                </c:pt>
                <c:pt idx="83">
                  <c:v>15.007878797524928</c:v>
                </c:pt>
                <c:pt idx="84">
                  <c:v>15.073612345353167</c:v>
                </c:pt>
                <c:pt idx="85">
                  <c:v>15.1112831444051</c:v>
                </c:pt>
                <c:pt idx="86">
                  <c:v>15.121137861155447</c:v>
                </c:pt>
                <c:pt idx="87">
                  <c:v>15.103496133322638</c:v>
                </c:pt>
                <c:pt idx="88">
                  <c:v>15.058746528660873</c:v>
                </c:pt>
                <c:pt idx="89">
                  <c:v>14.987342550763676</c:v>
                </c:pt>
                <c:pt idx="90">
                  <c:v>14.889798697141297</c:v>
                </c:pt>
                <c:pt idx="91">
                  <c:v>14.766686574514047</c:v>
                </c:pt>
                <c:pt idx="92">
                  <c:v>14.618631075909882</c:v>
                </c:pt>
                <c:pt idx="93">
                  <c:v>14.446306623788926</c:v>
                </c:pt>
                <c:pt idx="94">
                  <c:v>14.250433483029235</c:v>
                </c:pt>
                <c:pt idx="95">
                  <c:v>14.031774147224686</c:v>
                </c:pt>
                <c:pt idx="96">
                  <c:v>13.791129801350376</c:v>
                </c:pt>
                <c:pt idx="97">
                  <c:v>13.529336863475217</c:v>
                </c:pt>
                <c:pt idx="98">
                  <c:v>13.247263607822124</c:v>
                </c:pt>
                <c:pt idx="99">
                  <c:v>12.945806871123212</c:v>
                </c:pt>
                <c:pt idx="100">
                  <c:v>12.625888843873437</c:v>
                </c:pt>
                <c:pt idx="101">
                  <c:v>12.288453947769355</c:v>
                </c:pt>
                <c:pt idx="102">
                  <c:v>11.934465800319606</c:v>
                </c:pt>
                <c:pt idx="103">
                  <c:v>11.564904267343483</c:v>
                </c:pt>
                <c:pt idx="104">
                  <c:v>11.180762603823439</c:v>
                </c:pt>
                <c:pt idx="105">
                  <c:v>10.783044683355941</c:v>
                </c:pt>
                <c:pt idx="106">
                  <c:v>10.372762316248672</c:v>
                </c:pt>
                <c:pt idx="107">
                  <c:v>9.9509326561402691</c:v>
                </c:pt>
                <c:pt idx="108">
                  <c:v>9.5185756948707763</c:v>
                </c:pt>
                <c:pt idx="109">
                  <c:v>9.0767118452129161</c:v>
                </c:pt>
                <c:pt idx="110">
                  <c:v>8.6263596109687306</c:v>
                </c:pt>
                <c:pt idx="111">
                  <c:v>8.168533343863384</c:v>
                </c:pt>
                <c:pt idx="112">
                  <c:v>7.70424108660856</c:v>
                </c:pt>
                <c:pt idx="113">
                  <c:v>7.2344825014676859</c:v>
                </c:pt>
                <c:pt idx="114">
                  <c:v>6.7602468836360288</c:v>
                </c:pt>
                <c:pt idx="115">
                  <c:v>6.2825112587407679</c:v>
                </c:pt>
                <c:pt idx="116">
                  <c:v>5.802238563772927</c:v>
                </c:pt>
                <c:pt idx="117">
                  <c:v>5.3203759107831532</c:v>
                </c:pt>
                <c:pt idx="118">
                  <c:v>4.8378529327008648</c:v>
                </c:pt>
                <c:pt idx="119">
                  <c:v>4.3555802106739403</c:v>
                </c:pt>
                <c:pt idx="120">
                  <c:v>3.8744477823682617</c:v>
                </c:pt>
                <c:pt idx="121">
                  <c:v>3.3953237307148276</c:v>
                </c:pt>
                <c:pt idx="122">
                  <c:v>2.919052852641582</c:v>
                </c:pt>
                <c:pt idx="123">
                  <c:v>2.4464554073785769</c:v>
                </c:pt>
                <c:pt idx="124">
                  <c:v>1.9783259439757825</c:v>
                </c:pt>
                <c:pt idx="125">
                  <c:v>1.5154322077208653</c:v>
                </c:pt>
                <c:pt idx="126">
                  <c:v>1.0585141251892891</c:v>
                </c:pt>
                <c:pt idx="127">
                  <c:v>0.608282867698131</c:v>
                </c:pt>
                <c:pt idx="128">
                  <c:v>0.16541999296893783</c:v>
                </c:pt>
                <c:pt idx="129">
                  <c:v>-0.26942333517061651</c:v>
                </c:pt>
                <c:pt idx="130">
                  <c:v>-0.69562704919882179</c:v>
                </c:pt>
                <c:pt idx="131">
                  <c:v>-1.1126028025719821</c:v>
                </c:pt>
                <c:pt idx="132">
                  <c:v>-1.5197945168060127</c:v>
                </c:pt>
                <c:pt idx="133">
                  <c:v>-1.9166788511324326</c:v>
                </c:pt>
                <c:pt idx="134">
                  <c:v>-2.3027655949207335</c:v>
                </c:pt>
                <c:pt idx="135">
                  <c:v>-2.6775979830985386</c:v>
                </c:pt>
                <c:pt idx="136">
                  <c:v>-3.0407529348542277</c:v>
                </c:pt>
                <c:pt idx="137">
                  <c:v>-3.3918412159713895</c:v>
                </c:pt>
                <c:pt idx="138">
                  <c:v>-3.7305075252247839</c:v>
                </c:pt>
                <c:pt idx="139">
                  <c:v>-4.0564305053583087</c:v>
                </c:pt>
                <c:pt idx="140">
                  <c:v>-4.3693226792712281</c:v>
                </c:pt>
                <c:pt idx="141">
                  <c:v>-4.6689303121566619</c:v>
                </c:pt>
                <c:pt idx="142">
                  <c:v>-4.9550332004650306</c:v>
                </c:pt>
                <c:pt idx="143">
                  <c:v>-5.2274443887073936</c:v>
                </c:pt>
                <c:pt idx="144">
                  <c:v>-5.4860098152644632</c:v>
                </c:pt>
                <c:pt idx="145">
                  <c:v>-5.7306078885278335</c:v>
                </c:pt>
                <c:pt idx="146">
                  <c:v>-5.9611489948713201</c:v>
                </c:pt>
                <c:pt idx="147">
                  <c:v>-6.1775749401254823</c:v>
                </c:pt>
                <c:pt idx="148">
                  <c:v>-6.3798583264125055</c:v>
                </c:pt>
                <c:pt idx="149">
                  <c:v>-6.568001866386493</c:v>
                </c:pt>
                <c:pt idx="150">
                  <c:v>-6.7420376371140236</c:v>
                </c:pt>
                <c:pt idx="151">
                  <c:v>-6.9020262760222115</c:v>
                </c:pt>
                <c:pt idx="152">
                  <c:v>-7.0480561215337296</c:v>
                </c:pt>
                <c:pt idx="153">
                  <c:v>-7.1802423011979029</c:v>
                </c:pt>
                <c:pt idx="154">
                  <c:v>-7.2987257703115862</c:v>
                </c:pt>
                <c:pt idx="155">
                  <c:v>-7.4036723042064088</c:v>
                </c:pt>
                <c:pt idx="156">
                  <c:v>-7.4952714475492925</c:v>
                </c:pt>
                <c:pt idx="157">
                  <c:v>-7.5737354241694259</c:v>
                </c:pt>
                <c:pt idx="158">
                  <c:v>-7.6392980110749358</c:v>
                </c:pt>
                <c:pt idx="159">
                  <c:v>-7.6922133804658772</c:v>
                </c:pt>
                <c:pt idx="160">
                  <c:v>-7.7327549136730118</c:v>
                </c:pt>
                <c:pt idx="161">
                  <c:v>-7.7612139910652393</c:v>
                </c:pt>
                <c:pt idx="162">
                  <c:v>-7.7778987620591371</c:v>
                </c:pt>
                <c:pt idx="163">
                  <c:v>-7.7831328994411413</c:v>
                </c:pt>
                <c:pt idx="164">
                  <c:v>-7.7772543422659286</c:v>
                </c:pt>
                <c:pt idx="165">
                  <c:v>-7.7606140316322554</c:v>
                </c:pt>
                <c:pt idx="166">
                  <c:v>-7.7335746436491597</c:v>
                </c:pt>
                <c:pt idx="167">
                  <c:v>-7.6965093238981686</c:v>
                </c:pt>
                <c:pt idx="168">
                  <c:v>-7.6498004276679508</c:v>
                </c:pt>
                <c:pt idx="169">
                  <c:v>-7.593838270184361</c:v>
                </c:pt>
                <c:pt idx="170">
                  <c:v>-7.5290198909844204</c:v>
                </c:pt>
                <c:pt idx="171">
                  <c:v>-7.4557478364876193</c:v>
                </c:pt>
                <c:pt idx="172">
                  <c:v>-7.3744289646982786</c:v>
                </c:pt>
                <c:pt idx="173">
                  <c:v>-7.2854732758345708</c:v>
                </c:pt>
                <c:pt idx="174">
                  <c:v>-7.1892927725212621</c:v>
                </c:pt>
                <c:pt idx="175">
                  <c:v>-7.0863003530048845</c:v>
                </c:pt>
                <c:pt idx="176">
                  <c:v>-6.9769087406566781</c:v>
                </c:pt>
                <c:pt idx="177">
                  <c:v>-6.8615294528136506</c:v>
                </c:pt>
                <c:pt idx="178">
                  <c:v>-6.7405718117864106</c:v>
                </c:pt>
                <c:pt idx="179">
                  <c:v>-6.6144420006200555</c:v>
                </c:pt>
                <c:pt idx="180">
                  <c:v>-6.4835421659458357</c:v>
                </c:pt>
                <c:pt idx="181">
                  <c:v>-6.3482695700024854</c:v>
                </c:pt>
                <c:pt idx="182">
                  <c:v>-6.2090157936380956</c:v>
                </c:pt>
                <c:pt idx="183">
                  <c:v>-6.0661659918336754</c:v>
                </c:pt>
                <c:pt idx="184">
                  <c:v>-5.9200982030132483</c:v>
                </c:pt>
                <c:pt idx="185">
                  <c:v>-5.7711827131310809</c:v>
                </c:pt>
                <c:pt idx="186">
                  <c:v>-5.6197814752498747</c:v>
                </c:pt>
                <c:pt idx="187">
                  <c:v>-5.4662475850544192</c:v>
                </c:pt>
                <c:pt idx="188">
                  <c:v>-5.3109248124758039</c:v>
                </c:pt>
                <c:pt idx="189">
                  <c:v>-5.1541471893426678</c:v>
                </c:pt>
                <c:pt idx="190">
                  <c:v>-4.9962386527234726</c:v>
                </c:pt>
                <c:pt idx="191">
                  <c:v>-4.8375127433829626</c:v>
                </c:pt>
                <c:pt idx="192">
                  <c:v>-4.6782723585441399</c:v>
                </c:pt>
                <c:pt idx="193">
                  <c:v>-4.5188095579315481</c:v>
                </c:pt>
                <c:pt idx="194">
                  <c:v>-4.3594054218674856</c:v>
                </c:pt>
                <c:pt idx="195">
                  <c:v>-4.2003299600047637</c:v>
                </c:pt>
                <c:pt idx="196">
                  <c:v>-4.0418420691075809</c:v>
                </c:pt>
                <c:pt idx="197">
                  <c:v>-3.8841895381353466</c:v>
                </c:pt>
                <c:pt idx="198">
                  <c:v>-3.7276090987468655</c:v>
                </c:pt>
                <c:pt idx="199">
                  <c:v>-3.5723265192191693</c:v>
                </c:pt>
                <c:pt idx="200">
                  <c:v>-3.4185567396726482</c:v>
                </c:pt>
                <c:pt idx="201">
                  <c:v>-3.2665040464059549</c:v>
                </c:pt>
                <c:pt idx="202">
                  <c:v>-3.1163622830750684</c:v>
                </c:pt>
                <c:pt idx="203">
                  <c:v>-2.9683150963981624</c:v>
                </c:pt>
                <c:pt idx="204">
                  <c:v>-2.8225362140309569</c:v>
                </c:pt>
                <c:pt idx="205">
                  <c:v>-2.6791897522354517</c:v>
                </c:pt>
                <c:pt idx="206">
                  <c:v>-2.5384305509599843</c:v>
                </c:pt>
                <c:pt idx="207">
                  <c:v>-2.4004045339548807</c:v>
                </c:pt>
                <c:pt idx="208">
                  <c:v>-2.2652490915695811</c:v>
                </c:pt>
                <c:pt idx="209">
                  <c:v>-2.1330934839084197</c:v>
                </c:pt>
                <c:pt idx="210">
                  <c:v>-2.0040592620667637</c:v>
                </c:pt>
                <c:pt idx="211">
                  <c:v>-1.8782607052209055</c:v>
                </c:pt>
                <c:pt idx="212">
                  <c:v>-1.7558052714071724</c:v>
                </c:pt>
                <c:pt idx="213">
                  <c:v>-1.6367940598928066</c:v>
                </c:pt>
                <c:pt idx="214">
                  <c:v>-1.5213222831165418</c:v>
                </c:pt>
                <c:pt idx="215">
                  <c:v>-1.4094797462535347</c:v>
                </c:pt>
                <c:pt idx="216">
                  <c:v>-1.3013513325429529</c:v>
                </c:pt>
                <c:pt idx="217">
                  <c:v>-1.1970174925977648</c:v>
                </c:pt>
                <c:pt idx="218">
                  <c:v>-1.0965547360021215</c:v>
                </c:pt>
                <c:pt idx="219">
                  <c:v>-1.0000361235842148</c:v>
                </c:pt>
                <c:pt idx="220">
                  <c:v>-0.90753175883382575</c:v>
                </c:pt>
                <c:pt idx="221">
                  <c:v>-0.81910927701267888</c:v>
                </c:pt>
                <c:pt idx="222">
                  <c:v>-0.7348343305788978</c:v>
                </c:pt>
                <c:pt idx="223">
                  <c:v>-0.6547710696159813</c:v>
                </c:pt>
                <c:pt idx="224">
                  <c:v>-0.57898261601814471</c:v>
                </c:pt>
                <c:pt idx="225">
                  <c:v>-0.50753153023823372</c:v>
                </c:pt>
                <c:pt idx="226">
                  <c:v>-0.44048026944989466</c:v>
                </c:pt>
                <c:pt idx="227">
                  <c:v>-0.37789163601113313</c:v>
                </c:pt>
                <c:pt idx="228">
                  <c:v>-0.31982921514158918</c:v>
                </c:pt>
                <c:pt idx="229">
                  <c:v>-0.2663578007387018</c:v>
                </c:pt>
                <c:pt idx="230">
                  <c:v>-0.21754380825849387</c:v>
                </c:pt>
                <c:pt idx="231">
                  <c:v>-0.17345567357345296</c:v>
                </c:pt>
                <c:pt idx="232">
                  <c:v>-0.1341642366919914</c:v>
                </c:pt>
                <c:pt idx="233">
                  <c:v>-9.9743109180611481E-2</c:v>
                </c:pt>
                <c:pt idx="234">
                  <c:v>-7.0269024069883571E-2</c:v>
                </c:pt>
                <c:pt idx="235">
                  <c:v>-4.5822166947949147E-2</c:v>
                </c:pt>
                <c:pt idx="236">
                  <c:v>-2.6486486849405532E-2</c:v>
                </c:pt>
                <c:pt idx="237">
                  <c:v>-1.2349985432188529E-2</c:v>
                </c:pt>
                <c:pt idx="238">
                  <c:v>-3.5049827994426486E-3</c:v>
                </c:pt>
                <c:pt idx="239">
                  <c:v>-4.83581663184838E-5</c:v>
                </c:pt>
                <c:pt idx="240">
                  <c:v>-2.0817633921989265E-3</c:v>
                </c:pt>
                <c:pt idx="241">
                  <c:v>-9.7118071958863291E-3</c:v>
                </c:pt>
                <c:pt idx="242">
                  <c:v>-2.3050207643820757E-2</c:v>
                </c:pt>
                <c:pt idx="243">
                  <c:v>-4.2213910248299374E-2</c:v>
                </c:pt>
                <c:pt idx="244">
                  <c:v>-6.7325168732913943E-2</c:v>
                </c:pt>
                <c:pt idx="245">
                  <c:v>-9.8511585214924716E-2</c:v>
                </c:pt>
                <c:pt idx="246">
                  <c:v>-0.13590610621798532</c:v>
                </c:pt>
                <c:pt idx="247">
                  <c:v>-0.17964697056267342</c:v>
                </c:pt>
                <c:pt idx="248">
                  <c:v>-0.22987760478551827</c:v>
                </c:pt>
                <c:pt idx="249">
                  <c:v>-0.28674646130899306</c:v>
                </c:pt>
                <c:pt idx="250">
                  <c:v>-0.35040679412455794</c:v>
                </c:pt>
                <c:pt idx="251">
                  <c:v>-0.42101636625763494</c:v>
                </c:pt>
                <c:pt idx="252">
                  <c:v>-0.49873708275713141</c:v>
                </c:pt>
                <c:pt idx="253">
                  <c:v>-0.58373454239288924</c:v>
                </c:pt>
                <c:pt idx="254">
                  <c:v>-0.67617750065223026</c:v>
                </c:pt>
                <c:pt idx="255">
                  <c:v>-0.77623723600254779</c:v>
                </c:pt>
                <c:pt idx="256">
                  <c:v>-0.88408681073183937</c:v>
                </c:pt>
                <c:pt idx="257">
                  <c:v>-0.99990021699482023</c:v>
                </c:pt>
                <c:pt idx="258">
                  <c:v>-1.1238513979815465</c:v>
                </c:pt>
                <c:pt idx="259">
                  <c:v>-1.2561131333914657</c:v>
                </c:pt>
                <c:pt idx="260">
                  <c:v>-1.3968557776430288</c:v>
                </c:pt>
                <c:pt idx="261">
                  <c:v>-1.5462458384827718</c:v>
                </c:pt>
                <c:pt idx="262">
                  <c:v>-1.7044443828847653</c:v>
                </c:pt>
                <c:pt idx="263">
                  <c:v>-1.8716052563606267</c:v>
                </c:pt>
                <c:pt idx="264">
                  <c:v>-2.0478731010402607</c:v>
                </c:pt>
                <c:pt idx="265">
                  <c:v>-2.2333811571486115</c:v>
                </c:pt>
                <c:pt idx="266">
                  <c:v>-2.4282488318056483</c:v>
                </c:pt>
                <c:pt idx="267">
                  <c:v>-2.6325790184339533</c:v>
                </c:pt>
                <c:pt idx="268">
                  <c:v>-2.8464551494905486</c:v>
                </c:pt>
                <c:pt idx="269">
                  <c:v>-3.0699379647665443</c:v>
                </c:pt>
                <c:pt idx="270">
                  <c:v>-3.3030619771518763</c:v>
                </c:pt>
                <c:pt idx="271">
                  <c:v>-3.545831617565486</c:v>
                </c:pt>
                <c:pt idx="272">
                  <c:v>-3.7982170407435056</c:v>
                </c:pt>
                <c:pt idx="273">
                  <c:v>-4.0601495737962363</c:v>
                </c:pt>
                <c:pt idx="274">
                  <c:v>-4.3315167899297666</c:v>
                </c:pt>
                <c:pt idx="275">
                  <c:v>-4.6121571905340746</c:v>
                </c:pt>
                <c:pt idx="276">
                  <c:v>-4.9018544800120551</c:v>
                </c:pt>
                <c:pt idx="277">
                  <c:v>-5.200331419333776</c:v>
                </c:pt>
                <c:pt idx="278">
                  <c:v>-5.507243246400197</c:v>
                </c:pt>
                <c:pt idx="279">
                  <c:v>-5.8221706539720905</c:v>
                </c:pt>
                <c:pt idx="280">
                  <c:v>-6.1446123192359021</c:v>
                </c:pt>
                <c:pt idx="281">
                  <c:v>-6.4739769831186367</c:v>
                </c:pt>
                <c:pt idx="282">
                  <c:v>-6.8095750823223913</c:v>
                </c:pt>
                <c:pt idx="283">
                  <c:v>-7.1506099428132757</c:v>
                </c:pt>
                <c:pt idx="284">
                  <c:v>-7.4961685502669235</c:v>
                </c:pt>
                <c:pt idx="285">
                  <c:v>-7.8452119208397217</c:v>
                </c:pt>
                <c:pt idx="286">
                  <c:v>-8.1965651047056145</c:v>
                </c:pt>
                <c:pt idx="287">
                  <c:v>-8.5489068651588518</c:v>
                </c:pt>
                <c:pt idx="288">
                  <c:v>-8.9007590878384075</c:v>
                </c:pt>
                <c:pt idx="289">
                  <c:v>-9.2504759878554292</c:v>
                </c:pt>
                <c:pt idx="290">
                  <c:v>-9.596233197378778</c:v>
                </c:pt>
                <c:pt idx="291">
                  <c:v>-9.9360168326113527</c:v>
                </c:pt>
                <c:pt idx="292">
                  <c:v>-10.267612657105902</c:v>
                </c:pt>
                <c:pt idx="293">
                  <c:v>-10.588595478030395</c:v>
                </c:pt>
                <c:pt idx="294">
                  <c:v>-10.896318933272724</c:v>
                </c:pt>
                <c:pt idx="295">
                  <c:v>-11.18790585009525</c:v>
                </c:pt>
                <c:pt idx="296">
                  <c:v>-11.460239380295707</c:v>
                </c:pt>
                <c:pt idx="297">
                  <c:v>-11.709955142299542</c:v>
                </c:pt>
                <c:pt idx="298">
                  <c:v>-11.933434627062478</c:v>
                </c:pt>
                <c:pt idx="299">
                  <c:v>-12.126800151729915</c:v>
                </c:pt>
                <c:pt idx="300">
                  <c:v>-12.285911672267686</c:v>
                </c:pt>
                <c:pt idx="301">
                  <c:v>-12.406365793185143</c:v>
                </c:pt>
                <c:pt idx="302">
                  <c:v>-12.483497338364344</c:v>
                </c:pt>
                <c:pt idx="303">
                  <c:v>-12.512383871095325</c:v>
                </c:pt>
                <c:pt idx="304">
                  <c:v>-12.487853572785868</c:v>
                </c:pt>
                <c:pt idx="305">
                  <c:v>-12.404496907389676</c:v>
                </c:pt>
                <c:pt idx="306">
                  <c:v>-12.256682511204694</c:v>
                </c:pt>
                <c:pt idx="307">
                  <c:v>-12.038577753970959</c:v>
                </c:pt>
                <c:pt idx="308">
                  <c:v>-11.74417441570967</c:v>
                </c:pt>
                <c:pt idx="309">
                  <c:v>-11.367319912892738</c:v>
                </c:pt>
                <c:pt idx="310">
                  <c:v>-10.901754485675195</c:v>
                </c:pt>
                <c:pt idx="311">
                  <c:v>-10.341154723326492</c:v>
                </c:pt>
                <c:pt idx="312">
                  <c:v>-9.6791837559551404</c:v>
                </c:pt>
                <c:pt idx="313">
                  <c:v>-8.9095483754427427</c:v>
                </c:pt>
                <c:pt idx="314">
                  <c:v>-8.0260632656369548</c:v>
                </c:pt>
                <c:pt idx="315">
                  <c:v>-7.0227224199342047</c:v>
                </c:pt>
                <c:pt idx="316">
                  <c:v>-5.8937777023412918</c:v>
                </c:pt>
                <c:pt idx="317">
                  <c:v>-4.6338243652725088</c:v>
                </c:pt>
                <c:pt idx="318">
                  <c:v>-3.2378931735544874</c:v>
                </c:pt>
                <c:pt idx="319">
                  <c:v>-1.7015485998610174</c:v>
                </c:pt>
                <c:pt idx="320">
                  <c:v>-2.0992353317703508E-2</c:v>
                </c:pt>
                <c:pt idx="321">
                  <c:v>1.8068287175669226</c:v>
                </c:pt>
                <c:pt idx="322">
                  <c:v>3.7841115410532513</c:v>
                </c:pt>
                <c:pt idx="323">
                  <c:v>5.9120839951473121</c:v>
                </c:pt>
                <c:pt idx="324">
                  <c:v>8.1908920238707115</c:v>
                </c:pt>
                <c:pt idx="325">
                  <c:v>10.619488629840044</c:v>
                </c:pt>
                <c:pt idx="326">
                  <c:v>13.195526912792964</c:v>
                </c:pt>
                <c:pt idx="327">
                  <c:v>15.915259541538514</c:v>
                </c:pt>
                <c:pt idx="328">
                  <c:v>18.773447236043626</c:v>
                </c:pt>
                <c:pt idx="329">
                  <c:v>21.763278986415187</c:v>
                </c:pt>
                <c:pt idx="330">
                  <c:v>24.87630683537617</c:v>
                </c:pt>
                <c:pt idx="331">
                  <c:v>28.102398089332343</c:v>
                </c:pt>
                <c:pt idx="332">
                  <c:v>31.42970778957968</c:v>
                </c:pt>
                <c:pt idx="333">
                  <c:v>34.844674159766129</c:v>
                </c:pt>
                <c:pt idx="334">
                  <c:v>38.332039540096261</c:v>
                </c:pt>
                <c:pt idx="335">
                  <c:v>41.874899016757141</c:v>
                </c:pt>
                <c:pt idx="336">
                  <c:v>45.454778553212392</c:v>
                </c:pt>
                <c:pt idx="337">
                  <c:v>49.051743928284537</c:v>
                </c:pt>
                <c:pt idx="338">
                  <c:v>52.644541188160332</c:v>
                </c:pt>
                <c:pt idx="339">
                  <c:v>56.210768633751478</c:v>
                </c:pt>
                <c:pt idx="340">
                  <c:v>59.727079603968221</c:v>
                </c:pt>
                <c:pt idx="341">
                  <c:v>63.169414496824004</c:v>
                </c:pt>
                <c:pt idx="342">
                  <c:v>66.513259615804117</c:v>
                </c:pt>
                <c:pt idx="343">
                  <c:v>69.733929564546429</c:v>
                </c:pt>
                <c:pt idx="344">
                  <c:v>72.806869067974262</c:v>
                </c:pt>
                <c:pt idx="345">
                  <c:v>75.707969304279445</c:v>
                </c:pt>
                <c:pt idx="346">
                  <c:v>78.413893122472928</c:v>
                </c:pt>
                <c:pt idx="347">
                  <c:v>80.902402927159002</c:v>
                </c:pt>
                <c:pt idx="348">
                  <c:v>83.152684566445629</c:v>
                </c:pt>
                <c:pt idx="349">
                  <c:v>85.145660287600705</c:v>
                </c:pt>
                <c:pt idx="350">
                  <c:v>86.864283750150335</c:v>
                </c:pt>
                <c:pt idx="351">
                  <c:v>88.293810222881092</c:v>
                </c:pt>
                <c:pt idx="352">
                  <c:v>89.422035446954979</c:v>
                </c:pt>
                <c:pt idx="353">
                  <c:v>90.239497220570541</c:v>
                </c:pt>
                <c:pt idx="354">
                  <c:v>90.739634540429506</c:v>
                </c:pt>
                <c:pt idx="355">
                  <c:v>90.918900101471309</c:v>
                </c:pt>
                <c:pt idx="356">
                  <c:v>90.77682307989393</c:v>
                </c:pt>
                <c:pt idx="357">
                  <c:v>90.316020368560189</c:v>
                </c:pt>
                <c:pt idx="358">
                  <c:v>89.542155755426265</c:v>
                </c:pt>
                <c:pt idx="359">
                  <c:v>88.463847887234877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C-4CA6-ACC4-B3F8F77F6876}"/>
            </c:ext>
          </c:extLst>
        </c:ser>
        <c:ser>
          <c:idx val="2"/>
          <c:order val="2"/>
          <c:tx>
            <c:strRef>
              <c:f>'Main Data'!$X$2</c:f>
              <c:strCache>
                <c:ptCount val="1"/>
                <c:pt idx="0">
                  <c:v>α5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Data'!$X$4:$X$363</c:f>
              <c:numCache>
                <c:formatCode>0.0000</c:formatCode>
                <c:ptCount val="360"/>
                <c:pt idx="0">
                  <c:v>1040.7401915439709</c:v>
                </c:pt>
                <c:pt idx="1">
                  <c:v>1013.8035826920913</c:v>
                </c:pt>
                <c:pt idx="2">
                  <c:v>985.03290727863975</c:v>
                </c:pt>
                <c:pt idx="3">
                  <c:v>954.56574918972115</c:v>
                </c:pt>
                <c:pt idx="4">
                  <c:v>922.58066949914951</c:v>
                </c:pt>
                <c:pt idx="5">
                  <c:v>889.26187241186324</c:v>
                </c:pt>
                <c:pt idx="6">
                  <c:v>854.79728899598115</c:v>
                </c:pt>
                <c:pt idx="7">
                  <c:v>819.37672680830349</c:v>
                </c:pt>
                <c:pt idx="8">
                  <c:v>783.22399341966718</c:v>
                </c:pt>
                <c:pt idx="9">
                  <c:v>746.46185110768022</c:v>
                </c:pt>
                <c:pt idx="10">
                  <c:v>709.306876434267</c:v>
                </c:pt>
                <c:pt idx="11">
                  <c:v>671.9396770648425</c:v>
                </c:pt>
                <c:pt idx="12">
                  <c:v>634.5351272336726</c:v>
                </c:pt>
                <c:pt idx="13">
                  <c:v>597.26127559786778</c:v>
                </c:pt>
                <c:pt idx="14">
                  <c:v>560.27844711274531</c:v>
                </c:pt>
                <c:pt idx="15">
                  <c:v>523.73851419378241</c:v>
                </c:pt>
                <c:pt idx="16">
                  <c:v>487.78432988739814</c:v>
                </c:pt>
                <c:pt idx="17">
                  <c:v>452.54931151446709</c:v>
                </c:pt>
                <c:pt idx="18">
                  <c:v>418.15715979848829</c:v>
                </c:pt>
                <c:pt idx="19">
                  <c:v>384.72169594065264</c:v>
                </c:pt>
                <c:pt idx="20">
                  <c:v>352.34679753186418</c:v>
                </c:pt>
                <c:pt idx="21">
                  <c:v>321.12641362563295</c:v>
                </c:pt>
                <c:pt idx="22">
                  <c:v>291.1446397176515</c:v>
                </c:pt>
                <c:pt idx="23">
                  <c:v>262.47583472281713</c:v>
                </c:pt>
                <c:pt idx="24">
                  <c:v>235.18476419917951</c:v>
                </c:pt>
                <c:pt idx="25">
                  <c:v>209.32675689234378</c:v>
                </c:pt>
                <c:pt idx="26">
                  <c:v>184.9478649820623</c:v>
                </c:pt>
                <c:pt idx="27">
                  <c:v>162.08502200106741</c:v>
                </c:pt>
                <c:pt idx="28">
                  <c:v>140.76619604748331</c:v>
                </c:pt>
                <c:pt idx="29">
                  <c:v>121.01053940912553</c:v>
                </c:pt>
                <c:pt idx="30">
                  <c:v>102.82853885489556</c:v>
                </c:pt>
                <c:pt idx="31">
                  <c:v>86.222173443649737</c:v>
                </c:pt>
                <c:pt idx="32">
                  <c:v>71.185088608168655</c:v>
                </c:pt>
                <c:pt idx="33">
                  <c:v>57.702796389050405</c:v>
                </c:pt>
                <c:pt idx="34">
                  <c:v>45.752911969547888</c:v>
                </c:pt>
                <c:pt idx="35">
                  <c:v>35.30543610034492</c:v>
                </c:pt>
                <c:pt idx="36">
                  <c:v>26.323091659325115</c:v>
                </c:pt>
                <c:pt idx="37">
                  <c:v>18.761720570606347</c:v>
                </c:pt>
                <c:pt idx="38">
                  <c:v>12.570744755621996</c:v>
                </c:pt>
                <c:pt idx="39">
                  <c:v>7.6934991252782092</c:v>
                </c:pt>
                <c:pt idx="40">
                  <c:v>4.0687022917416193</c:v>
                </c:pt>
                <c:pt idx="41">
                  <c:v>1.6295583868336114</c:v>
                </c:pt>
                <c:pt idx="42">
                  <c:v>0.30568226937788917</c:v>
                </c:pt>
                <c:pt idx="43">
                  <c:v>2.3439536056327478E-2</c:v>
                </c:pt>
                <c:pt idx="44">
                  <c:v>0.70676188501976678</c:v>
                </c:pt>
                <c:pt idx="45">
                  <c:v>2.2777604689816902</c:v>
                </c:pt>
                <c:pt idx="46">
                  <c:v>4.6578888819369535</c:v>
                </c:pt>
                <c:pt idx="47">
                  <c:v>7.7680635681282508</c:v>
                </c:pt>
                <c:pt idx="48">
                  <c:v>11.52994442876386</c:v>
                </c:pt>
                <c:pt idx="49">
                  <c:v>15.865843844611806</c:v>
                </c:pt>
                <c:pt idx="50">
                  <c:v>20.70122095365414</c:v>
                </c:pt>
                <c:pt idx="51">
                  <c:v>25.962816880722524</c:v>
                </c:pt>
                <c:pt idx="52">
                  <c:v>31.580609379154595</c:v>
                </c:pt>
                <c:pt idx="53">
                  <c:v>37.487883746651598</c:v>
                </c:pt>
                <c:pt idx="54">
                  <c:v>43.621581213492931</c:v>
                </c:pt>
                <c:pt idx="55">
                  <c:v>49.922563219504781</c:v>
                </c:pt>
                <c:pt idx="56">
                  <c:v>56.335800993664321</c:v>
                </c:pt>
                <c:pt idx="57">
                  <c:v>62.810493821348345</c:v>
                </c:pt>
                <c:pt idx="58">
                  <c:v>69.300120925580401</c:v>
                </c:pt>
                <c:pt idx="59">
                  <c:v>75.762432960741435</c:v>
                </c:pt>
                <c:pt idx="60">
                  <c:v>82.159389874327559</c:v>
                </c:pt>
                <c:pt idx="61">
                  <c:v>88.457052346156857</c:v>
                </c:pt>
                <c:pt idx="62">
                  <c:v>94.625434191212108</c:v>
                </c:pt>
                <c:pt idx="63">
                  <c:v>100.63832304670558</c:v>
                </c:pt>
                <c:pt idx="64">
                  <c:v>106.47307639552774</c:v>
                </c:pt>
                <c:pt idx="65">
                  <c:v>112.11039954876082</c:v>
                </c:pt>
                <c:pt idx="66">
                  <c:v>117.5341116605277</c:v>
                </c:pt>
                <c:pt idx="67">
                  <c:v>122.73090521804771</c:v>
                </c:pt>
                <c:pt idx="68">
                  <c:v>127.69010377332759</c:v>
                </c:pt>
                <c:pt idx="69">
                  <c:v>132.40342199075664</c:v>
                </c:pt>
                <c:pt idx="70">
                  <c:v>136.8647314021344</c:v>
                </c:pt>
                <c:pt idx="71">
                  <c:v>141.0698346072158</c:v>
                </c:pt>
                <c:pt idx="72">
                  <c:v>145.01625004858468</c:v>
                </c:pt>
                <c:pt idx="73">
                  <c:v>148.70300893480879</c:v>
                </c:pt>
                <c:pt idx="74">
                  <c:v>152.13046539162389</c:v>
                </c:pt>
                <c:pt idx="75">
                  <c:v>155.30012049009051</c:v>
                </c:pt>
                <c:pt idx="76">
                  <c:v>158.214460433315</c:v>
                </c:pt>
                <c:pt idx="77">
                  <c:v>160.87680887726319</c:v>
                </c:pt>
                <c:pt idx="78">
                  <c:v>163.29119311266814</c:v>
                </c:pt>
                <c:pt idx="79">
                  <c:v>165.46222363927876</c:v>
                </c:pt>
                <c:pt idx="80">
                  <c:v>167.40293521626893</c:v>
                </c:pt>
                <c:pt idx="81">
                  <c:v>169.10244065956971</c:v>
                </c:pt>
                <c:pt idx="82">
                  <c:v>170.57485022864338</c:v>
                </c:pt>
                <c:pt idx="83">
                  <c:v>171.82619691009785</c:v>
                </c:pt>
                <c:pt idx="84">
                  <c:v>172.86262784744824</c:v>
                </c:pt>
                <c:pt idx="85">
                  <c:v>173.69039111908364</c:v>
                </c:pt>
                <c:pt idx="86">
                  <c:v>174.31578813338365</c:v>
                </c:pt>
                <c:pt idx="87">
                  <c:v>174.74513293798293</c:v>
                </c:pt>
                <c:pt idx="88">
                  <c:v>174.98471787873521</c:v>
                </c:pt>
                <c:pt idx="89">
                  <c:v>175.04078489715516</c:v>
                </c:pt>
                <c:pt idx="90">
                  <c:v>174.91950180446611</c:v>
                </c:pt>
                <c:pt idx="91">
                  <c:v>174.62694292245251</c:v>
                </c:pt>
                <c:pt idx="92">
                  <c:v>174.1690735337157</c:v>
                </c:pt>
                <c:pt idx="93">
                  <c:v>173.55173763553995</c:v>
                </c:pt>
                <c:pt idx="94">
                  <c:v>172.7806485414726</c:v>
                </c:pt>
                <c:pt idx="95">
                  <c:v>171.86138192225462</c:v>
                </c:pt>
                <c:pt idx="96">
                  <c:v>170.79937092246831</c:v>
                </c:pt>
                <c:pt idx="97">
                  <c:v>169.59990303095248</c:v>
                </c:pt>
                <c:pt idx="98">
                  <c:v>168.26183816760249</c:v>
                </c:pt>
                <c:pt idx="99">
                  <c:v>166.80368102037502</c:v>
                </c:pt>
                <c:pt idx="100">
                  <c:v>165.22294350519127</c:v>
                </c:pt>
                <c:pt idx="101">
                  <c:v>163.52434249666314</c:v>
                </c:pt>
                <c:pt idx="102">
                  <c:v>161.71243415942334</c:v>
                </c:pt>
                <c:pt idx="103">
                  <c:v>159.79163447228731</c:v>
                </c:pt>
                <c:pt idx="104">
                  <c:v>157.76622208837827</c:v>
                </c:pt>
                <c:pt idx="105">
                  <c:v>155.64034152906808</c:v>
                </c:pt>
                <c:pt idx="106">
                  <c:v>153.41800659082313</c:v>
                </c:pt>
                <c:pt idx="107">
                  <c:v>151.10310389520598</c:v>
                </c:pt>
                <c:pt idx="108">
                  <c:v>148.6993965241694</c:v>
                </c:pt>
                <c:pt idx="109">
                  <c:v>146.2105276932129</c:v>
                </c:pt>
                <c:pt idx="110">
                  <c:v>143.64002442389693</c:v>
                </c:pt>
                <c:pt idx="111">
                  <c:v>140.99130118499033</c:v>
                </c:pt>
                <c:pt idx="112">
                  <c:v>138.26766347809374</c:v>
                </c:pt>
                <c:pt idx="113">
                  <c:v>135.47231134927378</c:v>
                </c:pt>
                <c:pt idx="114">
                  <c:v>132.60870104814006</c:v>
                </c:pt>
                <c:pt idx="115">
                  <c:v>129.67878147915525</c:v>
                </c:pt>
                <c:pt idx="116">
                  <c:v>126.68651607547149</c:v>
                </c:pt>
                <c:pt idx="117">
                  <c:v>123.63471708051594</c:v>
                </c:pt>
                <c:pt idx="118">
                  <c:v>120.52610581276384</c:v>
                </c:pt>
                <c:pt idx="119">
                  <c:v>117.36095272213589</c:v>
                </c:pt>
                <c:pt idx="120">
                  <c:v>114.14503621747282</c:v>
                </c:pt>
                <c:pt idx="121">
                  <c:v>110.87959874028466</c:v>
                </c:pt>
                <c:pt idx="122">
                  <c:v>107.56703298453041</c:v>
                </c:pt>
                <c:pt idx="123">
                  <c:v>104.20965583694834</c:v>
                </c:pt>
                <c:pt idx="124">
                  <c:v>100.80971080434504</c:v>
                </c:pt>
                <c:pt idx="125">
                  <c:v>97.369370384570857</c:v>
                </c:pt>
                <c:pt idx="126">
                  <c:v>93.890738375131207</c:v>
                </c:pt>
                <c:pt idx="127">
                  <c:v>90.375852128679583</c:v>
                </c:pt>
                <c:pt idx="128">
                  <c:v>86.826684765086625</c:v>
                </c:pt>
                <c:pt idx="129">
                  <c:v>83.245147350179749</c:v>
                </c:pt>
                <c:pt idx="130">
                  <c:v>79.633091051639184</c:v>
                </c:pt>
                <c:pt idx="131">
                  <c:v>75.992309282846179</c:v>
                </c:pt>
                <c:pt idx="132">
                  <c:v>72.324539845837407</c:v>
                </c:pt>
                <c:pt idx="133">
                  <c:v>68.6314670848177</c:v>
                </c:pt>
                <c:pt idx="134">
                  <c:v>64.914724062027773</c:v>
                </c:pt>
                <c:pt idx="135">
                  <c:v>61.175894768061028</c:v>
                </c:pt>
                <c:pt idx="136">
                  <c:v>57.416516379080015</c:v>
                </c:pt>
                <c:pt idx="137">
                  <c:v>53.625462046428829</c:v>
                </c:pt>
                <c:pt idx="138">
                  <c:v>49.827774272051144</c:v>
                </c:pt>
                <c:pt idx="139">
                  <c:v>46.013794512687639</c:v>
                </c:pt>
                <c:pt idx="140">
                  <c:v>42.184891271276854</c:v>
                </c:pt>
                <c:pt idx="141">
                  <c:v>38.342408309147409</c:v>
                </c:pt>
                <c:pt idx="142">
                  <c:v>34.487658813281094</c:v>
                </c:pt>
                <c:pt idx="143">
                  <c:v>30.621928366597146</c:v>
                </c:pt>
                <c:pt idx="144">
                  <c:v>26.746478083047428</c:v>
                </c:pt>
                <c:pt idx="145">
                  <c:v>22.862547915249092</c:v>
                </c:pt>
                <c:pt idx="146">
                  <c:v>18.971360151067859</c:v>
                </c:pt>
                <c:pt idx="147">
                  <c:v>15.07412311607411</c:v>
                </c:pt>
                <c:pt idx="148">
                  <c:v>11.172035099292513</c:v>
                </c:pt>
                <c:pt idx="149">
                  <c:v>7.2662885201803835</c:v>
                </c:pt>
                <c:pt idx="150">
                  <c:v>3.3580743552578327</c:v>
                </c:pt>
                <c:pt idx="151">
                  <c:v>-0.55141315671070945</c:v>
                </c:pt>
                <c:pt idx="152">
                  <c:v>-4.4609715116129456</c:v>
                </c:pt>
                <c:pt idx="153">
                  <c:v>-8.3693846191952552</c:v>
                </c:pt>
                <c:pt idx="154">
                  <c:v>-12.275417144428028</c:v>
                </c:pt>
                <c:pt idx="155">
                  <c:v>-16.177808490602168</c:v>
                </c:pt>
                <c:pt idx="156">
                  <c:v>-20.075266403505626</c:v>
                </c:pt>
                <c:pt idx="157">
                  <c:v>-23.966460175955493</c:v>
                </c:pt>
                <c:pt idx="158">
                  <c:v>-27.850013432007106</c:v>
                </c:pt>
                <c:pt idx="159">
                  <c:v>-31.724496470385535</c:v>
                </c:pt>
                <c:pt idx="160">
                  <c:v>-35.588418147151494</c:v>
                </c:pt>
                <c:pt idx="161">
                  <c:v>-39.440217278295549</c:v>
                </c:pt>
                <c:pt idx="162">
                  <c:v>-43.301817154123412</c:v>
                </c:pt>
                <c:pt idx="163">
                  <c:v>-47.125388554784209</c:v>
                </c:pt>
                <c:pt idx="164">
                  <c:v>-50.931392293136653</c:v>
                </c:pt>
                <c:pt idx="165">
                  <c:v>-54.718039742474431</c:v>
                </c:pt>
                <c:pt idx="166">
                  <c:v>-58.483259675402799</c:v>
                </c:pt>
                <c:pt idx="167">
                  <c:v>-62.224846648107516</c:v>
                </c:pt>
                <c:pt idx="168">
                  <c:v>-65.940450041195888</c:v>
                </c:pt>
                <c:pt idx="169">
                  <c:v>-69.627561265090478</c:v>
                </c:pt>
                <c:pt idx="170">
                  <c:v>-73.283500416954936</c:v>
                </c:pt>
                <c:pt idx="171">
                  <c:v>-76.905402418717031</c:v>
                </c:pt>
                <c:pt idx="172">
                  <c:v>-80.490202663471536</c:v>
                </c:pt>
                <c:pt idx="173">
                  <c:v>-84.034622208172166</c:v>
                </c:pt>
                <c:pt idx="174">
                  <c:v>-87.535152563001247</c:v>
                </c:pt>
                <c:pt idx="175">
                  <c:v>-90.988040142299894</c:v>
                </c:pt>
                <c:pt idx="176">
                  <c:v>-94.389270458663773</c:v>
                </c:pt>
                <c:pt idx="177">
                  <c:v>-97.734552160957776</c:v>
                </c:pt>
                <c:pt idx="178">
                  <c:v>-101.01930103885772</c:v>
                </c:pt>
                <c:pt idx="179">
                  <c:v>-104.23862414129587</c:v>
                </c:pt>
                <c:pt idx="180">
                  <c:v>-107.38730418409482</c:v>
                </c:pt>
                <c:pt idx="181">
                  <c:v>-110.45978445340047</c:v>
                </c:pt>
                <c:pt idx="182">
                  <c:v>-113.4501544463493</c:v>
                </c:pt>
                <c:pt idx="183">
                  <c:v>-116.35213652901845</c:v>
                </c:pt>
                <c:pt idx="184">
                  <c:v>-119.15907393408034</c:v>
                </c:pt>
                <c:pt idx="185">
                  <c:v>-121.86392046685492</c:v>
                </c:pt>
                <c:pt idx="186">
                  <c:v>-124.45923233848622</c:v>
                </c:pt>
                <c:pt idx="187">
                  <c:v>-126.93716259858306</c:v>
                </c:pt>
                <c:pt idx="188">
                  <c:v>-129.28945869656488</c:v>
                </c:pt>
                <c:pt idx="189">
                  <c:v>-131.50746376052612</c:v>
                </c:pt>
                <c:pt idx="190">
                  <c:v>-133.58212224399759</c:v>
                </c:pt>
                <c:pt idx="191">
                  <c:v>-135.50399065343663</c:v>
                </c:pt>
                <c:pt idx="192">
                  <c:v>-137.26325413132903</c:v>
                </c:pt>
                <c:pt idx="193">
                  <c:v>-138.84974972964594</c:v>
                </c:pt>
                <c:pt idx="194">
                  <c:v>-140.25299726400911</c:v>
                </c:pt>
                <c:pt idx="195">
                  <c:v>-141.46223868757863</c:v>
                </c:pt>
                <c:pt idx="196">
                  <c:v>-142.46648696237651</c:v>
                </c:pt>
                <c:pt idx="197">
                  <c:v>-143.25458543075482</c:v>
                </c:pt>
                <c:pt idx="198">
                  <c:v>-143.81527869683873</c:v>
                </c:pt>
                <c:pt idx="199">
                  <c:v>-144.13729601224065</c:v>
                </c:pt>
                <c:pt idx="200">
                  <c:v>-144.2094481167866</c:v>
                </c:pt>
                <c:pt idx="201">
                  <c:v>-144.02073840769785</c:v>
                </c:pt>
                <c:pt idx="202">
                  <c:v>-143.5604891933647</c:v>
                </c:pt>
                <c:pt idx="203">
                  <c:v>-142.81848362427698</c:v>
                </c:pt>
                <c:pt idx="204">
                  <c:v>-141.78512367732793</c:v>
                </c:pt>
                <c:pt idx="205">
                  <c:v>-140.45160429468274</c:v>
                </c:pt>
                <c:pt idx="206">
                  <c:v>-138.81010343915645</c:v>
                </c:pt>
                <c:pt idx="207">
                  <c:v>-136.85398742047013</c:v>
                </c:pt>
                <c:pt idx="208">
                  <c:v>-134.57803036820408</c:v>
                </c:pt>
                <c:pt idx="209">
                  <c:v>-131.97864617747962</c:v>
                </c:pt>
                <c:pt idx="210">
                  <c:v>-129.05413063509758</c:v>
                </c:pt>
                <c:pt idx="211">
                  <c:v>-125.80491075335738</c:v>
                </c:pt>
                <c:pt idx="212">
                  <c:v>-122.2337976068652</c:v>
                </c:pt>
                <c:pt idx="213">
                  <c:v>-118.34623820008591</c:v>
                </c:pt>
                <c:pt idx="214">
                  <c:v>-114.15056111150056</c:v>
                </c:pt>
                <c:pt idx="215">
                  <c:v>-109.65820989132845</c:v>
                </c:pt>
                <c:pt idx="216">
                  <c:v>-104.95385761528581</c:v>
                </c:pt>
                <c:pt idx="217">
                  <c:v>-99.861805713788556</c:v>
                </c:pt>
                <c:pt idx="218">
                  <c:v>-94.633361075841208</c:v>
                </c:pt>
                <c:pt idx="219">
                  <c:v>-89.149365352250967</c:v>
                </c:pt>
                <c:pt idx="220">
                  <c:v>-83.466783385896079</c:v>
                </c:pt>
                <c:pt idx="221">
                  <c:v>-77.627341676407767</c:v>
                </c:pt>
                <c:pt idx="222">
                  <c:v>-71.670846758131049</c:v>
                </c:pt>
                <c:pt idx="223">
                  <c:v>-65.639025671188406</c:v>
                </c:pt>
                <c:pt idx="224">
                  <c:v>-59.576503729841797</c:v>
                </c:pt>
                <c:pt idx="225">
                  <c:v>-53.573646313006478</c:v>
                </c:pt>
                <c:pt idx="226">
                  <c:v>-47.606357769643687</c:v>
                </c:pt>
                <c:pt idx="227">
                  <c:v>-41.745910073667723</c:v>
                </c:pt>
                <c:pt idx="228">
                  <c:v>-36.054456146023504</c:v>
                </c:pt>
                <c:pt idx="229">
                  <c:v>-30.59067204812882</c:v>
                </c:pt>
                <c:pt idx="230">
                  <c:v>-25.41168133055935</c:v>
                </c:pt>
                <c:pt idx="231">
                  <c:v>-20.590742388097453</c:v>
                </c:pt>
                <c:pt idx="232">
                  <c:v>-16.150911432979676</c:v>
                </c:pt>
                <c:pt idx="233">
                  <c:v>-12.152124483588119</c:v>
                </c:pt>
                <c:pt idx="234">
                  <c:v>-8.6477341341963943</c:v>
                </c:pt>
                <c:pt idx="235">
                  <c:v>-5.6853462456249639</c:v>
                </c:pt>
                <c:pt idx="236">
                  <c:v>-3.3069550091279196</c:v>
                </c:pt>
                <c:pt idx="237">
                  <c:v>-1.5487266222535543</c:v>
                </c:pt>
                <c:pt idx="238">
                  <c:v>-0.44063678544844626</c:v>
                </c:pt>
                <c:pt idx="239">
                  <c:v>-6.0832206661371076E-3</c:v>
                </c:pt>
                <c:pt idx="240">
                  <c:v>-0.2615963135353937</c:v>
                </c:pt>
                <c:pt idx="241">
                  <c:v>-1.216481943466341</c:v>
                </c:pt>
                <c:pt idx="242">
                  <c:v>-2.8726757120568811</c:v>
                </c:pt>
                <c:pt idx="243">
                  <c:v>-5.2248634357871868</c:v>
                </c:pt>
                <c:pt idx="244">
                  <c:v>-8.2605676905882603</c:v>
                </c:pt>
                <c:pt idx="245">
                  <c:v>-11.960384296271119</c:v>
                </c:pt>
                <c:pt idx="246">
                  <c:v>-16.298350290579229</c:v>
                </c:pt>
                <c:pt idx="247">
                  <c:v>-21.242425066118869</c:v>
                </c:pt>
                <c:pt idx="248">
                  <c:v>-26.755066078908754</c:v>
                </c:pt>
                <c:pt idx="249">
                  <c:v>-32.824984396202552</c:v>
                </c:pt>
                <c:pt idx="250">
                  <c:v>-39.371621323055933</c:v>
                </c:pt>
                <c:pt idx="251">
                  <c:v>-46.347229825428762</c:v>
                </c:pt>
                <c:pt idx="252">
                  <c:v>-53.700634757783249</c:v>
                </c:pt>
                <c:pt idx="253">
                  <c:v>-61.429928510840774</c:v>
                </c:pt>
                <c:pt idx="254">
                  <c:v>-69.350834768414487</c:v>
                </c:pt>
                <c:pt idx="255">
                  <c:v>-77.56612310295408</c:v>
                </c:pt>
                <c:pt idx="256">
                  <c:v>-85.913849993074194</c:v>
                </c:pt>
                <c:pt idx="257">
                  <c:v>-94.353071795114019</c:v>
                </c:pt>
                <c:pt idx="258">
                  <c:v>-102.8351081808846</c:v>
                </c:pt>
                <c:pt idx="259">
                  <c:v>-111.30926677245527</c:v>
                </c:pt>
                <c:pt idx="260">
                  <c:v>-119.81165098834794</c:v>
                </c:pt>
                <c:pt idx="261">
                  <c:v>-128.06373766844911</c:v>
                </c:pt>
                <c:pt idx="262">
                  <c:v>-136.30079078008649</c:v>
                </c:pt>
                <c:pt idx="263">
                  <c:v>-144.28798527238735</c:v>
                </c:pt>
                <c:pt idx="264">
                  <c:v>-152.02547940458069</c:v>
                </c:pt>
                <c:pt idx="265">
                  <c:v>-159.48570803052633</c:v>
                </c:pt>
                <c:pt idx="266">
                  <c:v>-166.63636870824246</c:v>
                </c:pt>
                <c:pt idx="267">
                  <c:v>-173.44615462013809</c:v>
                </c:pt>
                <c:pt idx="268">
                  <c:v>-179.88605427276758</c:v>
                </c:pt>
                <c:pt idx="269">
                  <c:v>-185.92953675846877</c:v>
                </c:pt>
                <c:pt idx="270">
                  <c:v>-191.55245316296691</c:v>
                </c:pt>
                <c:pt idx="271">
                  <c:v>-196.73285824296286</c:v>
                </c:pt>
                <c:pt idx="272">
                  <c:v>-201.45080416765049</c:v>
                </c:pt>
                <c:pt idx="273">
                  <c:v>-205.68812207478501</c:v>
                </c:pt>
                <c:pt idx="274">
                  <c:v>-209.5099515514662</c:v>
                </c:pt>
                <c:pt idx="275">
                  <c:v>-212.66709801383357</c:v>
                </c:pt>
                <c:pt idx="276">
                  <c:v>-215.43285773026801</c:v>
                </c:pt>
                <c:pt idx="277">
                  <c:v>-217.52699344592205</c:v>
                </c:pt>
                <c:pt idx="278">
                  <c:v>-219.1931421815184</c:v>
                </c:pt>
                <c:pt idx="279">
                  <c:v>-220.23592222045426</c:v>
                </c:pt>
                <c:pt idx="280">
                  <c:v>-220.6974310174885</c:v>
                </c:pt>
                <c:pt idx="281">
                  <c:v>-220.5703619191317</c:v>
                </c:pt>
                <c:pt idx="282">
                  <c:v>-219.84350885942376</c:v>
                </c:pt>
                <c:pt idx="283">
                  <c:v>-218.50525655511356</c:v>
                </c:pt>
                <c:pt idx="284">
                  <c:v>-216.54373048364249</c:v>
                </c:pt>
                <c:pt idx="285">
                  <c:v>-213.94671478412491</c:v>
                </c:pt>
                <c:pt idx="286">
                  <c:v>-210.68387166695422</c:v>
                </c:pt>
                <c:pt idx="287">
                  <c:v>-206.79466342223321</c:v>
                </c:pt>
                <c:pt idx="288">
                  <c:v>-202.20861947395699</c:v>
                </c:pt>
                <c:pt idx="289">
                  <c:v>-196.9433765220374</c:v>
                </c:pt>
                <c:pt idx="290">
                  <c:v>-190.97564730820994</c:v>
                </c:pt>
                <c:pt idx="291">
                  <c:v>-184.28810791605477</c:v>
                </c:pt>
                <c:pt idx="292">
                  <c:v>-176.86449965325207</c:v>
                </c:pt>
                <c:pt idx="293">
                  <c:v>-168.6885812805468</c:v>
                </c:pt>
                <c:pt idx="294">
                  <c:v>-159.74337430639849</c:v>
                </c:pt>
                <c:pt idx="295">
                  <c:v>-150.01146945161929</c:v>
                </c:pt>
                <c:pt idx="296">
                  <c:v>-139.47514591029889</c:v>
                </c:pt>
                <c:pt idx="297">
                  <c:v>-128.11648173132022</c:v>
                </c:pt>
                <c:pt idx="298">
                  <c:v>-115.91748065535717</c:v>
                </c:pt>
                <c:pt idx="299">
                  <c:v>-102.8602179276257</c:v>
                </c:pt>
                <c:pt idx="300">
                  <c:v>-88.927005657053471</c:v>
                </c:pt>
                <c:pt idx="301">
                  <c:v>-74.100578148997769</c:v>
                </c:pt>
                <c:pt idx="302">
                  <c:v>-58.364297595092388</c:v>
                </c:pt>
                <c:pt idx="303">
                  <c:v>-41.702380438955444</c:v>
                </c:pt>
                <c:pt idx="304">
                  <c:v>-24.100144639924121</c:v>
                </c:pt>
                <c:pt idx="305">
                  <c:v>-5.5442779246506877</c:v>
                </c:pt>
                <c:pt idx="306">
                  <c:v>13.976873054964393</c:v>
                </c:pt>
                <c:pt idx="307">
                  <c:v>34.472992953039096</c:v>
                </c:pt>
                <c:pt idx="308">
                  <c:v>55.951467904989748</c:v>
                </c:pt>
                <c:pt idx="309">
                  <c:v>78.417036508988033</c:v>
                </c:pt>
                <c:pt idx="310">
                  <c:v>101.87142283302641</c:v>
                </c:pt>
                <c:pt idx="311">
                  <c:v>126.3129530754621</c:v>
                </c:pt>
                <c:pt idx="312">
                  <c:v>151.736157966626</c:v>
                </c:pt>
                <c:pt idx="313">
                  <c:v>178.13136350931225</c:v>
                </c:pt>
                <c:pt idx="314">
                  <c:v>205.38774480286935</c:v>
                </c:pt>
                <c:pt idx="315">
                  <c:v>233.68316054367742</c:v>
                </c:pt>
                <c:pt idx="316">
                  <c:v>262.89379046355299</c:v>
                </c:pt>
                <c:pt idx="317">
                  <c:v>292.98754002885562</c:v>
                </c:pt>
                <c:pt idx="318">
                  <c:v>323.92732202677178</c:v>
                </c:pt>
                <c:pt idx="319">
                  <c:v>355.66938057416229</c:v>
                </c:pt>
                <c:pt idx="320">
                  <c:v>388.16291065625592</c:v>
                </c:pt>
                <c:pt idx="321">
                  <c:v>421.34972442199143</c:v>
                </c:pt>
                <c:pt idx="322">
                  <c:v>455.16395781446488</c:v>
                </c:pt>
                <c:pt idx="323">
                  <c:v>489.53182625532037</c:v>
                </c:pt>
                <c:pt idx="324">
                  <c:v>524.37143867026521</c:v>
                </c:pt>
                <c:pt idx="325">
                  <c:v>559.59267943083717</c:v>
                </c:pt>
                <c:pt idx="326">
                  <c:v>595.09716791257893</c:v>
                </c:pt>
                <c:pt idx="327">
                  <c:v>630.77830530196866</c:v>
                </c:pt>
                <c:pt idx="328">
                  <c:v>666.52141799448191</c:v>
                </c:pt>
                <c:pt idx="329">
                  <c:v>702.20400638401463</c:v>
                </c:pt>
                <c:pt idx="330">
                  <c:v>737.69610702590046</c:v>
                </c:pt>
                <c:pt idx="331">
                  <c:v>772.86077503872434</c:v>
                </c:pt>
                <c:pt idx="332">
                  <c:v>807.50035989012758</c:v>
                </c:pt>
                <c:pt idx="333">
                  <c:v>841.58509029028085</c:v>
                </c:pt>
                <c:pt idx="334">
                  <c:v>874.89534885522835</c:v>
                </c:pt>
                <c:pt idx="335">
                  <c:v>907.27342330041404</c:v>
                </c:pt>
                <c:pt idx="336">
                  <c:v>938.55917825308677</c:v>
                </c:pt>
                <c:pt idx="337">
                  <c:v>968.591111990473</c:v>
                </c:pt>
                <c:pt idx="338">
                  <c:v>997.20771320743131</c:v>
                </c:pt>
                <c:pt idx="339">
                  <c:v>1024.2489162123945</c:v>
                </c:pt>
                <c:pt idx="340">
                  <c:v>1049.5576384155327</c:v>
                </c:pt>
                <c:pt idx="341">
                  <c:v>1072.9813812964353</c:v>
                </c:pt>
                <c:pt idx="342">
                  <c:v>1094.3738730997638</c:v>
                </c:pt>
                <c:pt idx="343">
                  <c:v>1113.596728848838</c:v>
                </c:pt>
                <c:pt idx="344">
                  <c:v>1130.5199228985562</c:v>
                </c:pt>
                <c:pt idx="345">
                  <c:v>1145.0290261981893</c:v>
                </c:pt>
                <c:pt idx="346">
                  <c:v>1157.0109245472049</c:v>
                </c:pt>
                <c:pt idx="347">
                  <c:v>1166.3912695627012</c:v>
                </c:pt>
                <c:pt idx="348">
                  <c:v>1173.0788038938103</c:v>
                </c:pt>
                <c:pt idx="349">
                  <c:v>1177.0201395048136</c:v>
                </c:pt>
                <c:pt idx="350">
                  <c:v>1178.1741228301926</c:v>
                </c:pt>
                <c:pt idx="351">
                  <c:v>1176.5179871353125</c:v>
                </c:pt>
                <c:pt idx="352">
                  <c:v>1172.047901468786</c:v>
                </c:pt>
                <c:pt idx="353">
                  <c:v>1164.7792770734052</c:v>
                </c:pt>
                <c:pt idx="354">
                  <c:v>1154.746820345033</c:v>
                </c:pt>
                <c:pt idx="355">
                  <c:v>1142.0043269424068</c:v>
                </c:pt>
                <c:pt idx="356">
                  <c:v>1126.5869687434924</c:v>
                </c:pt>
                <c:pt idx="357">
                  <c:v>1108.6510287550964</c:v>
                </c:pt>
                <c:pt idx="358">
                  <c:v>1088.2744428966391</c:v>
                </c:pt>
                <c:pt idx="359">
                  <c:v>1065.5804279155573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4C-4CA6-ACC4-B3F8F77F6876}"/>
            </c:ext>
          </c:extLst>
        </c:ser>
        <c:ser>
          <c:idx val="3"/>
          <c:order val="3"/>
          <c:tx>
            <c:strRef>
              <c:f>'Main Data'!$Y$2</c:f>
              <c:strCache>
                <c:ptCount val="1"/>
                <c:pt idx="0">
                  <c:v>α6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Data'!$Y$4:$Y$363</c:f>
              <c:numCache>
                <c:formatCode>0.0000</c:formatCode>
                <c:ptCount val="360"/>
                <c:pt idx="0">
                  <c:v>5.018847671214119</c:v>
                </c:pt>
                <c:pt idx="1">
                  <c:v>4.4992036596468736</c:v>
                </c:pt>
                <c:pt idx="2">
                  <c:v>4.0164672598936528</c:v>
                </c:pt>
                <c:pt idx="3">
                  <c:v>3.5702103380296535</c:v>
                </c:pt>
                <c:pt idx="4">
                  <c:v>3.1597248963036995</c:v>
                </c:pt>
                <c:pt idx="5">
                  <c:v>2.7840349196009169</c:v>
                </c:pt>
                <c:pt idx="6">
                  <c:v>2.4419299448892104</c:v>
                </c:pt>
                <c:pt idx="7">
                  <c:v>2.131999826278582</c:v>
                </c:pt>
                <c:pt idx="8">
                  <c:v>1.8526448961328907</c:v>
                </c:pt>
                <c:pt idx="9">
                  <c:v>1.6022068314286608</c:v>
                </c:pt>
                <c:pt idx="10">
                  <c:v>1.378865922035341</c:v>
                </c:pt>
                <c:pt idx="11">
                  <c:v>1.1807600122457429</c:v>
                </c:pt>
                <c:pt idx="12">
                  <c:v>1.0059947059191163</c:v>
                </c:pt>
                <c:pt idx="13">
                  <c:v>0.85267158684709732</c:v>
                </c:pt>
                <c:pt idx="14">
                  <c:v>0.7189136787321837</c:v>
                </c:pt>
                <c:pt idx="15">
                  <c:v>0.60288791355332416</c:v>
                </c:pt>
                <c:pt idx="16">
                  <c:v>0.50282445014539634</c:v>
                </c:pt>
                <c:pt idx="17">
                  <c:v>0.41703277088051866</c:v>
                </c:pt>
                <c:pt idx="18">
                  <c:v>0.34391456517106622</c:v>
                </c:pt>
                <c:pt idx="19">
                  <c:v>0.28197348232390046</c:v>
                </c:pt>
                <c:pt idx="20">
                  <c:v>0.22982190158959326</c:v>
                </c:pt>
                <c:pt idx="21">
                  <c:v>0.18618492294719921</c:v>
                </c:pt>
                <c:pt idx="22">
                  <c:v>0.14990182746318423</c:v>
                </c:pt>
                <c:pt idx="23">
                  <c:v>0.1199252905208561</c:v>
                </c:pt>
                <c:pt idx="24">
                  <c:v>9.5318654718992465E-2</c:v>
                </c:pt>
                <c:pt idx="25">
                  <c:v>7.5251581987042057E-2</c:v>
                </c:pt>
                <c:pt idx="26">
                  <c:v>5.8994406962158942E-2</c:v>
                </c:pt>
                <c:pt idx="27">
                  <c:v>4.5911506705549811E-2</c:v>
                </c:pt>
                <c:pt idx="28">
                  <c:v>3.5453986444273534E-2</c:v>
                </c:pt>
                <c:pt idx="29">
                  <c:v>2.7151958472291456E-2</c:v>
                </c:pt>
                <c:pt idx="30">
                  <c:v>2.0606663069894272E-2</c:v>
                </c:pt>
                <c:pt idx="31">
                  <c:v>1.5482647860698556E-2</c:v>
                </c:pt>
                <c:pt idx="32">
                  <c:v>1.1500187028786364E-2</c:v>
                </c:pt>
                <c:pt idx="33">
                  <c:v>8.4280858530716759E-3</c:v>
                </c:pt>
                <c:pt idx="34">
                  <c:v>6.0769805722815685E-3</c:v>
                </c:pt>
                <c:pt idx="35">
                  <c:v>4.2932099954781739E-3</c:v>
                </c:pt>
                <c:pt idx="36">
                  <c:v>2.9533046145865231E-3</c:v>
                </c:pt>
                <c:pt idx="37">
                  <c:v>1.9591120783484426E-3</c:v>
                </c:pt>
                <c:pt idx="38">
                  <c:v>1.233555275041857E-3</c:v>
                </c:pt>
                <c:pt idx="39">
                  <c:v>7.1707509564737941E-4</c:v>
                </c:pt>
                <c:pt idx="40">
                  <c:v>3.6423540411694501E-4</c:v>
                </c:pt>
                <c:pt idx="41">
                  <c:v>1.4179237341667918E-4</c:v>
                </c:pt>
                <c:pt idx="42">
                  <c:v>2.6171234706688998E-5</c:v>
                </c:pt>
                <c:pt idx="43">
                  <c:v>1.9997729340576577E-6</c:v>
                </c:pt>
                <c:pt idx="44">
                  <c:v>6.0839052425512754E-5</c:v>
                </c:pt>
                <c:pt idx="45">
                  <c:v>2.0031229329850938E-4</c:v>
                </c:pt>
                <c:pt idx="46">
                  <c:v>4.2330011587886086E-4</c:v>
                </c:pt>
                <c:pt idx="47">
                  <c:v>7.3773954195672305E-4</c:v>
                </c:pt>
                <c:pt idx="48">
                  <c:v>1.1561623081242846E-3</c:v>
                </c:pt>
                <c:pt idx="49">
                  <c:v>1.6958882830130817E-3</c:v>
                </c:pt>
                <c:pt idx="50">
                  <c:v>2.3782687784844447E-3</c:v>
                </c:pt>
                <c:pt idx="51">
                  <c:v>3.229725390194187E-3</c:v>
                </c:pt>
                <c:pt idx="52">
                  <c:v>4.2812832482516158E-3</c:v>
                </c:pt>
                <c:pt idx="53">
                  <c:v>5.5688446428703714E-3</c:v>
                </c:pt>
                <c:pt idx="54">
                  <c:v>7.1333196139588819E-3</c:v>
                </c:pt>
                <c:pt idx="55">
                  <c:v>9.0207379910084325E-3</c:v>
                </c:pt>
                <c:pt idx="56">
                  <c:v>1.12823233041138E-2</c:v>
                </c:pt>
                <c:pt idx="57">
                  <c:v>1.3974515304552092E-2</c:v>
                </c:pt>
                <c:pt idx="58">
                  <c:v>1.715893091406559E-2</c:v>
                </c:pt>
                <c:pt idx="59">
                  <c:v>2.0902256559476137E-2</c:v>
                </c:pt>
                <c:pt idx="60">
                  <c:v>2.5276067915598881E-2</c:v>
                </c:pt>
                <c:pt idx="61">
                  <c:v>3.0356576002792193E-2</c:v>
                </c:pt>
                <c:pt idx="62">
                  <c:v>3.6224301289433783E-2</c:v>
                </c:pt>
                <c:pt idx="63">
                  <c:v>4.2963679862494171E-2</c:v>
                </c:pt>
                <c:pt idx="64">
                  <c:v>5.0662607791166041E-2</c:v>
                </c:pt>
                <c:pt idx="65">
                  <c:v>5.9411931475468978E-2</c:v>
                </c:pt>
                <c:pt idx="66">
                  <c:v>6.9304893019182495E-2</c:v>
                </c:pt>
                <c:pt idx="67">
                  <c:v>8.0436540489291164E-2</c:v>
                </c:pt>
                <c:pt idx="68">
                  <c:v>9.2903113335818105E-2</c:v>
                </c:pt>
                <c:pt idx="69">
                  <c:v>0.10680141327599285</c:v>
                </c:pt>
                <c:pt idx="70">
                  <c:v>0.12222817063752345</c:v>
                </c:pt>
                <c:pt idx="71">
                  <c:v>0.13927941555869272</c:v>
                </c:pt>
                <c:pt idx="72">
                  <c:v>0.15804986261466464</c:v>
                </c:pt>
                <c:pt idx="73">
                  <c:v>0.17863231643831826</c:v>
                </c:pt>
                <c:pt idx="74">
                  <c:v>0.20111710478693712</c:v>
                </c:pt>
                <c:pt idx="75">
                  <c:v>0.22559154432662545</c:v>
                </c:pt>
                <c:pt idx="76">
                  <c:v>0.25213944321189402</c:v>
                </c:pt>
                <c:pt idx="77">
                  <c:v>0.28084064336921216</c:v>
                </c:pt>
                <c:pt idx="78">
                  <c:v>0.31177060428397951</c:v>
                </c:pt>
                <c:pt idx="79">
                  <c:v>0.34500002906591748</c:v>
                </c:pt>
                <c:pt idx="80">
                  <c:v>0.38058828717859544</c:v>
                </c:pt>
                <c:pt idx="81">
                  <c:v>0.4186089409317188</c:v>
                </c:pt>
                <c:pt idx="82">
                  <c:v>0.45910957712049411</c:v>
                </c:pt>
                <c:pt idx="83">
                  <c:v>0.50213890574465669</c:v>
                </c:pt>
                <c:pt idx="84">
                  <c:v>0.54773964735738923</c:v>
                </c:pt>
                <c:pt idx="85">
                  <c:v>0.59594835369964649</c:v>
                </c:pt>
                <c:pt idx="86">
                  <c:v>0.64679528936801955</c:v>
                </c:pt>
                <c:pt idx="87">
                  <c:v>0.70030433877789877</c:v>
                </c:pt>
                <c:pt idx="88">
                  <c:v>0.75649293490005487</c:v>
                </c:pt>
                <c:pt idx="89">
                  <c:v>0.8153720064130574</c:v>
                </c:pt>
                <c:pt idx="90">
                  <c:v>0.87694594000321735</c:v>
                </c:pt>
                <c:pt idx="91">
                  <c:v>0.94121255468183118</c:v>
                </c:pt>
                <c:pt idx="92">
                  <c:v>1.0081630851679826</c:v>
                </c:pt>
                <c:pt idx="93">
                  <c:v>1.0777821715937295</c:v>
                </c:pt>
                <c:pt idx="94">
                  <c:v>1.1500478530194711</c:v>
                </c:pt>
                <c:pt idx="95">
                  <c:v>1.2249315624934973</c:v>
                </c:pt>
                <c:pt idx="96">
                  <c:v>1.3023981216448144</c:v>
                </c:pt>
                <c:pt idx="97">
                  <c:v>1.3824057330568627</c:v>
                </c:pt>
                <c:pt idx="98">
                  <c:v>1.4648883472268839</c:v>
                </c:pt>
                <c:pt idx="99">
                  <c:v>1.5498266480533034</c:v>
                </c:pt>
                <c:pt idx="100">
                  <c:v>1.6371410422426624</c:v>
                </c:pt>
                <c:pt idx="101">
                  <c:v>1.7267630927882767</c:v>
                </c:pt>
                <c:pt idx="102">
                  <c:v>1.8186175716406745</c:v>
                </c:pt>
                <c:pt idx="103">
                  <c:v>1.9126224673512378</c:v>
                </c:pt>
                <c:pt idx="104">
                  <c:v>2.0086889355704098</c:v>
                </c:pt>
                <c:pt idx="105">
                  <c:v>2.106721242414086</c:v>
                </c:pt>
                <c:pt idx="106">
                  <c:v>2.2066167008555264</c:v>
                </c:pt>
                <c:pt idx="107">
                  <c:v>2.3082656005931326</c:v>
                </c:pt>
                <c:pt idx="108">
                  <c:v>2.411551132010552</c:v>
                </c:pt>
                <c:pt idx="109">
                  <c:v>2.5163493050008481</c:v>
                </c:pt>
                <c:pt idx="110">
                  <c:v>2.6225288635758113</c:v>
                </c:pt>
                <c:pt idx="111">
                  <c:v>2.7299511973201827</c:v>
                </c:pt>
                <c:pt idx="112">
                  <c:v>2.8384702508847801</c:v>
                </c:pt>
                <c:pt idx="113">
                  <c:v>2.9479324328374226</c:v>
                </c:pt>
                <c:pt idx="114">
                  <c:v>3.0581812816603424</c:v>
                </c:pt>
                <c:pt idx="115">
                  <c:v>3.1690339536587384</c:v>
                </c:pt>
                <c:pt idx="116">
                  <c:v>3.2803277688765853</c:v>
                </c:pt>
                <c:pt idx="117">
                  <c:v>3.3918791583786128</c:v>
                </c:pt>
                <c:pt idx="118">
                  <c:v>3.503496658645437</c:v>
                </c:pt>
                <c:pt idx="119">
                  <c:v>3.6149384834058935</c:v>
                </c:pt>
                <c:pt idx="120">
                  <c:v>3.7260509525389476</c:v>
                </c:pt>
                <c:pt idx="121">
                  <c:v>3.8365966113478676</c:v>
                </c:pt>
                <c:pt idx="122">
                  <c:v>3.9463506337587675</c:v>
                </c:pt>
                <c:pt idx="123">
                  <c:v>4.0550800800827247</c:v>
                </c:pt>
                <c:pt idx="124">
                  <c:v>4.1625439160745481</c:v>
                </c:pt>
                <c:pt idx="125">
                  <c:v>4.2684930552686309</c:v>
                </c:pt>
                <c:pt idx="126">
                  <c:v>4.3726704267908811</c:v>
                </c:pt>
                <c:pt idx="127">
                  <c:v>4.474811071149408</c:v>
                </c:pt>
                <c:pt idx="128">
                  <c:v>4.5746422665433446</c:v>
                </c:pt>
                <c:pt idx="129">
                  <c:v>4.6718836882550345</c:v>
                </c:pt>
                <c:pt idx="130">
                  <c:v>4.7662476037083508</c:v>
                </c:pt>
                <c:pt idx="131">
                  <c:v>4.8574391057799415</c:v>
                </c:pt>
                <c:pt idx="132">
                  <c:v>4.9451563869454951</c:v>
                </c:pt>
                <c:pt idx="133">
                  <c:v>5.029091056822061</c:v>
                </c:pt>
                <c:pt idx="134">
                  <c:v>5.108928505636869</c:v>
                </c:pt>
                <c:pt idx="135">
                  <c:v>5.1843483161038302</c:v>
                </c:pt>
                <c:pt idx="136">
                  <c:v>5.2550247261277487</c:v>
                </c:pt>
                <c:pt idx="137">
                  <c:v>5.3200905608336022</c:v>
                </c:pt>
                <c:pt idx="138">
                  <c:v>5.3801891289677748</c:v>
                </c:pt>
                <c:pt idx="139">
                  <c:v>5.4345294912904585</c:v>
                </c:pt>
                <c:pt idx="140">
                  <c:v>5.4827692258056748</c:v>
                </c:pt>
                <c:pt idx="141">
                  <c:v>5.524564127254747</c:v>
                </c:pt>
                <c:pt idx="142">
                  <c:v>5.5595686609490471</c:v>
                </c:pt>
                <c:pt idx="143">
                  <c:v>5.5874368493330078</c:v>
                </c:pt>
                <c:pt idx="144">
                  <c:v>5.6078232249830506</c:v>
                </c:pt>
                <c:pt idx="145">
                  <c:v>5.6203838506743988</c:v>
                </c:pt>
                <c:pt idx="146">
                  <c:v>5.6247774072659125</c:v>
                </c:pt>
                <c:pt idx="147">
                  <c:v>5.6206663498901595</c:v>
                </c:pt>
                <c:pt idx="148">
                  <c:v>5.6077181326552159</c:v>
                </c:pt>
                <c:pt idx="149">
                  <c:v>5.5856065017700693</c:v>
                </c:pt>
                <c:pt idx="150">
                  <c:v>5.5540128566958487</c:v>
                </c:pt>
                <c:pt idx="151">
                  <c:v>5.5126276785999382</c:v>
                </c:pt>
                <c:pt idx="152">
                  <c:v>5.4611520250563448</c:v>
                </c:pt>
                <c:pt idx="153">
                  <c:v>5.3992990895858206</c:v>
                </c:pt>
                <c:pt idx="154">
                  <c:v>5.326795824273737</c:v>
                </c:pt>
                <c:pt idx="155">
                  <c:v>5.2433846233355741</c:v>
                </c:pt>
                <c:pt idx="156">
                  <c:v>5.1488250651263527</c:v>
                </c:pt>
                <c:pt idx="157">
                  <c:v>5.0428957097078753</c:v>
                </c:pt>
                <c:pt idx="158">
                  <c:v>4.9253959486993217</c:v>
                </c:pt>
                <c:pt idx="159">
                  <c:v>4.7961479037427681</c:v>
                </c:pt>
                <c:pt idx="160">
                  <c:v>4.6549983695130726</c:v>
                </c:pt>
                <c:pt idx="161">
                  <c:v>4.5018207967937407</c:v>
                </c:pt>
                <c:pt idx="162">
                  <c:v>4.3340859791169022</c:v>
                </c:pt>
                <c:pt idx="163">
                  <c:v>4.1563914473738413</c:v>
                </c:pt>
                <c:pt idx="164">
                  <c:v>3.9664835785134867</c:v>
                </c:pt>
                <c:pt idx="165">
                  <c:v>3.7643472857318212</c:v>
                </c:pt>
                <c:pt idx="166">
                  <c:v>3.5500212217578428</c:v>
                </c:pt>
                <c:pt idx="167">
                  <c:v>3.3235833838686752</c:v>
                </c:pt>
                <c:pt idx="168">
                  <c:v>3.0851530710221313</c:v>
                </c:pt>
                <c:pt idx="169">
                  <c:v>2.8348929647372203</c:v>
                </c:pt>
                <c:pt idx="170">
                  <c:v>2.5730111885222371</c:v>
                </c:pt>
                <c:pt idx="171">
                  <c:v>2.299763334897758</c:v>
                </c:pt>
                <c:pt idx="172">
                  <c:v>2.0154544495585149</c:v>
                </c:pt>
                <c:pt idx="173">
                  <c:v>1.7204409613759879</c:v>
                </c:pt>
                <c:pt idx="174">
                  <c:v>1.4151325459815784</c:v>
                </c:pt>
                <c:pt idx="175">
                  <c:v>1.0999939095836095</c:v>
                </c:pt>
                <c:pt idx="176">
                  <c:v>0.77554647843771363</c:v>
                </c:pt>
                <c:pt idx="177">
                  <c:v>0.44236997799402578</c:v>
                </c:pt>
                <c:pt idx="178">
                  <c:v>0.10110388416431972</c:v>
                </c:pt>
                <c:pt idx="179">
                  <c:v>-0.24755127263445986</c:v>
                </c:pt>
                <c:pt idx="180">
                  <c:v>-0.60283277201159013</c:v>
                </c:pt>
                <c:pt idx="181">
                  <c:v>-0.96391476031403278</c:v>
                </c:pt>
                <c:pt idx="182">
                  <c:v>-1.3299075256303599</c:v>
                </c:pt>
                <c:pt idx="183">
                  <c:v>-1.6998570199802234</c:v>
                </c:pt>
                <c:pt idx="184">
                  <c:v>-2.0727446606360069</c:v>
                </c:pt>
                <c:pt idx="185">
                  <c:v>-2.447487445854585</c:v>
                </c:pt>
                <c:pt idx="186">
                  <c:v>-2.8229384238933646</c:v>
                </c:pt>
                <c:pt idx="187">
                  <c:v>-3.1978875580261445</c:v>
                </c:pt>
                <c:pt idx="188">
                  <c:v>-3.5710630343253573</c:v>
                </c:pt>
                <c:pt idx="189">
                  <c:v>-3.9411330631848336</c:v>
                </c:pt>
                <c:pt idx="190">
                  <c:v>-4.3067082298498969</c:v>
                </c:pt>
                <c:pt idx="191">
                  <c:v>-4.6663444534972429</c:v>
                </c:pt>
                <c:pt idx="192">
                  <c:v>-5.0185466185479255</c:v>
                </c:pt>
                <c:pt idx="193">
                  <c:v>-5.3617729457348133</c:v>
                </c:pt>
                <c:pt idx="194">
                  <c:v>-5.6944401737965427</c:v>
                </c:pt>
                <c:pt idx="195">
                  <c:v>-6.0149296252972242</c:v>
                </c:pt>
                <c:pt idx="196">
                  <c:v>-6.3215942316920515</c:v>
                </c:pt>
                <c:pt idx="197">
                  <c:v>-6.6127665930689341</c:v>
                </c:pt>
                <c:pt idx="198">
                  <c:v>-6.8867681466117228</c:v>
                </c:pt>
                <c:pt idx="199">
                  <c:v>-7.1419195143530647</c:v>
                </c:pt>
                <c:pt idx="200">
                  <c:v>-7.376552094759429</c:v>
                </c:pt>
                <c:pt idx="201">
                  <c:v>-7.5890209536316888</c:v>
                </c:pt>
                <c:pt idx="202">
                  <c:v>-7.7777190571991373</c:v>
                </c:pt>
                <c:pt idx="203">
                  <c:v>-7.941092873623238</c:v>
                </c:pt>
                <c:pt idx="204">
                  <c:v>-8.0776593478901582</c:v>
                </c:pt>
                <c:pt idx="205">
                  <c:v>-8.1860242288021272</c:v>
                </c:pt>
                <c:pt idx="206">
                  <c:v>-8.2649016950671559</c:v>
                </c:pt>
                <c:pt idx="207">
                  <c:v>-8.3131351900555011</c:v>
                </c:pt>
                <c:pt idx="208">
                  <c:v>-8.329719331500355</c:v>
                </c:pt>
                <c:pt idx="209">
                  <c:v>-8.3138227133521596</c:v>
                </c:pt>
                <c:pt idx="210">
                  <c:v>-8.2648113624847728</c:v>
                </c:pt>
                <c:pt idx="211">
                  <c:v>-8.1822725536655536</c:v>
                </c:pt>
                <c:pt idx="212">
                  <c:v>-8.0660386231721848</c:v>
                </c:pt>
                <c:pt idx="213">
                  <c:v>-7.9162103561482242</c:v>
                </c:pt>
                <c:pt idx="214">
                  <c:v>-7.7331794571600296</c:v>
                </c:pt>
                <c:pt idx="215">
                  <c:v>-7.5176495498920888</c:v>
                </c:pt>
                <c:pt idx="216">
                  <c:v>-7.2743447509658692</c:v>
                </c:pt>
                <c:pt idx="217">
                  <c:v>-6.9944249166701269</c:v>
                </c:pt>
                <c:pt idx="218">
                  <c:v>-6.6918315282365555</c:v>
                </c:pt>
                <c:pt idx="219">
                  <c:v>-6.3608851892228699</c:v>
                </c:pt>
                <c:pt idx="220">
                  <c:v>-6.0055053055375227</c:v>
                </c:pt>
                <c:pt idx="221">
                  <c:v>-5.6289894519134052</c:v>
                </c:pt>
                <c:pt idx="222">
                  <c:v>-5.234694182644005</c:v>
                </c:pt>
                <c:pt idx="223">
                  <c:v>-4.8262298052842763</c:v>
                </c:pt>
                <c:pt idx="224">
                  <c:v>-4.4075024607861728</c:v>
                </c:pt>
                <c:pt idx="225">
                  <c:v>-3.9852913188914525</c:v>
                </c:pt>
                <c:pt idx="226">
                  <c:v>-3.5595747636025439</c:v>
                </c:pt>
                <c:pt idx="227">
                  <c:v>-3.1361107727024051</c:v>
                </c:pt>
                <c:pt idx="228">
                  <c:v>-2.7201889522368554</c:v>
                </c:pt>
                <c:pt idx="229">
                  <c:v>-2.3169311398352757</c:v>
                </c:pt>
                <c:pt idx="230">
                  <c:v>-1.9313787382572776</c:v>
                </c:pt>
                <c:pt idx="231">
                  <c:v>-1.5695804128449329</c:v>
                </c:pt>
                <c:pt idx="232">
                  <c:v>-1.2343912309989997</c:v>
                </c:pt>
                <c:pt idx="233">
                  <c:v>-0.9309176088591633</c:v>
                </c:pt>
                <c:pt idx="234">
                  <c:v>-0.66377400325276048</c:v>
                </c:pt>
                <c:pt idx="235">
                  <c:v>-0.43710746999885319</c:v>
                </c:pt>
                <c:pt idx="236">
                  <c:v>-0.25458189003153026</c:v>
                </c:pt>
                <c:pt idx="237">
                  <c:v>-0.11934295377384464</c:v>
                </c:pt>
                <c:pt idx="238">
                  <c:v>-3.3976669677204745E-2</c:v>
                </c:pt>
                <c:pt idx="239">
                  <c:v>-4.692097026636181E-4</c:v>
                </c:pt>
                <c:pt idx="240">
                  <c:v>-2.0176188142458723E-2</c:v>
                </c:pt>
                <c:pt idx="241">
                  <c:v>-9.379095829608558E-2</c:v>
                </c:pt>
                <c:pt idx="242">
                  <c:v>-0.22133002257507173</c:v>
                </c:pt>
                <c:pt idx="243">
                  <c:v>-0.40213921055164159</c:v>
                </c:pt>
                <c:pt idx="244">
                  <c:v>-0.63490132242630237</c:v>
                </c:pt>
                <c:pt idx="245">
                  <c:v>-0.91765699476059426</c:v>
                </c:pt>
                <c:pt idx="246">
                  <c:v>-1.2478374211178929</c:v>
                </c:pt>
                <c:pt idx="247">
                  <c:v>-1.6223074880893684</c:v>
                </c:pt>
                <c:pt idx="248">
                  <c:v>-2.0374177934513384</c:v>
                </c:pt>
                <c:pt idx="249">
                  <c:v>-2.4910018404460277</c:v>
                </c:pt>
                <c:pt idx="250">
                  <c:v>-2.9764215002118388</c:v>
                </c:pt>
                <c:pt idx="251">
                  <c:v>-3.4889947008964466</c:v>
                </c:pt>
                <c:pt idx="252">
                  <c:v>-4.0237368510832034</c:v>
                </c:pt>
                <c:pt idx="253">
                  <c:v>-4.5785718267391546</c:v>
                </c:pt>
                <c:pt idx="254">
                  <c:v>-5.1403433505576919</c:v>
                </c:pt>
                <c:pt idx="255">
                  <c:v>-5.7131858117698151</c:v>
                </c:pt>
                <c:pt idx="256">
                  <c:v>-6.2853367562058757</c:v>
                </c:pt>
                <c:pt idx="257">
                  <c:v>-6.8523454624775839</c:v>
                </c:pt>
                <c:pt idx="258">
                  <c:v>-7.4093383604251404</c:v>
                </c:pt>
                <c:pt idx="259">
                  <c:v>-7.9513925485625485</c:v>
                </c:pt>
                <c:pt idx="260">
                  <c:v>-8.4784470712794473</c:v>
                </c:pt>
                <c:pt idx="261">
                  <c:v>-8.9732520573162038</c:v>
                </c:pt>
                <c:pt idx="262">
                  <c:v>-9.446786501473861</c:v>
                </c:pt>
                <c:pt idx="263">
                  <c:v>-9.8846891827177341</c:v>
                </c:pt>
                <c:pt idx="264">
                  <c:v>-10.285494318027427</c:v>
                </c:pt>
                <c:pt idx="265">
                  <c:v>-10.646373456041969</c:v>
                </c:pt>
                <c:pt idx="266">
                  <c:v>-10.964422143959876</c:v>
                </c:pt>
                <c:pt idx="267">
                  <c:v>-11.236978002352377</c:v>
                </c:pt>
                <c:pt idx="268">
                  <c:v>-11.46169352731579</c:v>
                </c:pt>
                <c:pt idx="269">
                  <c:v>-11.636547548308668</c:v>
                </c:pt>
                <c:pt idx="270">
                  <c:v>-11.759840563568497</c:v>
                </c:pt>
                <c:pt idx="271">
                  <c:v>-11.830184970265451</c:v>
                </c:pt>
                <c:pt idx="272">
                  <c:v>-11.846493072360412</c:v>
                </c:pt>
                <c:pt idx="273">
                  <c:v>-11.807963860403593</c:v>
                </c:pt>
                <c:pt idx="274">
                  <c:v>-11.716172155260804</c:v>
                </c:pt>
                <c:pt idx="275">
                  <c:v>-11.56478342186265</c:v>
                </c:pt>
                <c:pt idx="276">
                  <c:v>-11.360626686290743</c:v>
                </c:pt>
                <c:pt idx="277">
                  <c:v>-11.098810074641456</c:v>
                </c:pt>
                <c:pt idx="278">
                  <c:v>-10.783349717790253</c:v>
                </c:pt>
                <c:pt idx="279">
                  <c:v>-10.41275646485548</c:v>
                </c:pt>
                <c:pt idx="280">
                  <c:v>-9.9885485468228818</c:v>
                </c:pt>
                <c:pt idx="281">
                  <c:v>-9.5117623241720786</c:v>
                </c:pt>
                <c:pt idx="282">
                  <c:v>-8.983578158889733</c:v>
                </c:pt>
                <c:pt idx="283">
                  <c:v>-8.4053395187109672</c:v>
                </c:pt>
                <c:pt idx="284">
                  <c:v>-7.7785450833468612</c:v>
                </c:pt>
                <c:pt idx="285">
                  <c:v>-7.1048415166157977</c:v>
                </c:pt>
                <c:pt idx="286">
                  <c:v>-6.3894203285216804</c:v>
                </c:pt>
                <c:pt idx="287">
                  <c:v>-5.624164950008006</c:v>
                </c:pt>
                <c:pt idx="288">
                  <c:v>-4.8250051309263196</c:v>
                </c:pt>
                <c:pt idx="289">
                  <c:v>-3.9788915335147057</c:v>
                </c:pt>
                <c:pt idx="290">
                  <c:v>-3.1047392155798099</c:v>
                </c:pt>
                <c:pt idx="291">
                  <c:v>-2.1922807808757385</c:v>
                </c:pt>
                <c:pt idx="292">
                  <c:v>-1.2478413367336778</c:v>
                </c:pt>
                <c:pt idx="293">
                  <c:v>-0.27433272153514254</c:v>
                </c:pt>
                <c:pt idx="294">
                  <c:v>0.72545400101787405</c:v>
                </c:pt>
                <c:pt idx="295">
                  <c:v>1.7486312847177703</c:v>
                </c:pt>
                <c:pt idx="296">
                  <c:v>2.7922045590942051</c:v>
                </c:pt>
                <c:pt idx="297">
                  <c:v>3.853074744587722</c:v>
                </c:pt>
                <c:pt idx="298">
                  <c:v>4.9280419414845342</c:v>
                </c:pt>
                <c:pt idx="299">
                  <c:v>6.0138097302082318</c:v>
                </c:pt>
                <c:pt idx="300">
                  <c:v>7.1069901620760989</c:v>
                </c:pt>
                <c:pt idx="301">
                  <c:v>8.2041095485358237</c:v>
                </c:pt>
                <c:pt idx="302">
                  <c:v>9.301615152759263</c:v>
                </c:pt>
                <c:pt idx="303">
                  <c:v>10.395882880666008</c:v>
                </c:pt>
                <c:pt idx="304">
                  <c:v>11.483226060311759</c:v>
                </c:pt>
                <c:pt idx="305">
                  <c:v>12.559905389069163</c:v>
                </c:pt>
                <c:pt idx="306">
                  <c:v>13.622140116988527</c:v>
                </c:pt>
                <c:pt idx="307">
                  <c:v>14.666120522072871</c:v>
                </c:pt>
                <c:pt idx="308">
                  <c:v>15.688021718767924</c:v>
                </c:pt>
                <c:pt idx="309">
                  <c:v>16.684018824690686</c:v>
                </c:pt>
                <c:pt idx="310">
                  <c:v>17.650303492389192</c:v>
                </c:pt>
                <c:pt idx="311">
                  <c:v>18.583101792712117</c:v>
                </c:pt>
                <c:pt idx="312">
                  <c:v>19.478693414149006</c:v>
                </c:pt>
                <c:pt idx="313">
                  <c:v>20.333432118324829</c:v>
                </c:pt>
                <c:pt idx="314">
                  <c:v>21.138196396314974</c:v>
                </c:pt>
                <c:pt idx="315">
                  <c:v>21.901171513766773</c:v>
                </c:pt>
                <c:pt idx="316">
                  <c:v>22.613078888176219</c:v>
                </c:pt>
                <c:pt idx="317">
                  <c:v>23.270714180226879</c:v>
                </c:pt>
                <c:pt idx="318">
                  <c:v>23.87114013942265</c:v>
                </c:pt>
                <c:pt idx="319">
                  <c:v>24.411637390689592</c:v>
                </c:pt>
                <c:pt idx="320">
                  <c:v>24.889728833158639</c:v>
                </c:pt>
                <c:pt idx="321">
                  <c:v>25.303204588040227</c:v>
                </c:pt>
                <c:pt idx="322">
                  <c:v>25.650146354556181</c:v>
                </c:pt>
                <c:pt idx="323">
                  <c:v>25.928950817346745</c:v>
                </c:pt>
                <c:pt idx="324">
                  <c:v>26.138351735752952</c:v>
                </c:pt>
                <c:pt idx="325">
                  <c:v>26.27744032917597</c:v>
                </c:pt>
                <c:pt idx="326">
                  <c:v>26.345683562092809</c:v>
                </c:pt>
                <c:pt idx="327">
                  <c:v>26.342939928330377</c:v>
                </c:pt>
                <c:pt idx="328">
                  <c:v>26.269472337795737</c:v>
                </c:pt>
                <c:pt idx="329">
                  <c:v>26.125957720881186</c:v>
                </c:pt>
                <c:pt idx="330">
                  <c:v>25.913492986975513</c:v>
                </c:pt>
                <c:pt idx="331">
                  <c:v>25.633597004437004</c:v>
                </c:pt>
                <c:pt idx="332">
                  <c:v>25.286984966278578</c:v>
                </c:pt>
                <c:pt idx="333">
                  <c:v>24.878752941880908</c:v>
                </c:pt>
                <c:pt idx="334">
                  <c:v>24.410080647217992</c:v>
                </c:pt>
                <c:pt idx="335">
                  <c:v>23.884107556512529</c:v>
                </c:pt>
                <c:pt idx="336">
                  <c:v>23.304341667034571</c:v>
                </c:pt>
                <c:pt idx="337">
                  <c:v>22.674629167651872</c:v>
                </c:pt>
                <c:pt idx="338">
                  <c:v>21.999123754651091</c:v>
                </c:pt>
                <c:pt idx="339">
                  <c:v>21.282251595059744</c:v>
                </c:pt>
                <c:pt idx="340">
                  <c:v>20.528672276441529</c:v>
                </c:pt>
                <c:pt idx="341">
                  <c:v>19.743236186565181</c:v>
                </c:pt>
                <c:pt idx="342">
                  <c:v>18.930938857441742</c:v>
                </c:pt>
                <c:pt idx="343">
                  <c:v>18.096872892134162</c:v>
                </c:pt>
                <c:pt idx="344">
                  <c:v>17.246168635480245</c:v>
                </c:pt>
                <c:pt idx="345">
                  <c:v>16.383988910833843</c:v>
                </c:pt>
                <c:pt idx="346">
                  <c:v>15.515355548347369</c:v>
                </c:pt>
                <c:pt idx="347">
                  <c:v>14.645362731007815</c:v>
                </c:pt>
                <c:pt idx="348">
                  <c:v>13.778722403212834</c:v>
                </c:pt>
                <c:pt idx="349">
                  <c:v>12.920096199013397</c:v>
                </c:pt>
                <c:pt idx="350">
                  <c:v>12.073864396028029</c:v>
                </c:pt>
                <c:pt idx="351">
                  <c:v>11.244124340719122</c:v>
                </c:pt>
                <c:pt idx="352">
                  <c:v>10.434655416876208</c:v>
                </c:pt>
                <c:pt idx="353">
                  <c:v>9.6488890940438328</c:v>
                </c:pt>
                <c:pt idx="354">
                  <c:v>8.8898845215222035</c:v>
                </c:pt>
                <c:pt idx="355">
                  <c:v>8.1603100138858089</c:v>
                </c:pt>
                <c:pt idx="356">
                  <c:v>7.4623602611379711</c:v>
                </c:pt>
                <c:pt idx="357">
                  <c:v>6.7980319940669034</c:v>
                </c:pt>
                <c:pt idx="358">
                  <c:v>6.1687042727865009</c:v>
                </c:pt>
                <c:pt idx="359">
                  <c:v>5.5754195308817192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4C-4CA6-ACC4-B3F8F77F6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215072"/>
        <c:axId val="1684209248"/>
      </c:scatterChart>
      <c:valAx>
        <c:axId val="1684215072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Posture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09248"/>
        <c:crosses val="autoZero"/>
        <c:crossBetween val="midCat"/>
      </c:valAx>
      <c:valAx>
        <c:axId val="16842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Acceleration (rad/s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1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</a:p>
          <a:p>
            <a:pPr>
              <a:defRPr/>
            </a:pPr>
            <a:r>
              <a:rPr lang="en-US"/>
              <a:t> Order Kinematic Coefficients</a:t>
            </a:r>
            <a:r>
              <a:rPr lang="en-US" baseline="0"/>
              <a:t> Vs Input Posture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Data'!$G$2</c:f>
              <c:strCache>
                <c:ptCount val="1"/>
                <c:pt idx="0">
                  <c:v>θ3'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Data'!$G$4:$G$363</c:f>
              <c:numCache>
                <c:formatCode>0.0000</c:formatCode>
                <c:ptCount val="360"/>
                <c:pt idx="0">
                  <c:v>-0.43133669379810002</c:v>
                </c:pt>
                <c:pt idx="1">
                  <c:v>-0.43374435708737302</c:v>
                </c:pt>
                <c:pt idx="2">
                  <c:v>-0.43580226999070798</c:v>
                </c:pt>
                <c:pt idx="3">
                  <c:v>-0.437511800345388</c:v>
                </c:pt>
                <c:pt idx="4">
                  <c:v>-0.43887518475390502</c:v>
                </c:pt>
                <c:pt idx="5">
                  <c:v>-0.43989550670709598</c:v>
                </c:pt>
                <c:pt idx="6">
                  <c:v>-0.44057666966655801</c:v>
                </c:pt>
                <c:pt idx="7">
                  <c:v>-0.44092336543001298</c:v>
                </c:pt>
                <c:pt idx="8">
                  <c:v>-0.44094103815659502</c:v>
                </c:pt>
                <c:pt idx="9">
                  <c:v>-0.44063584447098703</c:v>
                </c:pt>
                <c:pt idx="10">
                  <c:v>-0.44001461009979298</c:v>
                </c:pt>
                <c:pt idx="11">
                  <c:v>-0.43908478352012398</c:v>
                </c:pt>
                <c:pt idx="12">
                  <c:v>-0.43785438711887698</c:v>
                </c:pt>
                <c:pt idx="13">
                  <c:v>-0.43633196637152899</c:v>
                </c:pt>
                <c:pt idx="14">
                  <c:v>-0.43452653755173498</c:v>
                </c:pt>
                <c:pt idx="15">
                  <c:v>-0.43244753447780399</c:v>
                </c:pt>
                <c:pt idx="16">
                  <c:v>-0.43010475478983001</c:v>
                </c:pt>
                <c:pt idx="17">
                  <c:v>-0.427508306232464</c:v>
                </c:pt>
                <c:pt idx="18">
                  <c:v>-0.42466855339366399</c:v>
                </c:pt>
                <c:pt idx="19">
                  <c:v>-0.42159606532024302</c:v>
                </c:pt>
                <c:pt idx="20">
                  <c:v>-0.41830156439726901</c:v>
                </c:pt>
                <c:pt idx="21">
                  <c:v>-0.414795876841419</c:v>
                </c:pt>
                <c:pt idx="22">
                  <c:v>-0.41108988511906502</c:v>
                </c:pt>
                <c:pt idx="23">
                  <c:v>-0.407194482558982</c:v>
                </c:pt>
                <c:pt idx="24">
                  <c:v>-0.40312053038801599</c:v>
                </c:pt>
                <c:pt idx="25">
                  <c:v>-0.39887881737659697</c:v>
                </c:pt>
                <c:pt idx="26">
                  <c:v>-0.39448002224018203</c:v>
                </c:pt>
                <c:pt idx="27">
                  <c:v>-0.389934678903397</c:v>
                </c:pt>
                <c:pt idx="28">
                  <c:v>-0.38525314469612498</c:v>
                </c:pt>
                <c:pt idx="29">
                  <c:v>-0.38044557151566799</c:v>
                </c:pt>
                <c:pt idx="30">
                  <c:v>-0.37552187995657199</c:v>
                </c:pt>
                <c:pt idx="31">
                  <c:v>-0.37049173638017802</c:v>
                </c:pt>
                <c:pt idx="32">
                  <c:v>-0.36536453286946802</c:v>
                </c:pt>
                <c:pt idx="33">
                  <c:v>-0.360149369991489</c:v>
                </c:pt>
                <c:pt idx="34">
                  <c:v>-0.35485504226957099</c:v>
                </c:pt>
                <c:pt idx="35">
                  <c:v>-0.34949002625065101</c:v>
                </c:pt>
                <c:pt idx="36">
                  <c:v>-0.34406247103918602</c:v>
                </c:pt>
                <c:pt idx="37">
                  <c:v>-0.33858019115827098</c:v>
                </c:pt>
                <c:pt idx="38">
                  <c:v>-0.33305066159045099</c:v>
                </c:pt>
                <c:pt idx="39">
                  <c:v>-0.32748101484518699</c:v>
                </c:pt>
                <c:pt idx="40">
                  <c:v>-0.32187803989671598</c:v>
                </c:pt>
                <c:pt idx="41">
                  <c:v>-0.31624818283499301</c:v>
                </c:pt>
                <c:pt idx="42">
                  <c:v>-0.31059754907316001</c:v>
                </c:pt>
                <c:pt idx="43">
                  <c:v>-0.30493190695745398</c:v>
                </c:pt>
                <c:pt idx="44">
                  <c:v>-0.29925669262926502</c:v>
                </c:pt>
                <c:pt idx="45">
                  <c:v>-0.29357701599408298</c:v>
                </c:pt>
                <c:pt idx="46">
                  <c:v>-0.28789766765805402</c:v>
                </c:pt>
                <c:pt idx="47">
                  <c:v>-0.28222312669958799</c:v>
                </c:pt>
                <c:pt idx="48">
                  <c:v>-0.27655756915077701</c:v>
                </c:pt>
                <c:pt idx="49">
                  <c:v>-0.27090487707113098</c:v>
                </c:pt>
                <c:pt idx="50">
                  <c:v>-0.26526864810412099</c:v>
                </c:pt>
                <c:pt idx="51">
                  <c:v>-0.25965220541511302</c:v>
                </c:pt>
                <c:pt idx="52">
                  <c:v>-0.25405860791746998</c:v>
                </c:pt>
                <c:pt idx="53">
                  <c:v>-0.24849066070158099</c:v>
                </c:pt>
                <c:pt idx="54">
                  <c:v>-0.24295092558950099</c:v>
                </c:pt>
                <c:pt idx="55">
                  <c:v>-0.23744173174550501</c:v>
                </c:pt>
                <c:pt idx="56">
                  <c:v>-0.23196518628021001</c:v>
                </c:pt>
                <c:pt idx="57">
                  <c:v>-0.22652318479292</c:v>
                </c:pt>
                <c:pt idx="58">
                  <c:v>-0.22111742180350599</c:v>
                </c:pt>
                <c:pt idx="59">
                  <c:v>-0.21574940103133999</c:v>
                </c:pt>
                <c:pt idx="60">
                  <c:v>-0.21042044548468</c:v>
                </c:pt>
                <c:pt idx="61">
                  <c:v>-0.20513170732930899</c:v>
                </c:pt>
                <c:pt idx="62">
                  <c:v>-0.199884177510225</c:v>
                </c:pt>
                <c:pt idx="63">
                  <c:v>-0.194678695104817</c:v>
                </c:pt>
                <c:pt idx="64">
                  <c:v>-0.189515956390123</c:v>
                </c:pt>
                <c:pt idx="65">
                  <c:v>-0.18439652361061401</c:v>
                </c:pt>
                <c:pt idx="66">
                  <c:v>-0.17932083343637301</c:v>
                </c:pt>
                <c:pt idx="67">
                  <c:v>-0.17428920510462501</c:v>
                </c:pt>
                <c:pt idx="68">
                  <c:v>-0.169301848240348</c:v>
                </c:pt>
                <c:pt idx="69">
                  <c:v>-0.16435887035411501</c:v>
                </c:pt>
                <c:pt idx="70">
                  <c:v>-0.15946028401748</c:v>
                </c:pt>
                <c:pt idx="71">
                  <c:v>-0.15460601371808899</c:v>
                </c:pt>
                <c:pt idx="72">
                  <c:v>-0.149795902398321</c:v>
                </c:pt>
                <c:pt idx="73">
                  <c:v>-0.14502971768265699</c:v>
                </c:pt>
                <c:pt idx="74">
                  <c:v>-0.14030715780015501</c:v>
                </c:pt>
                <c:pt idx="75">
                  <c:v>-0.13562785720939699</c:v>
                </c:pt>
                <c:pt idx="76">
                  <c:v>-0.13099139193408399</c:v>
                </c:pt>
                <c:pt idx="77">
                  <c:v>-0.126397284618113</c:v>
                </c:pt>
                <c:pt idx="78">
                  <c:v>-0.12184500930948</c:v>
                </c:pt>
                <c:pt idx="79">
                  <c:v>-0.117333995982759</c:v>
                </c:pt>
                <c:pt idx="80">
                  <c:v>-0.112863634810142</c:v>
                </c:pt>
                <c:pt idx="81">
                  <c:v>-0.10843328019126799</c:v>
                </c:pt>
                <c:pt idx="82">
                  <c:v>-0.104042254552084</c:v>
                </c:pt>
                <c:pt idx="83">
                  <c:v>-9.9689851923067799E-2</c:v>
                </c:pt>
                <c:pt idx="84">
                  <c:v>-9.5375341307042602E-2</c:v>
                </c:pt>
                <c:pt idx="85">
                  <c:v>-9.10979698467273E-2</c:v>
                </c:pt>
                <c:pt idx="86">
                  <c:v>-8.6856965802017405E-2</c:v>
                </c:pt>
                <c:pt idx="87">
                  <c:v>-8.2651541346783999E-2</c:v>
                </c:pt>
                <c:pt idx="88">
                  <c:v>-7.8480895194759898E-2</c:v>
                </c:pt>
                <c:pt idx="89">
                  <c:v>-7.4344215063818497E-2</c:v>
                </c:pt>
                <c:pt idx="90">
                  <c:v>-7.02406799876827E-2</c:v>
                </c:pt>
                <c:pt idx="91">
                  <c:v>-6.6169462483793906E-2</c:v>
                </c:pt>
                <c:pt idx="92">
                  <c:v>-6.2129730585771599E-2</c:v>
                </c:pt>
                <c:pt idx="93">
                  <c:v>-5.8120649748569501E-2</c:v>
                </c:pt>
                <c:pt idx="94">
                  <c:v>-5.4141384634109002E-2</c:v>
                </c:pt>
                <c:pt idx="95">
                  <c:v>-5.0191100784845698E-2</c:v>
                </c:pt>
                <c:pt idx="96">
                  <c:v>-4.6268966192388399E-2</c:v>
                </c:pt>
                <c:pt idx="97">
                  <c:v>-4.2374152767962199E-2</c:v>
                </c:pt>
                <c:pt idx="98">
                  <c:v>-3.8505837721182198E-2</c:v>
                </c:pt>
                <c:pt idx="99">
                  <c:v>-3.4663204853274301E-2</c:v>
                </c:pt>
                <c:pt idx="100">
                  <c:v>-3.0845445770567699E-2</c:v>
                </c:pt>
                <c:pt idx="101">
                  <c:v>-2.7051761023765299E-2</c:v>
                </c:pt>
                <c:pt idx="102">
                  <c:v>-2.3281361178194199E-2</c:v>
                </c:pt>
                <c:pt idx="103">
                  <c:v>-1.9533467819941499E-2</c:v>
                </c:pt>
                <c:pt idx="104">
                  <c:v>-1.58073145024866E-2</c:v>
                </c:pt>
                <c:pt idx="105">
                  <c:v>-1.2102147638161901E-2</c:v>
                </c:pt>
                <c:pt idx="106">
                  <c:v>-8.4172273384962807E-3</c:v>
                </c:pt>
                <c:pt idx="107">
                  <c:v>-4.7518282072373901E-3</c:v>
                </c:pt>
                <c:pt idx="108">
                  <c:v>-1.1052400895818701E-3</c:v>
                </c:pt>
                <c:pt idx="109">
                  <c:v>2.5232312190927499E-3</c:v>
                </c:pt>
                <c:pt idx="110">
                  <c:v>6.1342633019519904E-3</c:v>
                </c:pt>
                <c:pt idx="111">
                  <c:v>9.7285164840592991E-3</c:v>
                </c:pt>
                <c:pt idx="112">
                  <c:v>1.3306633227771101E-2</c:v>
                </c:pt>
                <c:pt idx="113">
                  <c:v>1.68692375577837E-2</c:v>
                </c:pt>
                <c:pt idx="114">
                  <c:v>2.04169345136576E-2</c:v>
                </c:pt>
                <c:pt idx="115">
                  <c:v>2.3950309627833701E-2</c:v>
                </c:pt>
                <c:pt idx="116">
                  <c:v>2.7469928427352502E-2</c:v>
                </c:pt>
                <c:pt idx="117">
                  <c:v>3.0976335957663699E-2</c:v>
                </c:pt>
                <c:pt idx="118">
                  <c:v>3.4470056327089597E-2</c:v>
                </c:pt>
                <c:pt idx="119">
                  <c:v>3.79515922706707E-2</c:v>
                </c:pt>
                <c:pt idx="120">
                  <c:v>4.1421424732284599E-2</c:v>
                </c:pt>
                <c:pt idx="121">
                  <c:v>4.48800124640776E-2</c:v>
                </c:pt>
                <c:pt idx="122">
                  <c:v>4.8327791642395201E-2</c:v>
                </c:pt>
                <c:pt idx="123">
                  <c:v>5.1765175499539101E-2</c:v>
                </c:pt>
                <c:pt idx="124">
                  <c:v>5.5192553970805303E-2</c:v>
                </c:pt>
                <c:pt idx="125">
                  <c:v>5.8610293356386303E-2</c:v>
                </c:pt>
                <c:pt idx="126">
                  <c:v>6.2018735997840399E-2</c:v>
                </c:pt>
                <c:pt idx="127">
                  <c:v>6.5418199968937496E-2</c:v>
                </c:pt>
                <c:pt idx="128">
                  <c:v>6.8808978780806496E-2</c:v>
                </c:pt>
                <c:pt idx="129">
                  <c:v>7.2191341101396397E-2</c:v>
                </c:pt>
                <c:pt idx="130">
                  <c:v>7.5565530489367094E-2</c:v>
                </c:pt>
                <c:pt idx="131">
                  <c:v>7.8931765142605095E-2</c:v>
                </c:pt>
                <c:pt idx="132">
                  <c:v>8.2290237661642895E-2</c:v>
                </c:pt>
                <c:pt idx="133">
                  <c:v>8.5641114828332296E-2</c:v>
                </c:pt>
                <c:pt idx="134">
                  <c:v>8.8984537400188093E-2</c:v>
                </c:pt>
                <c:pt idx="135">
                  <c:v>9.2320619920880503E-2</c:v>
                </c:pt>
                <c:pt idx="136">
                  <c:v>9.5649450547405104E-2</c:v>
                </c:pt>
                <c:pt idx="137">
                  <c:v>9.8971090894508798E-2</c:v>
                </c:pt>
                <c:pt idx="138">
                  <c:v>0.102285575896984</c:v>
                </c:pt>
                <c:pt idx="139">
                  <c:v>0.105592913690482</c:v>
                </c:pt>
                <c:pt idx="140">
                  <c:v>0.10889308551151899</c:v>
                </c:pt>
                <c:pt idx="141">
                  <c:v>0.112186045617356</c:v>
                </c:pt>
                <c:pt idx="142">
                  <c:v>0.115471721226475</c:v>
                </c:pt>
                <c:pt idx="143">
                  <c:v>0.118750012480331</c:v>
                </c:pt>
                <c:pt idx="144">
                  <c:v>0.12202079242710299</c:v>
                </c:pt>
                <c:pt idx="145">
                  <c:v>0.12528390702811701</c:v>
                </c:pt>
                <c:pt idx="146">
                  <c:v>0.128539175187631</c:v>
                </c:pt>
                <c:pt idx="147">
                  <c:v>0.13178638880660501</c:v>
                </c:pt>
                <c:pt idx="148">
                  <c:v>0.13502531286110001</c:v>
                </c:pt>
                <c:pt idx="149">
                  <c:v>0.13825568550584699</c:v>
                </c:pt>
                <c:pt idx="150">
                  <c:v>0.141477218203543</c:v>
                </c:pt>
                <c:pt idx="151">
                  <c:v>0.14468959588032501</c:v>
                </c:pt>
                <c:pt idx="152">
                  <c:v>0.147892477107856</c:v>
                </c:pt>
                <c:pt idx="153">
                  <c:v>0.15108549431235299</c:v>
                </c:pt>
                <c:pt idx="154">
                  <c:v>0.15426825401085101</c:v>
                </c:pt>
                <c:pt idx="155">
                  <c:v>0.157440337074888</c:v>
                </c:pt>
                <c:pt idx="156">
                  <c:v>0.16060129902173301</c:v>
                </c:pt>
                <c:pt idx="157">
                  <c:v>0.16375067033319199</c:v>
                </c:pt>
                <c:pt idx="158">
                  <c:v>0.16688795680190699</c:v>
                </c:pt>
                <c:pt idx="159">
                  <c:v>0.170012639905019</c:v>
                </c:pt>
                <c:pt idx="160">
                  <c:v>0.173124177204906</c:v>
                </c:pt>
                <c:pt idx="161">
                  <c:v>0.17622200277665401</c:v>
                </c:pt>
                <c:pt idx="162">
                  <c:v>0.179305527661789</c:v>
                </c:pt>
                <c:pt idx="163">
                  <c:v>0.182374140347698</c:v>
                </c:pt>
                <c:pt idx="164">
                  <c:v>0.185427207272056</c:v>
                </c:pt>
                <c:pt idx="165">
                  <c:v>0.18846407335148599</c:v>
                </c:pt>
                <c:pt idx="166">
                  <c:v>0.191484062533543</c:v>
                </c:pt>
                <c:pt idx="167">
                  <c:v>0.194486478371032</c:v>
                </c:pt>
                <c:pt idx="168">
                  <c:v>0.197470604617557</c:v>
                </c:pt>
                <c:pt idx="169">
                  <c:v>0.20043570584309001</c:v>
                </c:pt>
                <c:pt idx="170">
                  <c:v>0.203381028068265</c:v>
                </c:pt>
                <c:pt idx="171">
                  <c:v>0.206305799415992</c:v>
                </c:pt>
                <c:pt idx="172">
                  <c:v>0.20920923077890299</c:v>
                </c:pt>
                <c:pt idx="173">
                  <c:v>0.212090516501065</c:v>
                </c:pt>
                <c:pt idx="174">
                  <c:v>0.21494883507228699</c:v>
                </c:pt>
                <c:pt idx="175">
                  <c:v>0.21778334983332401</c:v>
                </c:pt>
                <c:pt idx="176">
                  <c:v>0.220593209690153</c:v>
                </c:pt>
                <c:pt idx="177">
                  <c:v>0.22337754983550001</c:v>
                </c:pt>
                <c:pt idx="178">
                  <c:v>0.22613549247568801</c:v>
                </c:pt>
                <c:pt idx="179">
                  <c:v>0.228866147560879</c:v>
                </c:pt>
                <c:pt idx="180">
                  <c:v>0.231568613516726</c:v>
                </c:pt>
                <c:pt idx="181">
                  <c:v>0.23424197797542201</c:v>
                </c:pt>
                <c:pt idx="182">
                  <c:v>0.236885318504129</c:v>
                </c:pt>
                <c:pt idx="183">
                  <c:v>0.23949770332876</c:v>
                </c:pt>
                <c:pt idx="184">
                  <c:v>0.242078192051076</c:v>
                </c:pt>
                <c:pt idx="185">
                  <c:v>0.244625836357097</c:v>
                </c:pt>
                <c:pt idx="186">
                  <c:v>0.24713968071480399</c:v>
                </c:pt>
                <c:pt idx="187">
                  <c:v>0.249618763059197</c:v>
                </c:pt>
                <c:pt idx="188">
                  <c:v>0.25206211546275498</c:v>
                </c:pt>
                <c:pt idx="189">
                  <c:v>0.25446876478942398</c:v>
                </c:pt>
                <c:pt idx="190">
                  <c:v>0.25683773333031301</c:v>
                </c:pt>
                <c:pt idx="191">
                  <c:v>0.25916803941932198</c:v>
                </c:pt>
                <c:pt idx="192">
                  <c:v>0.26145869802702898</c:v>
                </c:pt>
                <c:pt idx="193">
                  <c:v>0.26370872133120199</c:v>
                </c:pt>
                <c:pt idx="194">
                  <c:v>0.265917119262429</c:v>
                </c:pt>
                <c:pt idx="195">
                  <c:v>0.268082900023418</c:v>
                </c:pt>
                <c:pt idx="196">
                  <c:v>0.27020507058062898</c:v>
                </c:pt>
                <c:pt idx="197">
                  <c:v>0.272282637127014</c:v>
                </c:pt>
                <c:pt idx="198">
                  <c:v>0.27431460551472497</c:v>
                </c:pt>
                <c:pt idx="199">
                  <c:v>0.27629998165677599</c:v>
                </c:pt>
                <c:pt idx="200">
                  <c:v>0.27823777189675702</c:v>
                </c:pt>
                <c:pt idx="201">
                  <c:v>0.28012698334581698</c:v>
                </c:pt>
                <c:pt idx="202">
                  <c:v>0.28196662418624202</c:v>
                </c:pt>
                <c:pt idx="203">
                  <c:v>0.28375570394108701</c:v>
                </c:pt>
                <c:pt idx="204">
                  <c:v>0.28549323370943802</c:v>
                </c:pt>
                <c:pt idx="205">
                  <c:v>0.28717822636699603</c:v>
                </c:pt>
                <c:pt idx="206">
                  <c:v>0.28880969673180801</c:v>
                </c:pt>
                <c:pt idx="207">
                  <c:v>0.29038666169507699</c:v>
                </c:pt>
                <c:pt idx="208">
                  <c:v>0.29190814031711998</c:v>
                </c:pt>
                <c:pt idx="209">
                  <c:v>0.29337315388863699</c:v>
                </c:pt>
                <c:pt idx="210">
                  <c:v>0.29478072595760202</c:v>
                </c:pt>
                <c:pt idx="211">
                  <c:v>0.29612988232216803</c:v>
                </c:pt>
                <c:pt idx="212">
                  <c:v>0.29741965099010698</c:v>
                </c:pt>
                <c:pt idx="213">
                  <c:v>0.29864906210541797</c:v>
                </c:pt>
                <c:pt idx="214">
                  <c:v>0.29981714784282598</c:v>
                </c:pt>
                <c:pt idx="215">
                  <c:v>0.30092294227100103</c:v>
                </c:pt>
                <c:pt idx="216">
                  <c:v>0.30196548118543698</c:v>
                </c:pt>
                <c:pt idx="217">
                  <c:v>0.30294380191200698</c:v>
                </c:pt>
                <c:pt idx="218">
                  <c:v>0.30385694308231598</c:v>
                </c:pt>
                <c:pt idx="219">
                  <c:v>0.30470394438204101</c:v>
                </c:pt>
                <c:pt idx="220">
                  <c:v>0.30548384627357</c:v>
                </c:pt>
                <c:pt idx="221">
                  <c:v>0.30619568969427702</c:v>
                </c:pt>
                <c:pt idx="222">
                  <c:v>0.30683851573190701</c:v>
                </c:pt>
                <c:pt idx="223">
                  <c:v>0.30741136527857699</c:v>
                </c:pt>
                <c:pt idx="224">
                  <c:v>0.30791327866498402</c:v>
                </c:pt>
                <c:pt idx="225">
                  <c:v>0.30834329527649501</c:v>
                </c:pt>
                <c:pt idx="226">
                  <c:v>0.308700453152841</c:v>
                </c:pt>
                <c:pt idx="227">
                  <c:v>0.30898378857322101</c:v>
                </c:pt>
                <c:pt idx="228">
                  <c:v>0.30919233562867099</c:v>
                </c:pt>
                <c:pt idx="229">
                  <c:v>0.30932512578363702</c:v>
                </c:pt>
                <c:pt idx="230">
                  <c:v>0.309381187428733</c:v>
                </c:pt>
                <c:pt idx="231">
                  <c:v>0.30935954542676097</c:v>
                </c:pt>
                <c:pt idx="232">
                  <c:v>0.309259220654093</c:v>
                </c:pt>
                <c:pt idx="233">
                  <c:v>0.30907922953962003</c:v>
                </c:pt>
                <c:pt idx="234">
                  <c:v>0.30881858360353098</c:v>
                </c:pt>
                <c:pt idx="235">
                  <c:v>0.30847628899822899</c:v>
                </c:pt>
                <c:pt idx="236">
                  <c:v>0.30805134605381701</c:v>
                </c:pt>
                <c:pt idx="237">
                  <c:v>0.30754274883060501</c:v>
                </c:pt>
                <c:pt idx="238">
                  <c:v>0.30694948468122402</c:v>
                </c:pt>
                <c:pt idx="239">
                  <c:v>0.30627053382496899</c:v>
                </c:pt>
                <c:pt idx="240">
                  <c:v>0.30550486893713602</c:v>
                </c:pt>
                <c:pt idx="241">
                  <c:v>0.30465145475616101</c:v>
                </c:pt>
                <c:pt idx="242">
                  <c:v>0.30370924771151597</c:v>
                </c:pt>
                <c:pt idx="243">
                  <c:v>0.30267719557540002</c:v>
                </c:pt>
                <c:pt idx="244">
                  <c:v>0.30155423714139501</c:v>
                </c:pt>
                <c:pt idx="245">
                  <c:v>0.30033930193337</c:v>
                </c:pt>
                <c:pt idx="246">
                  <c:v>0.29903130994805999</c:v>
                </c:pt>
                <c:pt idx="247">
                  <c:v>0.29762917143489098</c:v>
                </c:pt>
                <c:pt idx="248">
                  <c:v>0.296131786716756</c:v>
                </c:pt>
                <c:pt idx="249">
                  <c:v>0.29453804605563799</c:v>
                </c:pt>
                <c:pt idx="250">
                  <c:v>0.29284682956712099</c:v>
                </c:pt>
                <c:pt idx="251">
                  <c:v>0.29105700718803701</c:v>
                </c:pt>
                <c:pt idx="252">
                  <c:v>0.289167438701667</c:v>
                </c:pt>
                <c:pt idx="253">
                  <c:v>0.28717697382515001</c:v>
                </c:pt>
                <c:pt idx="254">
                  <c:v>0.28508445236393498</c:v>
                </c:pt>
                <c:pt idx="255">
                  <c:v>0.28288870443838099</c:v>
                </c:pt>
                <c:pt idx="256">
                  <c:v>0.28058855078781197</c:v>
                </c:pt>
                <c:pt idx="257">
                  <c:v>0.27818280315762001</c:v>
                </c:pt>
                <c:pt idx="258">
                  <c:v>0.27567026477524298</c:v>
                </c:pt>
                <c:pt idx="259">
                  <c:v>0.27304973092115697</c:v>
                </c:pt>
                <c:pt idx="260">
                  <c:v>0.27031998960126302</c:v>
                </c:pt>
                <c:pt idx="261">
                  <c:v>0.26747982232740097</c:v>
                </c:pt>
                <c:pt idx="262">
                  <c:v>0.26452800501297602</c:v>
                </c:pt>
                <c:pt idx="263">
                  <c:v>0.26146330899104497</c:v>
                </c:pt>
                <c:pt idx="264">
                  <c:v>0.25828450216249699</c:v>
                </c:pt>
                <c:pt idx="265">
                  <c:v>0.25499035028233702</c:v>
                </c:pt>
                <c:pt idx="266">
                  <c:v>0.25157961839236398</c:v>
                </c:pt>
                <c:pt idx="267">
                  <c:v>0.24805107240892901</c:v>
                </c:pt>
                <c:pt idx="268">
                  <c:v>0.24440348087475</c:v>
                </c:pt>
                <c:pt idx="269">
                  <c:v>0.240635616884148</c:v>
                </c:pt>
                <c:pt idx="270">
                  <c:v>0.23674626019135001</c:v>
                </c:pt>
                <c:pt idx="271">
                  <c:v>0.23273419951188701</c:v>
                </c:pt>
                <c:pt idx="272">
                  <c:v>0.22859823502738</c:v>
                </c:pt>
                <c:pt idx="273">
                  <c:v>0.22433718110433601</c:v>
                </c:pt>
                <c:pt idx="274">
                  <c:v>0.219949869237858</c:v>
                </c:pt>
                <c:pt idx="275">
                  <c:v>0.21543515123138701</c:v>
                </c:pt>
                <c:pt idx="276">
                  <c:v>0.21079190262386999</c:v>
                </c:pt>
                <c:pt idx="277">
                  <c:v>0.206019026375867</c:v>
                </c:pt>
                <c:pt idx="278">
                  <c:v>0.201115456826302</c:v>
                </c:pt>
                <c:pt idx="279">
                  <c:v>0.19608016393158401</c:v>
                </c:pt>
                <c:pt idx="280">
                  <c:v>0.19091215779888401</c:v>
                </c:pt>
                <c:pt idx="281">
                  <c:v>0.18561049352526501</c:v>
                </c:pt>
                <c:pt idx="282">
                  <c:v>0.18017427635421801</c:v>
                </c:pt>
                <c:pt idx="283">
                  <c:v>0.17460266716092401</c:v>
                </c:pt>
                <c:pt idx="284">
                  <c:v>0.16889488827718899</c:v>
                </c:pt>
                <c:pt idx="285">
                  <c:v>0.16305022966653501</c:v>
                </c:pt>
                <c:pt idx="286">
                  <c:v>0.157068055459295</c:v>
                </c:pt>
                <c:pt idx="287">
                  <c:v>0.15094781085679199</c:v>
                </c:pt>
                <c:pt idx="288">
                  <c:v>0.144689029412744</c:v>
                </c:pt>
                <c:pt idx="289">
                  <c:v>0.13829134069886601</c:v>
                </c:pt>
                <c:pt idx="290">
                  <c:v>0.13175447836033199</c:v>
                </c:pt>
                <c:pt idx="291">
                  <c:v>0.12507828856516501</c:v>
                </c:pt>
                <c:pt idx="292">
                  <c:v>0.11826273884978</c:v>
                </c:pt>
                <c:pt idx="293">
                  <c:v>0.11130792736086099</c:v>
                </c:pt>
                <c:pt idx="294">
                  <c:v>0.104214092491311</c:v>
                </c:pt>
                <c:pt idx="295">
                  <c:v>9.6981622905369699E-2</c:v>
                </c:pt>
                <c:pt idx="296">
                  <c:v>8.9611067944945097E-2</c:v>
                </c:pt>
                <c:pt idx="297">
                  <c:v>8.2103148405830703E-2</c:v>
                </c:pt>
                <c:pt idx="298">
                  <c:v>7.4458767668755796E-2</c:v>
                </c:pt>
                <c:pt idx="299">
                  <c:v>6.6679023166075296E-2</c:v>
                </c:pt>
                <c:pt idx="300">
                  <c:v>5.8765218160385303E-2</c:v>
                </c:pt>
                <c:pt idx="301">
                  <c:v>5.0718873806420803E-2</c:v>
                </c:pt>
                <c:pt idx="302">
                  <c:v>4.25417414622331E-2</c:v>
                </c:pt>
                <c:pt idx="303">
                  <c:v>3.4235815209878E-2</c:v>
                </c:pt>
                <c:pt idx="304">
                  <c:v>2.5803344539653002E-2</c:v>
                </c:pt>
                <c:pt idx="305">
                  <c:v>1.72468471453236E-2</c:v>
                </c:pt>
                <c:pt idx="306">
                  <c:v>8.5691217707865308E-3</c:v>
                </c:pt>
                <c:pt idx="307">
                  <c:v>-2.26738958739767E-4</c:v>
                </c:pt>
                <c:pt idx="308">
                  <c:v>-9.1373357956022801E-3</c:v>
                </c:pt>
                <c:pt idx="309">
                  <c:v>-1.8158950301257699E-2</c:v>
                </c:pt>
                <c:pt idx="310">
                  <c:v>-2.7287532541271701E-2</c:v>
                </c:pt>
                <c:pt idx="311">
                  <c:v>-3.6518689142932902E-2</c:v>
                </c:pt>
                <c:pt idx="312">
                  <c:v>-4.5847671823090498E-2</c:v>
                </c:pt>
                <c:pt idx="313">
                  <c:v>-5.52693665022456E-2</c:v>
                </c:pt>
                <c:pt idx="314">
                  <c:v>-6.4778283129206998E-2</c:v>
                </c:pt>
                <c:pt idx="315">
                  <c:v>-7.4368546348628106E-2</c:v>
                </c:pt>
                <c:pt idx="316">
                  <c:v>-8.4033887151340303E-2</c:v>
                </c:pt>
                <c:pt idx="317">
                  <c:v>-9.3767635654385104E-2</c:v>
                </c:pt>
                <c:pt idx="318">
                  <c:v>-0.10356271516391501</c:v>
                </c:pt>
                <c:pt idx="319">
                  <c:v>-0.113411637679376</c:v>
                </c:pt>
                <c:pt idx="320">
                  <c:v>-0.123306501001527</c:v>
                </c:pt>
                <c:pt idx="321">
                  <c:v>-0.133238987609542</c:v>
                </c:pt>
                <c:pt idx="322">
                  <c:v>-0.143200365473551</c:v>
                </c:pt>
                <c:pt idx="323">
                  <c:v>-0.153181490968233</c:v>
                </c:pt>
                <c:pt idx="324">
                  <c:v>-0.16317281405020501</c:v>
                </c:pt>
                <c:pt idx="325">
                  <c:v>-0.17316438585683</c:v>
                </c:pt>
                <c:pt idx="326">
                  <c:v>-0.18314586887636899</c:v>
                </c:pt>
                <c:pt idx="327">
                  <c:v>-0.19310654982897901</c:v>
                </c:pt>
                <c:pt idx="328">
                  <c:v>-0.203035355384757</c:v>
                </c:pt>
                <c:pt idx="329">
                  <c:v>-0.21292087082865399</c:v>
                </c:pt>
                <c:pt idx="330">
                  <c:v>-0.22275136176256399</c:v>
                </c:pt>
                <c:pt idx="331">
                  <c:v>-0.23251479891218799</c:v>
                </c:pt>
                <c:pt idx="332">
                  <c:v>-0.24219888608036799</c:v>
                </c:pt>
                <c:pt idx="333">
                  <c:v>-0.251791091259568</c:v>
                </c:pt>
                <c:pt idx="334">
                  <c:v>-0.26127868088418099</c:v>
                </c:pt>
                <c:pt idx="335">
                  <c:v>-0.27064875716861497</c:v>
                </c:pt>
                <c:pt idx="336">
                  <c:v>-0.279888298439946</c:v>
                </c:pt>
                <c:pt idx="337">
                  <c:v>-0.28898420233469801</c:v>
                </c:pt>
                <c:pt idx="338">
                  <c:v>-0.29792333168859603</c:v>
                </c:pt>
                <c:pt idx="339">
                  <c:v>-0.306692562906352</c:v>
                </c:pt>
                <c:pt idx="340">
                  <c:v>-0.315278836556522</c:v>
                </c:pt>
                <c:pt idx="341">
                  <c:v>-0.323669209894764</c:v>
                </c:pt>
                <c:pt idx="342">
                  <c:v>-0.33185091097835401</c:v>
                </c:pt>
                <c:pt idx="343">
                  <c:v>-0.33981139399632798</c:v>
                </c:pt>
                <c:pt idx="344">
                  <c:v>-0.347538395403998</c:v>
                </c:pt>
                <c:pt idx="345">
                  <c:v>-0.35501999041871402</c:v>
                </c:pt>
                <c:pt idx="346">
                  <c:v>-0.36224464940648599</c:v>
                </c:pt>
                <c:pt idx="347">
                  <c:v>-0.36920129366718901</c:v>
                </c:pt>
                <c:pt idx="348">
                  <c:v>-0.37587935011037199</c:v>
                </c:pt>
                <c:pt idx="349">
                  <c:v>-0.38226880430485199</c:v>
                </c:pt>
                <c:pt idx="350">
                  <c:v>-0.38836025138369701</c:v>
                </c:pt>
                <c:pt idx="351">
                  <c:v>-0.39414494429257502</c:v>
                </c:pt>
                <c:pt idx="352">
                  <c:v>-0.39961483888365601</c:v>
                </c:pt>
                <c:pt idx="353">
                  <c:v>-0.40476263537976298</c:v>
                </c:pt>
                <c:pt idx="354">
                  <c:v>-0.40958181576382402</c:v>
                </c:pt>
                <c:pt idx="355">
                  <c:v>-0.414066676686838</c:v>
                </c:pt>
                <c:pt idx="356">
                  <c:v>-0.41821235753285702</c:v>
                </c:pt>
                <c:pt idx="357">
                  <c:v>-0.42201486333138</c:v>
                </c:pt>
                <c:pt idx="358">
                  <c:v>-0.42547108226503599</c:v>
                </c:pt>
                <c:pt idx="359">
                  <c:v>-0.42857879758266698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A-4294-A70A-9DDA54EF3EF5}"/>
            </c:ext>
          </c:extLst>
        </c:ser>
        <c:ser>
          <c:idx val="1"/>
          <c:order val="1"/>
          <c:tx>
            <c:strRef>
              <c:f>'Main Data'!$H$2</c:f>
              <c:strCache>
                <c:ptCount val="1"/>
                <c:pt idx="0">
                  <c:v>θ4'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Data'!$H$4:$H$363</c:f>
              <c:numCache>
                <c:formatCode>0.0000</c:formatCode>
                <c:ptCount val="360"/>
                <c:pt idx="0">
                  <c:v>-0.43133669396325403</c:v>
                </c:pt>
                <c:pt idx="1">
                  <c:v>-0.42489811623071699</c:v>
                </c:pt>
                <c:pt idx="2">
                  <c:v>-0.41811677419149001</c:v>
                </c:pt>
                <c:pt idx="3">
                  <c:v>-0.41100100060676098</c:v>
                </c:pt>
                <c:pt idx="4">
                  <c:v>-0.40355995547098</c:v>
                </c:pt>
                <c:pt idx="5">
                  <c:v>-0.395803583572926</c:v>
                </c:pt>
                <c:pt idx="6">
                  <c:v>-0.38774256760322001</c:v>
                </c:pt>
                <c:pt idx="7">
                  <c:v>-0.3793882771521</c:v>
                </c:pt>
                <c:pt idx="8">
                  <c:v>-0.37075271411092198</c:v>
                </c:pt>
                <c:pt idx="9">
                  <c:v>-0.36184845502305601</c:v>
                </c:pt>
                <c:pt idx="10">
                  <c:v>-0.35268859095310001</c:v>
                </c:pt>
                <c:pt idx="11">
                  <c:v>-0.343286665457397</c:v>
                </c:pt>
                <c:pt idx="12">
                  <c:v>-0.33365661124380103</c:v>
                </c:pt>
                <c:pt idx="13">
                  <c:v>-0.32381268610471398</c:v>
                </c:pt>
                <c:pt idx="14">
                  <c:v>-0.31376940869506398</c:v>
                </c:pt>
                <c:pt idx="15">
                  <c:v>-0.30354149470664099</c:v>
                </c:pt>
                <c:pt idx="16">
                  <c:v>-0.293143793962926</c:v>
                </c:pt>
                <c:pt idx="17">
                  <c:v>-0.28259122892493499</c:v>
                </c:pt>
                <c:pt idx="18">
                  <c:v>-0.27189873505979301</c:v>
                </c:pt>
                <c:pt idx="19">
                  <c:v>-0.26108120348052299</c:v>
                </c:pt>
                <c:pt idx="20">
                  <c:v>-0.25015342621919601</c:v>
                </c:pt>
                <c:pt idx="21">
                  <c:v>-0.239130044446832</c:v>
                </c:pt>
                <c:pt idx="22">
                  <c:v>-0.228025499903626</c:v>
                </c:pt>
                <c:pt idx="23">
                  <c:v>-0.216853989752822</c:v>
                </c:pt>
                <c:pt idx="24">
                  <c:v>-0.205629425021955</c:v>
                </c:pt>
                <c:pt idx="25">
                  <c:v>-0.19436539274697201</c:v>
                </c:pt>
                <c:pt idx="26">
                  <c:v>-0.18307512188852501</c:v>
                </c:pt>
                <c:pt idx="27">
                  <c:v>-0.171771453046274</c:v>
                </c:pt>
                <c:pt idx="28">
                  <c:v>-0.160466811956607</c:v>
                </c:pt>
                <c:pt idx="29">
                  <c:v>-0.14917318672236099</c:v>
                </c:pt>
                <c:pt idx="30">
                  <c:v>-0.13790210869001401</c:v>
                </c:pt>
                <c:pt idx="31">
                  <c:v>-0.12666463686068299</c:v>
                </c:pt>
                <c:pt idx="32">
                  <c:v>-0.115471345696121</c:v>
                </c:pt>
                <c:pt idx="33">
                  <c:v>-0.104332316159765</c:v>
                </c:pt>
                <c:pt idx="34">
                  <c:v>-9.3257129815706996E-2</c:v>
                </c:pt>
                <c:pt idx="35">
                  <c:v>-8.2254865794965104E-2</c:v>
                </c:pt>
                <c:pt idx="36">
                  <c:v>-7.1334100428612907E-2</c:v>
                </c:pt>
                <c:pt idx="37">
                  <c:v>-6.0502909340743899E-2</c:v>
                </c:pt>
                <c:pt idx="38">
                  <c:v>-4.9768871790787698E-2</c:v>
                </c:pt>
                <c:pt idx="39">
                  <c:v>-3.91390770539728E-2</c:v>
                </c:pt>
                <c:pt idx="40">
                  <c:v>-2.8620132630481E-2</c:v>
                </c:pt>
                <c:pt idx="41">
                  <c:v>-1.8218174077741001E-2</c:v>
                </c:pt>
                <c:pt idx="42">
                  <c:v>-7.93887626606413E-3</c:v>
                </c:pt>
                <c:pt idx="43">
                  <c:v>2.2125341348674999E-3</c:v>
                </c:pt>
                <c:pt idx="44">
                  <c:v>1.2231265122583299E-2</c:v>
                </c:pt>
                <c:pt idx="45">
                  <c:v>2.2112944955814E-2</c:v>
                </c:pt>
                <c:pt idx="46">
                  <c:v>3.1853607039909297E-2</c:v>
                </c:pt>
                <c:pt idx="47">
                  <c:v>4.1449674256835899E-2</c:v>
                </c:pt>
                <c:pt idx="48">
                  <c:v>5.0897942881744797E-2</c:v>
                </c:pt>
                <c:pt idx="49">
                  <c:v>6.01955662167609E-2</c:v>
                </c:pt>
                <c:pt idx="50">
                  <c:v>6.9340038061354997E-2</c:v>
                </c:pt>
                <c:pt idx="51">
                  <c:v>7.8329176127500594E-2</c:v>
                </c:pt>
                <c:pt idx="52">
                  <c:v>8.7161105496929403E-2</c:v>
                </c:pt>
                <c:pt idx="53">
                  <c:v>9.5834242207277098E-2</c:v>
                </c:pt>
                <c:pt idx="54">
                  <c:v>0.104347277043821</c:v>
                </c:pt>
                <c:pt idx="55">
                  <c:v>0.11269915960391499</c:v>
                </c:pt>
                <c:pt idx="56">
                  <c:v>0.120889082692181</c:v>
                </c:pt>
                <c:pt idx="57">
                  <c:v>0.12891646709601601</c:v>
                </c:pt>
                <c:pt idx="58">
                  <c:v>0.13678094678310199</c:v>
                </c:pt>
                <c:pt idx="59">
                  <c:v>0.144482354555272</c:v>
                </c:pt>
                <c:pt idx="60">
                  <c:v>0.152020708186408</c:v>
                </c:pt>
                <c:pt idx="61">
                  <c:v>0.159396197065897</c:v>
                </c:pt>
                <c:pt idx="62">
                  <c:v>0.16660916936363199</c:v>
                </c:pt>
                <c:pt idx="63">
                  <c:v>0.17366011972753201</c:v>
                </c:pt>
                <c:pt idx="64">
                  <c:v>0.180549677520083</c:v>
                </c:pt>
                <c:pt idx="65">
                  <c:v>0.187278595596407</c:v>
                </c:pt>
                <c:pt idx="66">
                  <c:v>0.19384773962288701</c:v>
                </c:pt>
                <c:pt idx="67">
                  <c:v>0.200258077932256</c:v>
                </c:pt>
                <c:pt idx="68">
                  <c:v>0.206510671908467</c:v>
                </c:pt>
                <c:pt idx="69">
                  <c:v>0.21260666689230601</c:v>
                </c:pt>
                <c:pt idx="70">
                  <c:v>0.218547283596848</c:v>
                </c:pt>
                <c:pt idx="71">
                  <c:v>0.22433381002018299</c:v>
                </c:pt>
                <c:pt idx="72">
                  <c:v>0.22996759384155899</c:v>
                </c:pt>
                <c:pt idx="73">
                  <c:v>0.235450035286007</c:v>
                </c:pt>
                <c:pt idx="74">
                  <c:v>0.240782580441678</c:v>
                </c:pt>
                <c:pt idx="75">
                  <c:v>0.24596671501353001</c:v>
                </c:pt>
                <c:pt idx="76">
                  <c:v>0.251003958496548</c:v>
                </c:pt>
                <c:pt idx="77">
                  <c:v>0.255895858751438</c:v>
                </c:pt>
                <c:pt idx="78">
                  <c:v>0.26064398696558799</c:v>
                </c:pt>
                <c:pt idx="79">
                  <c:v>0.26524993298212801</c:v>
                </c:pt>
                <c:pt idx="80">
                  <c:v>0.26971530098001201</c:v>
                </c:pt>
                <c:pt idx="81">
                  <c:v>0.27404170548824902</c:v>
                </c:pt>
                <c:pt idx="82">
                  <c:v>0.27823076771772698</c:v>
                </c:pt>
                <c:pt idx="83">
                  <c:v>0.28228411219438398</c:v>
                </c:pt>
                <c:pt idx="84">
                  <c:v>0.28620336367791899</c:v>
                </c:pt>
                <c:pt idx="85">
                  <c:v>0.289990144350673</c:v>
                </c:pt>
                <c:pt idx="86">
                  <c:v>0.29364607126179099</c:v>
                </c:pt>
                <c:pt idx="87">
                  <c:v>0.29717275401229198</c:v>
                </c:pt>
                <c:pt idx="88">
                  <c:v>0.30057179266719902</c:v>
                </c:pt>
                <c:pt idx="89">
                  <c:v>0.303844775881427</c:v>
                </c:pt>
                <c:pt idx="90">
                  <c:v>0.30699327922667102</c:v>
                </c:pt>
                <c:pt idx="91">
                  <c:v>0.31001886370708898</c:v>
                </c:pt>
                <c:pt idx="92">
                  <c:v>0.31292307445211598</c:v>
                </c:pt>
                <c:pt idx="93">
                  <c:v>0.31570743957529901</c:v>
                </c:pt>
                <c:pt idx="94">
                  <c:v>0.31837346918856402</c:v>
                </c:pt>
                <c:pt idx="95">
                  <c:v>0.32092265456185998</c:v>
                </c:pt>
                <c:pt idx="96">
                  <c:v>0.32335646741861301</c:v>
                </c:pt>
                <c:pt idx="97">
                  <c:v>0.32567635935794598</c:v>
                </c:pt>
                <c:pt idx="98">
                  <c:v>0.32788376139506897</c:v>
                </c:pt>
                <c:pt idx="99">
                  <c:v>0.32998008361171699</c:v>
                </c:pt>
                <c:pt idx="100">
                  <c:v>0.33196671490895002</c:v>
                </c:pt>
                <c:pt idx="101">
                  <c:v>0.33384502285506001</c:v>
                </c:pt>
                <c:pt idx="102">
                  <c:v>0.335616353621703</c:v>
                </c:pt>
                <c:pt idx="103">
                  <c:v>0.33728203200180401</c:v>
                </c:pt>
                <c:pt idx="104">
                  <c:v>0.33884336150310101</c:v>
                </c:pt>
                <c:pt idx="105">
                  <c:v>0.34030162451155899</c:v>
                </c:pt>
                <c:pt idx="106">
                  <c:v>0.34165808251921398</c:v>
                </c:pt>
                <c:pt idx="107">
                  <c:v>0.342913976411304</c:v>
                </c:pt>
                <c:pt idx="108">
                  <c:v>0.34407052680782202</c:v>
                </c:pt>
                <c:pt idx="109">
                  <c:v>0.34512893445492898</c:v>
                </c:pt>
                <c:pt idx="110">
                  <c:v>0.34609038066187697</c:v>
                </c:pt>
                <c:pt idx="111">
                  <c:v>0.34695602777934698</c:v>
                </c:pt>
                <c:pt idx="112">
                  <c:v>0.34772701971534298</c:v>
                </c:pt>
                <c:pt idx="113">
                  <c:v>0.34840448248493799</c:v>
                </c:pt>
                <c:pt idx="114">
                  <c:v>0.348989524790419</c:v>
                </c:pt>
                <c:pt idx="115">
                  <c:v>0.349483238628499</c:v>
                </c:pt>
                <c:pt idx="116">
                  <c:v>0.34988669992145499</c:v>
                </c:pt>
                <c:pt idx="117">
                  <c:v>0.35020096916919202</c:v>
                </c:pt>
                <c:pt idx="118">
                  <c:v>0.35042709211936302</c:v>
                </c:pt>
                <c:pt idx="119">
                  <c:v>0.350566100452814</c:v>
                </c:pt>
                <c:pt idx="120">
                  <c:v>0.350619012481721</c:v>
                </c:pt>
                <c:pt idx="121">
                  <c:v>0.35058683385789702</c:v>
                </c:pt>
                <c:pt idx="122">
                  <c:v>0.35047055828885898</c:v>
                </c:pt>
                <c:pt idx="123">
                  <c:v>0.350271168259289</c:v>
                </c:pt>
                <c:pt idx="124">
                  <c:v>0.349989635755657</c:v>
                </c:pt>
                <c:pt idx="125">
                  <c:v>0.34962692299179998</c:v>
                </c:pt>
                <c:pt idx="126">
                  <c:v>0.34918398313334398</c:v>
                </c:pt>
                <c:pt idx="127">
                  <c:v>0.34866176101890001</c:v>
                </c:pt>
                <c:pt idx="128">
                  <c:v>0.34806119387604301</c:v>
                </c:pt>
                <c:pt idx="129">
                  <c:v>0.34738321203009298</c:v>
                </c:pt>
                <c:pt idx="130">
                  <c:v>0.34662873960381702</c:v>
                </c:pt>
                <c:pt idx="131">
                  <c:v>0.34579869520617101</c:v>
                </c:pt>
                <c:pt idx="132">
                  <c:v>0.34489399260826598</c:v>
                </c:pt>
                <c:pt idx="133">
                  <c:v>0.34391554140477598</c:v>
                </c:pt>
                <c:pt idx="134">
                  <c:v>0.34286424765904999</c:v>
                </c:pt>
                <c:pt idx="135">
                  <c:v>0.34174101453021799</c:v>
                </c:pt>
                <c:pt idx="136">
                  <c:v>0.34054674288063602</c:v>
                </c:pt>
                <c:pt idx="137">
                  <c:v>0.33928233186203899</c:v>
                </c:pt>
                <c:pt idx="138">
                  <c:v>0.33794867947882401</c:v>
                </c:pt>
                <c:pt idx="139">
                  <c:v>0.33654668312691899</c:v>
                </c:pt>
                <c:pt idx="140">
                  <c:v>0.335077240106742</c:v>
                </c:pt>
                <c:pt idx="141">
                  <c:v>0.33354124810880897</c:v>
                </c:pt>
                <c:pt idx="142">
                  <c:v>0.33193960567058001</c:v>
                </c:pt>
                <c:pt idx="143">
                  <c:v>0.33027321260321002</c:v>
                </c:pt>
                <c:pt idx="144">
                  <c:v>0.32854297038691699</c:v>
                </c:pt>
                <c:pt idx="145">
                  <c:v>0.326749782533726</c:v>
                </c:pt>
                <c:pt idx="146">
                  <c:v>0.32489455491645702</c:v>
                </c:pt>
                <c:pt idx="147">
                  <c:v>0.322978196062843</c:v>
                </c:pt>
                <c:pt idx="148">
                  <c:v>0.32100161741376898</c:v>
                </c:pt>
                <c:pt idx="149">
                  <c:v>0.31896573354470897</c:v>
                </c:pt>
                <c:pt idx="150">
                  <c:v>0.31687146234949298</c:v>
                </c:pt>
                <c:pt idx="151">
                  <c:v>0.314719725185654</c:v>
                </c:pt>
                <c:pt idx="152">
                  <c:v>0.31251144698067801</c:v>
                </c:pt>
                <c:pt idx="153">
                  <c:v>0.31024755629860001</c:v>
                </c:pt>
                <c:pt idx="154">
                  <c:v>0.30792898536646501</c:v>
                </c:pt>
                <c:pt idx="155">
                  <c:v>0.30555667006030801</c:v>
                </c:pt>
                <c:pt idx="156">
                  <c:v>0.30313154985039398</c:v>
                </c:pt>
                <c:pt idx="157">
                  <c:v>0.30065456770560001</c:v>
                </c:pt>
                <c:pt idx="158">
                  <c:v>0.29812666995690901</c:v>
                </c:pt>
                <c:pt idx="159">
                  <c:v>0.29554880612013601</c:v>
                </c:pt>
                <c:pt idx="160">
                  <c:v>0.29292192867810901</c:v>
                </c:pt>
                <c:pt idx="161">
                  <c:v>0.29024699282266597</c:v>
                </c:pt>
                <c:pt idx="162">
                  <c:v>0.287524956156957</c:v>
                </c:pt>
                <c:pt idx="163">
                  <c:v>0.28475677835864899</c:v>
                </c:pt>
                <c:pt idx="164">
                  <c:v>0.28194342080478701</c:v>
                </c:pt>
                <c:pt idx="165">
                  <c:v>0.27908584615917298</c:v>
                </c:pt>
                <c:pt idx="166">
                  <c:v>0.276185017923261</c:v>
                </c:pt>
                <c:pt idx="167">
                  <c:v>0.27324189995167503</c:v>
                </c:pt>
                <c:pt idx="168">
                  <c:v>0.270257455933609</c:v>
                </c:pt>
                <c:pt idx="169">
                  <c:v>0.26723264884145198</c:v>
                </c:pt>
                <c:pt idx="170">
                  <c:v>0.26416844034811598</c:v>
                </c:pt>
                <c:pt idx="171">
                  <c:v>0.26106579021465598</c:v>
                </c:pt>
                <c:pt idx="172">
                  <c:v>0.25792565564986802</c:v>
                </c:pt>
                <c:pt idx="173">
                  <c:v>0.25474899064364498</c:v>
                </c:pt>
                <c:pt idx="174">
                  <c:v>0.25153674527598402</c:v>
                </c:pt>
                <c:pt idx="175">
                  <c:v>0.24828986500358899</c:v>
                </c:pt>
                <c:pt idx="176">
                  <c:v>0.24500928992613799</c:v>
                </c:pt>
                <c:pt idx="177">
                  <c:v>0.241695954034292</c:v>
                </c:pt>
                <c:pt idx="178">
                  <c:v>0.23835078444164501</c:v>
                </c:pt>
                <c:pt idx="179">
                  <c:v>0.234974700602814</c:v>
                </c:pt>
                <c:pt idx="180">
                  <c:v>0.23156861351994401</c:v>
                </c:pt>
                <c:pt idx="181">
                  <c:v>0.22813342493991901</c:v>
                </c:pt>
                <c:pt idx="182">
                  <c:v>0.224670026544595</c:v>
                </c:pt>
                <c:pt idx="183">
                  <c:v>0.22117929913637699</c:v>
                </c:pt>
                <c:pt idx="184">
                  <c:v>0.21766211182148101</c:v>
                </c:pt>
                <c:pt idx="185">
                  <c:v>0.21411932119319499</c:v>
                </c:pt>
                <c:pt idx="186">
                  <c:v>0.21055177051743901</c:v>
                </c:pt>
                <c:pt idx="187">
                  <c:v>0.20696028892290999</c:v>
                </c:pt>
                <c:pt idx="188">
                  <c:v>0.20334569059804</c:v>
                </c:pt>
                <c:pt idx="189">
                  <c:v>0.19970877399695999</c:v>
                </c:pt>
                <c:pt idx="190">
                  <c:v>0.196050321056605</c:v>
                </c:pt>
                <c:pt idx="191">
                  <c:v>0.19237109642703901</c:v>
                </c:pt>
                <c:pt idx="192">
                  <c:v>0.188671846716985</c:v>
                </c:pt>
                <c:pt idx="193">
                  <c:v>0.184953299756491</c:v>
                </c:pt>
                <c:pt idx="194">
                  <c:v>0.18121616387855999</c:v>
                </c:pt>
                <c:pt idx="195">
                  <c:v>0.17746112722148699</c:v>
                </c:pt>
                <c:pt idx="196">
                  <c:v>0.173688857053555</c:v>
                </c:pt>
                <c:pt idx="197">
                  <c:v>0.16989999912161299</c:v>
                </c:pt>
                <c:pt idx="198">
                  <c:v>0.16609517702499399</c:v>
                </c:pt>
                <c:pt idx="199">
                  <c:v>0.162274991616078</c:v>
                </c:pt>
                <c:pt idx="200">
                  <c:v>0.15844002042873701</c:v>
                </c:pt>
                <c:pt idx="201">
                  <c:v>0.15459081713574299</c:v>
                </c:pt>
                <c:pt idx="202">
                  <c:v>0.150727911036135</c:v>
                </c:pt>
                <c:pt idx="203">
                  <c:v>0.14685180657341601</c:v>
                </c:pt>
                <c:pt idx="204">
                  <c:v>0.14296298288534801</c:v>
                </c:pt>
                <c:pt idx="205">
                  <c:v>0.139061893385971</c:v>
                </c:pt>
                <c:pt idx="206">
                  <c:v>0.135148965380405</c:v>
                </c:pt>
                <c:pt idx="207">
                  <c:v>0.131224599712847</c:v>
                </c:pt>
                <c:pt idx="208">
                  <c:v>0.127289170448111</c:v>
                </c:pt>
                <c:pt idx="209">
                  <c:v>0.123343024586908</c:v>
                </c:pt>
                <c:pt idx="210">
                  <c:v>0.11938648181502901</c:v>
                </c:pt>
                <c:pt idx="211">
                  <c:v>0.11541983428645</c:v>
                </c:pt>
                <c:pt idx="212">
                  <c:v>0.111443346440339</c:v>
                </c:pt>
                <c:pt idx="213">
                  <c:v>0.107457254851829</c:v>
                </c:pt>
                <c:pt idx="214">
                  <c:v>0.10346176811638701</c:v>
                </c:pt>
                <c:pt idx="215">
                  <c:v>9.9457066767508304E-2</c:v>
                </c:pt>
                <c:pt idx="216">
                  <c:v>9.5443303227458004E-2</c:v>
                </c:pt>
                <c:pt idx="217">
                  <c:v>9.1420601790673406E-2</c:v>
                </c:pt>
                <c:pt idx="218">
                  <c:v>8.7389058639457395E-2</c:v>
                </c:pt>
                <c:pt idx="219">
                  <c:v>8.3348741891527495E-2</c:v>
                </c:pt>
                <c:pt idx="220">
                  <c:v>7.9299691678969594E-2</c:v>
                </c:pt>
                <c:pt idx="221">
                  <c:v>7.5241920258139403E-2</c:v>
                </c:pt>
                <c:pt idx="222">
                  <c:v>7.1175412150034603E-2</c:v>
                </c:pt>
                <c:pt idx="223">
                  <c:v>6.7100124310675802E-2</c:v>
                </c:pt>
                <c:pt idx="224">
                  <c:v>6.3015986331036597E-2</c:v>
                </c:pt>
                <c:pt idx="225">
                  <c:v>5.8922900666088303E-2</c:v>
                </c:pt>
                <c:pt idx="226">
                  <c:v>5.4820742892552399E-2</c:v>
                </c:pt>
                <c:pt idx="227">
                  <c:v>5.0709361994987399E-2</c:v>
                </c:pt>
                <c:pt idx="228">
                  <c:v>4.65885806798906E-2</c:v>
                </c:pt>
                <c:pt idx="229">
                  <c:v>4.2458195717541398E-2</c:v>
                </c:pt>
                <c:pt idx="230">
                  <c:v>3.83179783113793E-2</c:v>
                </c:pt>
                <c:pt idx="231">
                  <c:v>3.4167674494783702E-2</c:v>
                </c:pt>
                <c:pt idx="232">
                  <c:v>3.0007005555195899E-2</c:v>
                </c:pt>
                <c:pt idx="233">
                  <c:v>2.5835668485617001E-2</c:v>
                </c:pt>
                <c:pt idx="234">
                  <c:v>2.1653336463606902E-2</c:v>
                </c:pt>
                <c:pt idx="235">
                  <c:v>1.7459659358015699E-2</c:v>
                </c:pt>
                <c:pt idx="236">
                  <c:v>1.32542642637885E-2</c:v>
                </c:pt>
                <c:pt idx="237">
                  <c:v>9.0367560653045707E-3</c:v>
                </c:pt>
                <c:pt idx="238">
                  <c:v>4.8067180288386699E-3</c:v>
                </c:pt>
                <c:pt idx="239">
                  <c:v>5.6371242486250798E-4</c:v>
                </c:pt>
                <c:pt idx="240">
                  <c:v>-3.6927188189465202E-3</c:v>
                </c:pt>
                <c:pt idx="241">
                  <c:v>-7.9630534329820906E-3</c:v>
                </c:pt>
                <c:pt idx="242">
                  <c:v>-1.2247788088102301E-2</c:v>
                </c:pt>
                <c:pt idx="243">
                  <c:v>-1.65474376438088E-2</c:v>
                </c:pt>
                <c:pt idx="244">
                  <c:v>-2.0862534360713701E-2</c:v>
                </c:pt>
                <c:pt idx="245">
                  <c:v>-2.51936270756162E-2</c:v>
                </c:pt>
                <c:pt idx="246">
                  <c:v>-2.9541280337324002E-2</c:v>
                </c:pt>
                <c:pt idx="247">
                  <c:v>-3.39060735011745E-2</c:v>
                </c:pt>
                <c:pt idx="248">
                  <c:v>-3.8288599780001403E-2</c:v>
                </c:pt>
                <c:pt idx="249">
                  <c:v>-4.2689465249094199E-2</c:v>
                </c:pt>
                <c:pt idx="250">
                  <c:v>-4.71092878024887E-2</c:v>
                </c:pt>
                <c:pt idx="251">
                  <c:v>-5.1548696057708003E-2</c:v>
                </c:pt>
                <c:pt idx="252">
                  <c:v>-5.6008328205849299E-2</c:v>
                </c:pt>
                <c:pt idx="253">
                  <c:v>-6.0488830803688401E-2</c:v>
                </c:pt>
                <c:pt idx="254">
                  <c:v>-6.4990857504236305E-2</c:v>
                </c:pt>
                <c:pt idx="255">
                  <c:v>-6.9515067721941506E-2</c:v>
                </c:pt>
                <c:pt idx="256">
                  <c:v>-7.4062125228494799E-2</c:v>
                </c:pt>
                <c:pt idx="257">
                  <c:v>-7.8632696674938496E-2</c:v>
                </c:pt>
                <c:pt idx="258">
                  <c:v>-8.3227450035534903E-2</c:v>
                </c:pt>
                <c:pt idx="259">
                  <c:v>-8.7847052968592798E-2</c:v>
                </c:pt>
                <c:pt idx="260">
                  <c:v>-9.2492171089195899E-2</c:v>
                </c:pt>
                <c:pt idx="261">
                  <c:v>-9.7163466148519798E-2</c:v>
                </c:pt>
                <c:pt idx="262">
                  <c:v>-0.101861594114165</c:v>
                </c:pt>
                <c:pt idx="263">
                  <c:v>-0.106587203145686</c:v>
                </c:pt>
                <c:pt idx="264">
                  <c:v>-0.11134093145923001</c:v>
                </c:pt>
                <c:pt idx="265">
                  <c:v>-0.116123405074968</c:v>
                </c:pt>
                <c:pt idx="266">
                  <c:v>-0.12093523544075201</c:v>
                </c:pt>
                <c:pt idx="267">
                  <c:v>-0.125777016925195</c:v>
                </c:pt>
                <c:pt idx="268">
                  <c:v>-0.13064932417317601</c:v>
                </c:pt>
                <c:pt idx="269">
                  <c:v>-0.13555270931652599</c:v>
                </c:pt>
                <c:pt idx="270">
                  <c:v>-0.14048769903251501</c:v>
                </c:pt>
                <c:pt idx="271">
                  <c:v>-0.14545479144255899</c:v>
                </c:pt>
                <c:pt idx="272">
                  <c:v>-0.150454452843439</c:v>
                </c:pt>
                <c:pt idx="273">
                  <c:v>-0.155487114263229</c:v>
                </c:pt>
                <c:pt idx="274">
                  <c:v>-0.160553167834037</c:v>
                </c:pt>
                <c:pt idx="275">
                  <c:v>-0.16565296297366799</c:v>
                </c:pt>
                <c:pt idx="276">
                  <c:v>-0.170786802368286</c:v>
                </c:pt>
                <c:pt idx="277">
                  <c:v>-0.17595493774828899</c:v>
                </c:pt>
                <c:pt idx="278">
                  <c:v>-0.181157565449696</c:v>
                </c:pt>
                <c:pt idx="279">
                  <c:v>-0.186394821753575</c:v>
                </c:pt>
                <c:pt idx="280">
                  <c:v>-0.19166677799633999</c:v>
                </c:pt>
                <c:pt idx="281">
                  <c:v>-0.19697343544409401</c:v>
                </c:pt>
                <c:pt idx="282">
                  <c:v>-0.20231471992469999</c:v>
                </c:pt>
                <c:pt idx="283">
                  <c:v>-0.20769047621183001</c:v>
                </c:pt>
                <c:pt idx="284">
                  <c:v>-0.213100462155979</c:v>
                </c:pt>
                <c:pt idx="285">
                  <c:v>-0.21854434255823801</c:v>
                </c:pt>
                <c:pt idx="286">
                  <c:v>-0.22402168278367601</c:v>
                </c:pt>
                <c:pt idx="287">
                  <c:v>-0.22953194211228201</c:v>
                </c:pt>
                <c:pt idx="288">
                  <c:v>-0.235074466826802</c:v>
                </c:pt>
                <c:pt idx="289">
                  <c:v>-0.24064848303831299</c:v>
                </c:pt>
                <c:pt idx="290">
                  <c:v>-0.24625308925212999</c:v>
                </c:pt>
                <c:pt idx="291">
                  <c:v>-0.25188724867860501</c:v>
                </c:pt>
                <c:pt idx="292">
                  <c:v>-0.25754978129558798</c:v>
                </c:pt>
                <c:pt idx="293">
                  <c:v>-0.26323935567176898</c:v>
                </c:pt>
                <c:pt idx="294">
                  <c:v>-0.26895448056288701</c:v>
                </c:pt>
                <c:pt idx="295">
                  <c:v>-0.274693496295773</c:v>
                </c:pt>
                <c:pt idx="296">
                  <c:v>-0.280454565958563</c:v>
                </c:pt>
                <c:pt idx="297">
                  <c:v>-0.286235666419002</c:v>
                </c:pt>
                <c:pt idx="298">
                  <c:v>-0.29203457919676601</c:v>
                </c:pt>
                <c:pt idx="299">
                  <c:v>-0.29784888121997999</c:v>
                </c:pt>
                <c:pt idx="300">
                  <c:v>-0.30367593550074201</c:v>
                </c:pt>
                <c:pt idx="301">
                  <c:v>-0.30951288176942698</c:v>
                </c:pt>
                <c:pt idx="302">
                  <c:v>-0.31535662711281998</c:v>
                </c:pt>
                <c:pt idx="303">
                  <c:v>-0.32120383666672397</c:v>
                </c:pt>
                <c:pt idx="304">
                  <c:v>-0.32705092441964001</c:v>
                </c:pt>
                <c:pt idx="305">
                  <c:v>-0.33289404419025398</c:v>
                </c:pt>
                <c:pt idx="306">
                  <c:v>-0.33872908084796999</c:v>
                </c:pt>
                <c:pt idx="307">
                  <c:v>-0.344551641852335</c:v>
                </c:pt>
                <c:pt idx="308">
                  <c:v>-0.35035704919407101</c:v>
                </c:pt>
                <c:pt idx="309">
                  <c:v>-0.35614033182730498</c:v>
                </c:pt>
                <c:pt idx="310">
                  <c:v>-0.36189621868958299</c:v>
                </c:pt>
                <c:pt idx="311">
                  <c:v>-0.36761913241310501</c:v>
                </c:pt>
                <c:pt idx="312">
                  <c:v>-0.37330318383738398</c:v>
                </c:pt>
                <c:pt idx="313">
                  <c:v>-0.37894216743998699</c:v>
                </c:pt>
                <c:pt idx="314">
                  <c:v>-0.384529557808092</c:v>
                </c:pt>
                <c:pt idx="315">
                  <c:v>-0.39005850727911801</c:v>
                </c:pt>
                <c:pt idx="316">
                  <c:v>-0.39552184488352499</c:v>
                </c:pt>
                <c:pt idx="317">
                  <c:v>-0.40091207672686902</c:v>
                </c:pt>
                <c:pt idx="318">
                  <c:v>-0.40622138795108698</c:v>
                </c:pt>
                <c:pt idx="319">
                  <c:v>-0.41144164641671699</c:v>
                </c:pt>
                <c:pt idx="320">
                  <c:v>-0.41656440824797297</c:v>
                </c:pt>
                <c:pt idx="321">
                  <c:v>-0.42158092538120401</c:v>
                </c:pt>
                <c:pt idx="322">
                  <c:v>-0.42648215525402799</c:v>
                </c:pt>
                <c:pt idx="323">
                  <c:v>-0.43125877276707802</c:v>
                </c:pt>
                <c:pt idx="324">
                  <c:v>-0.43590118464274902</c:v>
                </c:pt>
                <c:pt idx="325">
                  <c:v>-0.44039954629529898</c:v>
                </c:pt>
                <c:pt idx="326">
                  <c:v>-0.444743781313999</c:v>
                </c:pt>
                <c:pt idx="327">
                  <c:v>-0.44892360364563</c:v>
                </c:pt>
                <c:pt idx="328">
                  <c:v>-0.45292854254438403</c:v>
                </c:pt>
                <c:pt idx="329">
                  <c:v>-0.45674797033598002</c:v>
                </c:pt>
                <c:pt idx="330">
                  <c:v>-0.46037113301871202</c:v>
                </c:pt>
                <c:pt idx="331">
                  <c:v>-0.46378718369705701</c:v>
                </c:pt>
                <c:pt idx="332">
                  <c:v>-0.46698521881363803</c:v>
                </c:pt>
                <c:pt idx="333">
                  <c:v>-0.46995431711285601</c:v>
                </c:pt>
                <c:pt idx="334">
                  <c:v>-0.47268358123463999</c:v>
                </c:pt>
                <c:pt idx="335">
                  <c:v>-0.475162181799899</c:v>
                </c:pt>
                <c:pt idx="336">
                  <c:v>-0.47737940381073901</c:v>
                </c:pt>
                <c:pt idx="337">
                  <c:v>-0.47932469514887599</c:v>
                </c:pt>
                <c:pt idx="338">
                  <c:v>-0.48098771691553799</c:v>
                </c:pt>
                <c:pt idx="339">
                  <c:v>-0.48235839531611202</c:v>
                </c:pt>
                <c:pt idx="340">
                  <c:v>-0.48342697475360602</c:v>
                </c:pt>
                <c:pt idx="341">
                  <c:v>-0.48418407175748102</c:v>
                </c:pt>
                <c:pt idx="342">
                  <c:v>-0.48462072933933198</c:v>
                </c:pt>
                <c:pt idx="343">
                  <c:v>-0.484728471335169</c:v>
                </c:pt>
                <c:pt idx="344">
                  <c:v>-0.48449935626648299</c:v>
                </c:pt>
                <c:pt idx="345">
                  <c:v>-0.483926030229755</c:v>
                </c:pt>
                <c:pt idx="346">
                  <c:v>-0.48300177830732899</c:v>
                </c:pt>
                <c:pt idx="347">
                  <c:v>-0.48172057398242102</c:v>
                </c:pt>
                <c:pt idx="348">
                  <c:v>-0.48007712603802499</c:v>
                </c:pt>
                <c:pt idx="349">
                  <c:v>-0.47806692242418503</c:v>
                </c:pt>
                <c:pt idx="350">
                  <c:v>-0.475686270590856</c:v>
                </c:pt>
                <c:pt idx="351">
                  <c:v>-0.47293233380461802</c:v>
                </c:pt>
                <c:pt idx="352">
                  <c:v>-0.469803162996832</c:v>
                </c:pt>
                <c:pt idx="353">
                  <c:v>-0.46629772372827699</c:v>
                </c:pt>
                <c:pt idx="354">
                  <c:v>-0.46241591790053199</c:v>
                </c:pt>
                <c:pt idx="355">
                  <c:v>-0.45815859989677998</c:v>
                </c:pt>
                <c:pt idx="356">
                  <c:v>-0.45352758689356298</c:v>
                </c:pt>
                <c:pt idx="357">
                  <c:v>-0.44852566314937897</c:v>
                </c:pt>
                <c:pt idx="358">
                  <c:v>-0.44315657814477599</c:v>
                </c:pt>
                <c:pt idx="359">
                  <c:v>-0.43742503852054199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A-4294-A70A-9DDA54EF3EF5}"/>
            </c:ext>
          </c:extLst>
        </c:ser>
        <c:ser>
          <c:idx val="2"/>
          <c:order val="2"/>
          <c:tx>
            <c:strRef>
              <c:f>'Main Data'!$I$2</c:f>
              <c:strCache>
                <c:ptCount val="1"/>
                <c:pt idx="0">
                  <c:v>θ5'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Data'!$I$4:$I$363</c:f>
              <c:numCache>
                <c:formatCode>0.0000</c:formatCode>
                <c:ptCount val="360"/>
                <c:pt idx="0">
                  <c:v>-0.98081666566621495</c:v>
                </c:pt>
                <c:pt idx="1">
                  <c:v>-0.96577110892909301</c:v>
                </c:pt>
                <c:pt idx="2">
                  <c:v>-0.95012721946745404</c:v>
                </c:pt>
                <c:pt idx="3">
                  <c:v>-0.933883537580109</c:v>
                </c:pt>
                <c:pt idx="4">
                  <c:v>-0.91704816593582295</c:v>
                </c:pt>
                <c:pt idx="5">
                  <c:v>-0.89963036294676002</c:v>
                </c:pt>
                <c:pt idx="6">
                  <c:v>-0.881640529217249</c:v>
                </c:pt>
                <c:pt idx="7">
                  <c:v>-0.86309019769791095</c:v>
                </c:pt>
                <c:pt idx="8">
                  <c:v>-0.84400198679810101</c:v>
                </c:pt>
                <c:pt idx="9">
                  <c:v>-0.82437067195608804</c:v>
                </c:pt>
                <c:pt idx="10">
                  <c:v>-0.80422009093694702</c:v>
                </c:pt>
                <c:pt idx="11">
                  <c:v>-0.78356613666657704</c:v>
                </c:pt>
                <c:pt idx="12">
                  <c:v>-0.76242575886671204</c:v>
                </c:pt>
                <c:pt idx="13">
                  <c:v>-0.74081693574648799</c:v>
                </c:pt>
                <c:pt idx="14">
                  <c:v>-0.71875865029350094</c:v>
                </c:pt>
                <c:pt idx="15">
                  <c:v>-0.69627086444171504</c:v>
                </c:pt>
                <c:pt idx="16">
                  <c:v>-0.67337449088096002</c:v>
                </c:pt>
                <c:pt idx="17">
                  <c:v>-0.650091362197175</c:v>
                </c:pt>
                <c:pt idx="18">
                  <c:v>-0.62644419697134102</c:v>
                </c:pt>
                <c:pt idx="19">
                  <c:v>-0.60245656241574197</c:v>
                </c:pt>
                <c:pt idx="20">
                  <c:v>-0.57815283309250198</c:v>
                </c:pt>
                <c:pt idx="21">
                  <c:v>-0.55355814524425595</c:v>
                </c:pt>
                <c:pt idx="22">
                  <c:v>-0.52869834627305701</c:v>
                </c:pt>
                <c:pt idx="23">
                  <c:v>-0.50359993893315402</c:v>
                </c:pt>
                <c:pt idx="24">
                  <c:v>-0.47829001985729402</c:v>
                </c:pt>
                <c:pt idx="25">
                  <c:v>-0.45279621211496002</c:v>
                </c:pt>
                <c:pt idx="26">
                  <c:v>-0.427146591603628</c:v>
                </c:pt>
                <c:pt idx="27">
                  <c:v>-0.40136960719891301</c:v>
                </c:pt>
                <c:pt idx="28">
                  <c:v>-0.375493994733264</c:v>
                </c:pt>
                <c:pt idx="29">
                  <c:v>-0.349548685031847</c:v>
                </c:pt>
                <c:pt idx="30">
                  <c:v>-0.32356270640329099</c:v>
                </c:pt>
                <c:pt idx="31">
                  <c:v>-0.29756508215651101</c:v>
                </c:pt>
                <c:pt idx="32">
                  <c:v>-0.27158472388657201</c:v>
                </c:pt>
                <c:pt idx="33">
                  <c:v>-0.24565032143600399</c:v>
                </c:pt>
                <c:pt idx="34">
                  <c:v>-0.21979023058670599</c:v>
                </c:pt>
                <c:pt idx="35">
                  <c:v>-0.194032359665296</c:v>
                </c:pt>
                <c:pt idx="36">
                  <c:v>-0.16840405634608399</c:v>
                </c:pt>
                <c:pt idx="37">
                  <c:v>-0.14293199600606701</c:v>
                </c:pt>
                <c:pt idx="38">
                  <c:v>-0.117642073022016</c:v>
                </c:pt>
                <c:pt idx="39">
                  <c:v>-9.2558530806878495E-2</c:v>
                </c:pt>
                <c:pt idx="40">
                  <c:v>-6.7707242346793095E-2</c:v>
                </c:pt>
                <c:pt idx="41">
                  <c:v>-4.3110006950850301E-2</c:v>
                </c:pt>
                <c:pt idx="42">
                  <c:v>-1.8788697365283501E-2</c:v>
                </c:pt>
                <c:pt idx="43">
                  <c:v>5.2364900338753998E-3</c:v>
                </c:pt>
                <c:pt idx="44">
                  <c:v>2.8946034087099299E-2</c:v>
                </c:pt>
                <c:pt idx="45">
                  <c:v>5.2321370921305899E-2</c:v>
                </c:pt>
                <c:pt idx="46">
                  <c:v>7.5347604041382396E-2</c:v>
                </c:pt>
                <c:pt idx="47">
                  <c:v>9.8008314729990095E-2</c:v>
                </c:pt>
                <c:pt idx="48">
                  <c:v>0.120290213065195</c:v>
                </c:pt>
                <c:pt idx="49">
                  <c:v>0.142179598636581</c:v>
                </c:pt>
                <c:pt idx="50">
                  <c:v>0.16366830201549201</c:v>
                </c:pt>
                <c:pt idx="51">
                  <c:v>0.18474589867161201</c:v>
                </c:pt>
                <c:pt idx="52">
                  <c:v>0.205404523895966</c:v>
                </c:pt>
                <c:pt idx="53">
                  <c:v>0.225637673514859</c:v>
                </c:pt>
                <c:pt idx="54">
                  <c:v>0.245440183963689</c:v>
                </c:pt>
                <c:pt idx="55">
                  <c:v>0.26480818364922298</c:v>
                </c:pt>
                <c:pt idx="56">
                  <c:v>0.28373903829163399</c:v>
                </c:pt>
                <c:pt idx="57">
                  <c:v>0.30223129089129303</c:v>
                </c:pt>
                <c:pt idx="58">
                  <c:v>0.32028459734209502</c:v>
                </c:pt>
                <c:pt idx="59">
                  <c:v>0.33789965868724497</c:v>
                </c:pt>
                <c:pt idx="60">
                  <c:v>0.35507815097587803</c:v>
                </c:pt>
                <c:pt idx="61">
                  <c:v>0.37182265362616901</c:v>
                </c:pt>
                <c:pt idx="62">
                  <c:v>0.38813657713597199</c:v>
                </c:pt>
                <c:pt idx="63">
                  <c:v>0.40402409090854502</c:v>
                </c:pt>
                <c:pt idx="64">
                  <c:v>0.41949005188144101</c:v>
                </c:pt>
                <c:pt idx="65">
                  <c:v>0.43453993456383699</c:v>
                </c:pt>
                <c:pt idx="66">
                  <c:v>0.44917976300384599</c:v>
                </c:pt>
                <c:pt idx="67">
                  <c:v>0.46341604512470103</c:v>
                </c:pt>
                <c:pt idx="68">
                  <c:v>0.477255709788863</c:v>
                </c:pt>
                <c:pt idx="69">
                  <c:v>0.49070604687341701</c:v>
                </c:pt>
                <c:pt idx="70">
                  <c:v>0.50377465056962401</c:v>
                </c:pt>
                <c:pt idx="71">
                  <c:v>0.516469366054918</c:v>
                </c:pt>
                <c:pt idx="72">
                  <c:v>0.52879823962741601</c:v>
                </c:pt>
                <c:pt idx="73">
                  <c:v>0.54076947234135897</c:v>
                </c:pt>
                <c:pt idx="74">
                  <c:v>0.55239137713687603</c:v>
                </c:pt>
                <c:pt idx="75">
                  <c:v>0.56367233941882</c:v>
                </c:pt>
                <c:pt idx="76">
                  <c:v>0.57462078100699199</c:v>
                </c:pt>
                <c:pt idx="77">
                  <c:v>0.58524512735340295</c:v>
                </c:pt>
                <c:pt idx="78">
                  <c:v>0.59555377790088004</c:v>
                </c:pt>
                <c:pt idx="79">
                  <c:v>0.60555507944087805</c:v>
                </c:pt>
                <c:pt idx="80">
                  <c:v>0.61526468774264698</c:v>
                </c:pt>
                <c:pt idx="81">
                  <c:v>0.62467557564865395</c:v>
                </c:pt>
                <c:pt idx="82">
                  <c:v>0.63380356789193404</c:v>
                </c:pt>
                <c:pt idx="83">
                  <c:v>0.64265663342407198</c:v>
                </c:pt>
                <c:pt idx="84">
                  <c:v>0.65124255473197701</c:v>
                </c:pt>
                <c:pt idx="85">
                  <c:v>0.65956895517996295</c:v>
                </c:pt>
                <c:pt idx="86">
                  <c:v>0.66764328894068903</c:v>
                </c:pt>
                <c:pt idx="87">
                  <c:v>0.67547283244455503</c:v>
                </c:pt>
                <c:pt idx="88">
                  <c:v>0.68306467737612897</c:v>
                </c:pt>
                <c:pt idx="89">
                  <c:v>0.69042572507402999</c:v>
                </c:pt>
                <c:pt idx="90">
                  <c:v>0.69756268219752504</c:v>
                </c:pt>
                <c:pt idx="91">
                  <c:v>0.70448205753108695</c:v>
                </c:pt>
                <c:pt idx="92">
                  <c:v>0.71119015980626799</c:v>
                </c:pt>
                <c:pt idx="93">
                  <c:v>0.71769309642843804</c:v>
                </c:pt>
                <c:pt idx="94">
                  <c:v>0.72399677300403198</c:v>
                </c:pt>
                <c:pt idx="95">
                  <c:v>0.73010689357189396</c:v>
                </c:pt>
                <c:pt idx="96">
                  <c:v>0.73602896144996399</c:v>
                </c:pt>
                <c:pt idx="97">
                  <c:v>0.74176828061601696</c:v>
                </c:pt>
                <c:pt idx="98">
                  <c:v>0.74732373664533103</c:v>
                </c:pt>
                <c:pt idx="99">
                  <c:v>0.75271359065292898</c:v>
                </c:pt>
                <c:pt idx="100">
                  <c:v>0.75793534177763</c:v>
                </c:pt>
                <c:pt idx="101">
                  <c:v>0.76299353489072197</c:v>
                </c:pt>
                <c:pt idx="102">
                  <c:v>0.76789251112509904</c:v>
                </c:pt>
                <c:pt idx="103">
                  <c:v>0.772636428979528</c:v>
                </c:pt>
                <c:pt idx="104">
                  <c:v>0.77722926765163203</c:v>
                </c:pt>
                <c:pt idx="105">
                  <c:v>0.78167483051000097</c:v>
                </c:pt>
                <c:pt idx="106">
                  <c:v>0.78597674863705103</c:v>
                </c:pt>
                <c:pt idx="107">
                  <c:v>0.79013848441522305</c:v>
                </c:pt>
                <c:pt idx="108">
                  <c:v>0.79416333513235604</c:v>
                </c:pt>
                <c:pt idx="109">
                  <c:v>0.798054436585102</c:v>
                </c:pt>
                <c:pt idx="110">
                  <c:v>0.80181476666198204</c:v>
                </c:pt>
                <c:pt idx="111">
                  <c:v>0.80544714889017599</c:v>
                </c:pt>
                <c:pt idx="112">
                  <c:v>0.80895425593235504</c:v>
                </c:pt>
                <c:pt idx="113">
                  <c:v>0.81233861302189503</c:v>
                </c:pt>
                <c:pt idx="114">
                  <c:v>0.81560300072656799</c:v>
                </c:pt>
                <c:pt idx="115">
                  <c:v>0.81874848840691605</c:v>
                </c:pt>
                <c:pt idx="116">
                  <c:v>0.82177836139313398</c:v>
                </c:pt>
                <c:pt idx="117">
                  <c:v>0.82469460037672404</c:v>
                </c:pt>
                <c:pt idx="118">
                  <c:v>0.82749905334836904</c:v>
                </c:pt>
                <c:pt idx="119">
                  <c:v>0.830190673701107</c:v>
                </c:pt>
                <c:pt idx="120">
                  <c:v>0.83277478858201204</c:v>
                </c:pt>
                <c:pt idx="121">
                  <c:v>0.83525143337489505</c:v>
                </c:pt>
                <c:pt idx="122">
                  <c:v>0.83762194709165905</c:v>
                </c:pt>
                <c:pt idx="123">
                  <c:v>0.83988755079677202</c:v>
                </c:pt>
                <c:pt idx="124">
                  <c:v>0.84204934997485803</c:v>
                </c:pt>
                <c:pt idx="125">
                  <c:v>0.84410833681004105</c:v>
                </c:pt>
                <c:pt idx="126">
                  <c:v>0.84606539236040501</c:v>
                </c:pt>
                <c:pt idx="127">
                  <c:v>0.84792128862854699</c:v>
                </c:pt>
                <c:pt idx="128">
                  <c:v>0.84967669052946604</c:v>
                </c:pt>
                <c:pt idx="129">
                  <c:v>0.85133215775716897</c:v>
                </c:pt>
                <c:pt idx="130">
                  <c:v>0.85288814655156697</c:v>
                </c:pt>
                <c:pt idx="131">
                  <c:v>0.85434501136726704</c:v>
                </c:pt>
                <c:pt idx="132">
                  <c:v>0.85570300644597497</c:v>
                </c:pt>
                <c:pt idx="133">
                  <c:v>0.85696228729423396</c:v>
                </c:pt>
                <c:pt idx="134">
                  <c:v>0.85812291206820301</c:v>
                </c:pt>
                <c:pt idx="135">
                  <c:v>0.85918484286718999</c:v>
                </c:pt>
                <c:pt idx="136">
                  <c:v>0.86014794693756103</c:v>
                </c:pt>
                <c:pt idx="137">
                  <c:v>0.86099386676053502</c:v>
                </c:pt>
                <c:pt idx="138">
                  <c:v>0.86175589690855003</c:v>
                </c:pt>
                <c:pt idx="139">
                  <c:v>0.86241792246272397</c:v>
                </c:pt>
                <c:pt idx="140">
                  <c:v>0.86297942226340596</c:v>
                </c:pt>
                <c:pt idx="141">
                  <c:v>0.86343979815099703</c:v>
                </c:pt>
                <c:pt idx="142">
                  <c:v>0.86379836323770598</c:v>
                </c:pt>
                <c:pt idx="143">
                  <c:v>0.86405434254416902</c:v>
                </c:pt>
                <c:pt idx="144">
                  <c:v>0.86420687356565595</c:v>
                </c:pt>
                <c:pt idx="145">
                  <c:v>0.86425500675633105</c:v>
                </c:pt>
                <c:pt idx="146">
                  <c:v>0.86419770593186795</c:v>
                </c:pt>
                <c:pt idx="147">
                  <c:v>0.86403384859059496</c:v>
                </c:pt>
                <c:pt idx="148">
                  <c:v>0.86376222615324505</c:v>
                </c:pt>
                <c:pt idx="149">
                  <c:v>0.86338154412128398</c:v>
                </c:pt>
                <c:pt idx="150">
                  <c:v>0.86289042215371903</c:v>
                </c:pt>
                <c:pt idx="151">
                  <c:v>0.86228739406219801</c:v>
                </c:pt>
                <c:pt idx="152">
                  <c:v>0.86157090772422495</c:v>
                </c:pt>
                <c:pt idx="153">
                  <c:v>0.86073932491425897</c:v>
                </c:pt>
                <c:pt idx="154">
                  <c:v>0.85979092105253097</c:v>
                </c:pt>
                <c:pt idx="155">
                  <c:v>0.85872388487145301</c:v>
                </c:pt>
                <c:pt idx="156">
                  <c:v>0.85753631799962005</c:v>
                </c:pt>
                <c:pt idx="157">
                  <c:v>0.85622623446356905</c:v>
                </c:pt>
                <c:pt idx="158">
                  <c:v>0.854791560107656</c:v>
                </c:pt>
                <c:pt idx="159">
                  <c:v>0.85323013193274</c:v>
                </c:pt>
                <c:pt idx="160">
                  <c:v>0.85153969735466895</c:v>
                </c:pt>
                <c:pt idx="161">
                  <c:v>0.84971791338403302</c:v>
                </c:pt>
                <c:pt idx="162">
                  <c:v>0.847704757078931</c:v>
                </c:pt>
                <c:pt idx="163">
                  <c:v>0.84560816420776297</c:v>
                </c:pt>
                <c:pt idx="164">
                  <c:v>0.843372880688251</c:v>
                </c:pt>
                <c:pt idx="165">
                  <c:v>0.84099580043657496</c:v>
                </c:pt>
                <c:pt idx="166">
                  <c:v>0.83847411681232698</c:v>
                </c:pt>
                <c:pt idx="167">
                  <c:v>0.83580493059908101</c:v>
                </c:pt>
                <c:pt idx="168">
                  <c:v>0.83298524544246</c:v>
                </c:pt>
                <c:pt idx="169">
                  <c:v>0.83001196650428499</c:v>
                </c:pt>
                <c:pt idx="170">
                  <c:v>0.82688189911603605</c:v>
                </c:pt>
                <c:pt idx="171">
                  <c:v>0.82359174741426899</c:v>
                </c:pt>
                <c:pt idx="172">
                  <c:v>0.82013811297263906</c:v>
                </c:pt>
                <c:pt idx="173">
                  <c:v>0.81651749344776703</c:v>
                </c:pt>
                <c:pt idx="174">
                  <c:v>0.81272628125883195</c:v>
                </c:pt>
                <c:pt idx="175">
                  <c:v>0.80876076232357397</c:v>
                </c:pt>
                <c:pt idx="176">
                  <c:v>0.80461711487657295</c:v>
                </c:pt>
                <c:pt idx="177">
                  <c:v>0.80029140839899904</c:v>
                </c:pt>
                <c:pt idx="178">
                  <c:v>0.79577960269282699</c:v>
                </c:pt>
                <c:pt idx="179">
                  <c:v>0.79107754713648104</c:v>
                </c:pt>
                <c:pt idx="180">
                  <c:v>0.786180980163246</c:v>
                </c:pt>
                <c:pt idx="181">
                  <c:v>0.78108552900845396</c:v>
                </c:pt>
                <c:pt idx="182">
                  <c:v>0.77578670977645803</c:v>
                </c:pt>
                <c:pt idx="183">
                  <c:v>0.77027992788372202</c:v>
                </c:pt>
                <c:pt idx="184">
                  <c:v>0.764560478940014</c:v>
                </c:pt>
                <c:pt idx="185">
                  <c:v>0.75862355013557903</c:v>
                </c:pt>
                <c:pt idx="186">
                  <c:v>0.75246422220843701</c:v>
                </c:pt>
                <c:pt idx="187">
                  <c:v>0.74607747207224795</c:v>
                </c:pt>
                <c:pt idx="188">
                  <c:v>0.739458176191928</c:v>
                </c:pt>
                <c:pt idx="189">
                  <c:v>0.73260111480074497</c:v>
                </c:pt>
                <c:pt idx="190">
                  <c:v>0.72550097705942895</c:v>
                </c:pt>
                <c:pt idx="191">
                  <c:v>0.71815236726440002</c:v>
                </c:pt>
                <c:pt idx="192">
                  <c:v>0.71054981221862701</c:v>
                </c:pt>
                <c:pt idx="193">
                  <c:v>0.702687769884633</c:v>
                </c:pt>
                <c:pt idx="194">
                  <c:v>0.69456063944465496</c:v>
                </c:pt>
                <c:pt idx="195">
                  <c:v>0.68616277289760497</c:v>
                </c:pt>
                <c:pt idx="196">
                  <c:v>0.67748848832622499</c:v>
                </c:pt>
                <c:pt idx="197">
                  <c:v>0.66853208497012795</c:v>
                </c:pt>
                <c:pt idx="198">
                  <c:v>0.65928786024124497</c:v>
                </c:pt>
                <c:pt idx="199">
                  <c:v>0.64975012881702199</c:v>
                </c:pt>
                <c:pt idx="200">
                  <c:v>0.63991324394313198</c:v>
                </c:pt>
                <c:pt idx="201">
                  <c:v>0.62977162107129403</c:v>
                </c:pt>
                <c:pt idx="202">
                  <c:v>0.61931976394826105</c:v>
                </c:pt>
                <c:pt idx="203">
                  <c:v>0.60855229325903004</c:v>
                </c:pt>
                <c:pt idx="204">
                  <c:v>0.59746397791007599</c:v>
                </c:pt>
                <c:pt idx="205">
                  <c:v>0.58604976901674599</c:v>
                </c:pt>
                <c:pt idx="206">
                  <c:v>0.57430483663213805</c:v>
                </c:pt>
                <c:pt idx="207">
                  <c:v>0.56222460922269202</c:v>
                </c:pt>
                <c:pt idx="208">
                  <c:v>0.54980481585783403</c:v>
                </c:pt>
                <c:pt idx="209">
                  <c:v>0.53704153103715302</c:v>
                </c:pt>
                <c:pt idx="210">
                  <c:v>0.52393122202864895</c:v>
                </c:pt>
                <c:pt idx="211">
                  <c:v>0.51047079853552702</c:v>
                </c:pt>
                <c:pt idx="212">
                  <c:v>0.49665766444715598</c:v>
                </c:pt>
                <c:pt idx="213">
                  <c:v>0.48248977136250698</c:v>
                </c:pt>
                <c:pt idx="214">
                  <c:v>0.46796567350239299</c:v>
                </c:pt>
                <c:pt idx="215">
                  <c:v>0.45308458355117298</c:v>
                </c:pt>
                <c:pt idx="216">
                  <c:v>0.43796203550121099</c:v>
                </c:pt>
                <c:pt idx="217">
                  <c:v>0.422277815711391</c:v>
                </c:pt>
                <c:pt idx="218">
                  <c:v>0.40641273250669901</c:v>
                </c:pt>
                <c:pt idx="219">
                  <c:v>0.39013039107251102</c:v>
                </c:pt>
                <c:pt idx="220">
                  <c:v>0.373479244120276</c:v>
                </c:pt>
                <c:pt idx="221">
                  <c:v>0.35647713701820599</c:v>
                </c:pt>
                <c:pt idx="222">
                  <c:v>0.33913355473659101</c:v>
                </c:pt>
                <c:pt idx="223">
                  <c:v>0.32145621277369302</c:v>
                </c:pt>
                <c:pt idx="224">
                  <c:v>0.30345305242583998</c:v>
                </c:pt>
                <c:pt idx="225">
                  <c:v>0.285213547523403</c:v>
                </c:pt>
                <c:pt idx="226">
                  <c:v>0.266611678133995</c:v>
                </c:pt>
                <c:pt idx="227">
                  <c:v>0.247690143015044</c:v>
                </c:pt>
                <c:pt idx="228">
                  <c:v>0.22847465834119601</c:v>
                </c:pt>
                <c:pt idx="229">
                  <c:v>0.20898435020084799</c:v>
                </c:pt>
                <c:pt idx="230">
                  <c:v>0.18923614176353001</c:v>
                </c:pt>
                <c:pt idx="231">
                  <c:v>0.16929509518628399</c:v>
                </c:pt>
                <c:pt idx="232">
                  <c:v>0.14909749504821401</c:v>
                </c:pt>
                <c:pt idx="233">
                  <c:v>0.128676102494096</c:v>
                </c:pt>
                <c:pt idx="234">
                  <c:v>0.108057970313008</c:v>
                </c:pt>
                <c:pt idx="235">
                  <c:v>8.7267207242182995E-2</c:v>
                </c:pt>
                <c:pt idx="236">
                  <c:v>6.6326498187550306E-2</c:v>
                </c:pt>
                <c:pt idx="237">
                  <c:v>4.5257914181339301E-2</c:v>
                </c:pt>
                <c:pt idx="238">
                  <c:v>2.4083316932422699E-2</c:v>
                </c:pt>
                <c:pt idx="239">
                  <c:v>2.8245318319642899E-3</c:v>
                </c:pt>
                <c:pt idx="240">
                  <c:v>-1.84978099929601E-2</c:v>
                </c:pt>
                <c:pt idx="241">
                  <c:v>-3.98599185586015E-2</c:v>
                </c:pt>
                <c:pt idx="242">
                  <c:v>-6.1240409159339301E-2</c:v>
                </c:pt>
                <c:pt idx="243">
                  <c:v>-8.2618097893789599E-2</c:v>
                </c:pt>
                <c:pt idx="244">
                  <c:v>-0.103971952177225</c:v>
                </c:pt>
                <c:pt idx="245">
                  <c:v>-0.12528128141321401</c:v>
                </c:pt>
                <c:pt idx="246">
                  <c:v>-0.14652588862238999</c:v>
                </c:pt>
                <c:pt idx="247">
                  <c:v>-0.167686196893849</c:v>
                </c:pt>
                <c:pt idx="248">
                  <c:v>-0.188743357333191</c:v>
                </c:pt>
                <c:pt idx="249">
                  <c:v>-0.20974755755227101</c:v>
                </c:pt>
                <c:pt idx="250">
                  <c:v>-0.230596986971808</c:v>
                </c:pt>
                <c:pt idx="251">
                  <c:v>-0.25128388714713701</c:v>
                </c:pt>
                <c:pt idx="252">
                  <c:v>-0.27179777604807898</c:v>
                </c:pt>
                <c:pt idx="253">
                  <c:v>-0.29221410079695098</c:v>
                </c:pt>
                <c:pt idx="254">
                  <c:v>-0.31230235066793899</c:v>
                </c:pt>
                <c:pt idx="255">
                  <c:v>-0.33231280618117898</c:v>
                </c:pt>
                <c:pt idx="256">
                  <c:v>-0.35206358779649599</c:v>
                </c:pt>
                <c:pt idx="257">
                  <c:v>-0.37157078772914498</c:v>
                </c:pt>
                <c:pt idx="258">
                  <c:v>-0.39083544718694502</c:v>
                </c:pt>
                <c:pt idx="259">
                  <c:v>-0.40985343656440199</c:v>
                </c:pt>
                <c:pt idx="260">
                  <c:v>-0.42873739582604298</c:v>
                </c:pt>
                <c:pt idx="261">
                  <c:v>-0.44716631873387602</c:v>
                </c:pt>
                <c:pt idx="262">
                  <c:v>-0.46551955537200701</c:v>
                </c:pt>
                <c:pt idx="263">
                  <c:v>-0.483533470575643</c:v>
                </c:pt>
                <c:pt idx="264">
                  <c:v>-0.50126060169364195</c:v>
                </c:pt>
                <c:pt idx="265">
                  <c:v>-0.51871236436115797</c:v>
                </c:pt>
                <c:pt idx="266">
                  <c:v>-0.53589063538578496</c:v>
                </c:pt>
                <c:pt idx="267">
                  <c:v>-0.55279556969257104</c:v>
                </c:pt>
                <c:pt idx="268">
                  <c:v>-0.56942744131376799</c:v>
                </c:pt>
                <c:pt idx="269">
                  <c:v>-0.58578702905412705</c:v>
                </c:pt>
                <c:pt idx="270">
                  <c:v>-0.60187565886204397</c:v>
                </c:pt>
                <c:pt idx="271">
                  <c:v>-0.61769516825903203</c:v>
                </c:pt>
                <c:pt idx="272">
                  <c:v>-0.63324785438098896</c:v>
                </c:pt>
                <c:pt idx="273">
                  <c:v>-0.64853641964589503</c:v>
                </c:pt>
                <c:pt idx="274">
                  <c:v>-0.66370353375859004</c:v>
                </c:pt>
                <c:pt idx="275">
                  <c:v>-0.67835404633216601</c:v>
                </c:pt>
                <c:pt idx="276">
                  <c:v>-0.69299380630544405</c:v>
                </c:pt>
                <c:pt idx="277">
                  <c:v>-0.70713386526815603</c:v>
                </c:pt>
                <c:pt idx="278">
                  <c:v>-0.72127912411158002</c:v>
                </c:pt>
                <c:pt idx="279">
                  <c:v>-0.73506558087755802</c:v>
                </c:pt>
                <c:pt idx="280">
                  <c:v>-0.74860381760106598</c:v>
                </c:pt>
                <c:pt idx="281">
                  <c:v>-0.76190698322549599</c:v>
                </c:pt>
                <c:pt idx="282">
                  <c:v>-0.77497999211882396</c:v>
                </c:pt>
                <c:pt idx="283">
                  <c:v>-0.78782707502530103</c:v>
                </c:pt>
                <c:pt idx="284">
                  <c:v>-0.80045235147722504</c:v>
                </c:pt>
                <c:pt idx="285">
                  <c:v>-0.81285984528724597</c:v>
                </c:pt>
                <c:pt idx="286">
                  <c:v>-0.82492556525312599</c:v>
                </c:pt>
                <c:pt idx="287">
                  <c:v>-0.83703141710179896</c:v>
                </c:pt>
                <c:pt idx="288">
                  <c:v>-0.84869137087945601</c:v>
                </c:pt>
                <c:pt idx="289">
                  <c:v>-0.86038326177615199</c:v>
                </c:pt>
                <c:pt idx="290">
                  <c:v>-0.87164601267751896</c:v>
                </c:pt>
                <c:pt idx="291">
                  <c:v>-0.88282057898618305</c:v>
                </c:pt>
                <c:pt idx="292">
                  <c:v>-0.89380747799108695</c:v>
                </c:pt>
                <c:pt idx="293">
                  <c:v>-0.90460298398331196</c:v>
                </c:pt>
                <c:pt idx="294">
                  <c:v>-0.91520887343594903</c:v>
                </c:pt>
                <c:pt idx="295">
                  <c:v>-0.925626945434326</c:v>
                </c:pt>
                <c:pt idx="296">
                  <c:v>-0.93585870065676202</c:v>
                </c:pt>
                <c:pt idx="297">
                  <c:v>-0.94590531177678105</c:v>
                </c:pt>
                <c:pt idx="298">
                  <c:v>-0.95576760968033203</c:v>
                </c:pt>
                <c:pt idx="299">
                  <c:v>-0.96544607104459601</c:v>
                </c:pt>
                <c:pt idx="300">
                  <c:v>-0.97494080654041204</c:v>
                </c:pt>
                <c:pt idx="301">
                  <c:v>-0.98425154959327898</c:v>
                </c:pt>
                <c:pt idx="302">
                  <c:v>-0.99337764567832099</c:v>
                </c:pt>
                <c:pt idx="303">
                  <c:v>-1.0023180421369799</c:v>
                </c:pt>
                <c:pt idx="304">
                  <c:v>-1.0110712785146301</c:v>
                </c:pt>
                <c:pt idx="305">
                  <c:v>-1.0196354774297101</c:v>
                </c:pt>
                <c:pt idx="306">
                  <c:v>-1.02800833599649</c:v>
                </c:pt>
                <c:pt idx="307">
                  <c:v>-1.0361871178348701</c:v>
                </c:pt>
                <c:pt idx="308">
                  <c:v>-1.0441686457121899</c:v>
                </c:pt>
                <c:pt idx="309">
                  <c:v>-1.0519492948729801</c:v>
                </c:pt>
                <c:pt idx="310">
                  <c:v>-1.05952498712368</c:v>
                </c:pt>
                <c:pt idx="311">
                  <c:v>-1.06689118575009</c:v>
                </c:pt>
                <c:pt idx="312">
                  <c:v>-1.0740428913553099</c:v>
                </c:pt>
                <c:pt idx="313">
                  <c:v>-1.08097463871593</c:v>
                </c:pt>
                <c:pt idx="314">
                  <c:v>-1.0876240395164301</c:v>
                </c:pt>
                <c:pt idx="315">
                  <c:v>-1.0941026034441099</c:v>
                </c:pt>
                <c:pt idx="316">
                  <c:v>-1.10034245778679</c:v>
                </c:pt>
                <c:pt idx="317">
                  <c:v>-1.10633548617768</c:v>
                </c:pt>
                <c:pt idx="318">
                  <c:v>-1.11207387594666</c:v>
                </c:pt>
                <c:pt idx="319">
                  <c:v>-1.1175493689256999</c:v>
                </c:pt>
                <c:pt idx="320">
                  <c:v>-1.12275326039325</c:v>
                </c:pt>
                <c:pt idx="321">
                  <c:v>-1.1276764083633299</c:v>
                </c:pt>
                <c:pt idx="322">
                  <c:v>-1.1323092451005601</c:v>
                </c:pt>
                <c:pt idx="323">
                  <c:v>-1.1366417909137001</c:v>
                </c:pt>
                <c:pt idx="324">
                  <c:v>-1.1406636703547199</c:v>
                </c:pt>
                <c:pt idx="325">
                  <c:v>-1.14436413094294</c:v>
                </c:pt>
                <c:pt idx="326">
                  <c:v>-1.1477320645231901</c:v>
                </c:pt>
                <c:pt idx="327">
                  <c:v>-1.1507560313532901</c:v>
                </c:pt>
                <c:pt idx="328">
                  <c:v>-1.1534242870002001</c:v>
                </c:pt>
                <c:pt idx="329">
                  <c:v>-1.1557248121046899</c:v>
                </c:pt>
                <c:pt idx="330">
                  <c:v>-1.1576453450528801</c:v>
                </c:pt>
                <c:pt idx="331">
                  <c:v>-1.15917341756766</c:v>
                </c:pt>
                <c:pt idx="332">
                  <c:v>-1.1602799548247</c:v>
                </c:pt>
                <c:pt idx="333">
                  <c:v>-1.16098857292386</c:v>
                </c:pt>
                <c:pt idx="334">
                  <c:v>-1.1612660119892699</c:v>
                </c:pt>
                <c:pt idx="335">
                  <c:v>-1.16109936475458</c:v>
                </c:pt>
                <c:pt idx="336">
                  <c:v>-1.16047579927877</c:v>
                </c:pt>
                <c:pt idx="337">
                  <c:v>-1.15938255277438</c:v>
                </c:pt>
                <c:pt idx="338">
                  <c:v>-1.1578069848664001</c:v>
                </c:pt>
                <c:pt idx="339">
                  <c:v>-1.1557366327923499</c:v>
                </c:pt>
                <c:pt idx="340">
                  <c:v>-1.15315926813192</c:v>
                </c:pt>
                <c:pt idx="341">
                  <c:v>-1.1500629547508401</c:v>
                </c:pt>
                <c:pt idx="342">
                  <c:v>-1.14643610761452</c:v>
                </c:pt>
                <c:pt idx="343">
                  <c:v>-1.14226755210229</c:v>
                </c:pt>
                <c:pt idx="344">
                  <c:v>-1.1375462928239499</c:v>
                </c:pt>
                <c:pt idx="345">
                  <c:v>-1.13226296106568</c:v>
                </c:pt>
                <c:pt idx="346">
                  <c:v>-1.1264059906810699</c:v>
                </c:pt>
                <c:pt idx="347">
                  <c:v>-1.1199704345278401</c:v>
                </c:pt>
                <c:pt idx="348">
                  <c:v>-1.1129442137702501</c:v>
                </c:pt>
                <c:pt idx="349">
                  <c:v>-1.1053211393</c:v>
                </c:pt>
                <c:pt idx="350">
                  <c:v>-1.0970945275308299</c:v>
                </c:pt>
                <c:pt idx="351">
                  <c:v>-1.0882585492032399</c:v>
                </c:pt>
                <c:pt idx="352">
                  <c:v>-1.0788082750435399</c:v>
                </c:pt>
                <c:pt idx="353">
                  <c:v>-1.06873971808255</c:v>
                </c:pt>
                <c:pt idx="354">
                  <c:v>-1.05804987237369</c:v>
                </c:pt>
                <c:pt idx="355">
                  <c:v>-1.0467367479043601</c:v>
                </c:pt>
                <c:pt idx="356">
                  <c:v>-1.03479041839818</c:v>
                </c:pt>
                <c:pt idx="357">
                  <c:v>-1.0222268326797901</c:v>
                </c:pt>
                <c:pt idx="358">
                  <c:v>-1.0090401724279801</c:v>
                </c:pt>
                <c:pt idx="359">
                  <c:v>-0.99523280409882697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0A-4294-A70A-9DDA54EF3EF5}"/>
            </c:ext>
          </c:extLst>
        </c:ser>
        <c:ser>
          <c:idx val="3"/>
          <c:order val="3"/>
          <c:tx>
            <c:strRef>
              <c:f>'Main Data'!$J$2</c:f>
              <c:strCache>
                <c:ptCount val="1"/>
                <c:pt idx="0">
                  <c:v>θ6'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Data'!$J$4:$J$363</c:f>
              <c:numCache>
                <c:formatCode>0.0000</c:formatCode>
                <c:ptCount val="360"/>
                <c:pt idx="0">
                  <c:v>-0.134284680043398</c:v>
                </c:pt>
                <c:pt idx="1">
                  <c:v>-0.12866315541562501</c:v>
                </c:pt>
                <c:pt idx="2">
                  <c:v>-0.123108459864034</c:v>
                </c:pt>
                <c:pt idx="3">
                  <c:v>-0.117629159814614</c:v>
                </c:pt>
                <c:pt idx="4">
                  <c:v>-0.112233168728867</c:v>
                </c:pt>
                <c:pt idx="5">
                  <c:v>-0.106928153901431</c:v>
                </c:pt>
                <c:pt idx="6">
                  <c:v>-0.10172149857049199</c:v>
                </c:pt>
                <c:pt idx="7">
                  <c:v>-9.6620263779421095E-2</c:v>
                </c:pt>
                <c:pt idx="8">
                  <c:v>-9.1630170530643804E-2</c:v>
                </c:pt>
                <c:pt idx="9">
                  <c:v>-8.6759334361360602E-2</c:v>
                </c:pt>
                <c:pt idx="10">
                  <c:v>-8.2012789877526193E-2</c:v>
                </c:pt>
                <c:pt idx="11">
                  <c:v>-7.7395944085692697E-2</c:v>
                </c:pt>
                <c:pt idx="12">
                  <c:v>-7.2913702788643495E-2</c:v>
                </c:pt>
                <c:pt idx="13">
                  <c:v>-6.8570439952728601E-2</c:v>
                </c:pt>
                <c:pt idx="14">
                  <c:v>-6.4369968712624098E-2</c:v>
                </c:pt>
                <c:pt idx="15">
                  <c:v>-6.0315514995071602E-2</c:v>
                </c:pt>
                <c:pt idx="16">
                  <c:v>-5.6409694107993097E-2</c:v>
                </c:pt>
                <c:pt idx="17">
                  <c:v>-5.2654490639576702E-2</c:v>
                </c:pt>
                <c:pt idx="18">
                  <c:v>-4.9051242004389997E-2</c:v>
                </c:pt>
                <c:pt idx="19">
                  <c:v>-4.5600625960142402E-2</c:v>
                </c:pt>
                <c:pt idx="20">
                  <c:v>-4.2302652398506897E-2</c:v>
                </c:pt>
                <c:pt idx="21">
                  <c:v>-3.9156659685801502E-2</c:v>
                </c:pt>
                <c:pt idx="22">
                  <c:v>-3.61613157937338E-2</c:v>
                </c:pt>
                <c:pt idx="23">
                  <c:v>-3.3314624416522901E-2</c:v>
                </c:pt>
                <c:pt idx="24">
                  <c:v>-3.06139362184756E-2</c:v>
                </c:pt>
                <c:pt idx="25">
                  <c:v>-2.80559652957654E-2</c:v>
                </c:pt>
                <c:pt idx="26">
                  <c:v>-2.56368108683762E-2</c:v>
                </c:pt>
                <c:pt idx="27">
                  <c:v>-2.33519841438974E-2</c:v>
                </c:pt>
                <c:pt idx="28">
                  <c:v>-2.11964402155237E-2</c:v>
                </c:pt>
                <c:pt idx="29">
                  <c:v>-1.9164614773919599E-2</c:v>
                </c:pt>
                <c:pt idx="30">
                  <c:v>-1.7250465328642099E-2</c:v>
                </c:pt>
                <c:pt idx="31">
                  <c:v>-1.5447516551926801E-2</c:v>
                </c:pt>
                <c:pt idx="32">
                  <c:v>-1.37489092782736E-2</c:v>
                </c:pt>
                <c:pt idx="33">
                  <c:v>-1.2147452620057999E-2</c:v>
                </c:pt>
                <c:pt idx="34">
                  <c:v>-1.06356785948155E-2</c:v>
                </c:pt>
                <c:pt idx="35">
                  <c:v>-9.2058986062798897E-3</c:v>
                </c:pt>
                <c:pt idx="36">
                  <c:v>-7.8502610807796702E-3</c:v>
                </c:pt>
                <c:pt idx="37">
                  <c:v>-6.56080953486442E-3</c:v>
                </c:pt>
                <c:pt idx="38">
                  <c:v>-5.3295403402484499E-3</c:v>
                </c:pt>
                <c:pt idx="39">
                  <c:v>-4.14860333299172E-3</c:v>
                </c:pt>
                <c:pt idx="40">
                  <c:v>-3.0097219517150799E-3</c:v>
                </c:pt>
                <c:pt idx="41">
                  <c:v>-1.9052996106139601E-3</c:v>
                </c:pt>
                <c:pt idx="42">
                  <c:v>-8.2767546152563004E-4</c:v>
                </c:pt>
                <c:pt idx="43">
                  <c:v>2.30515467310625E-4</c:v>
                </c:pt>
                <c:pt idx="44">
                  <c:v>1.27650058599003E-3</c:v>
                </c:pt>
                <c:pt idx="45">
                  <c:v>2.3172889857402002E-3</c:v>
                </c:pt>
                <c:pt idx="46">
                  <c:v>3.3591366202232599E-3</c:v>
                </c:pt>
                <c:pt idx="47">
                  <c:v>4.4085015234646401E-3</c:v>
                </c:pt>
                <c:pt idx="48">
                  <c:v>5.4711475382526603E-3</c:v>
                </c:pt>
                <c:pt idx="49">
                  <c:v>6.5527902057016703E-3</c:v>
                </c:pt>
                <c:pt idx="50">
                  <c:v>7.6579799593003602E-3</c:v>
                </c:pt>
                <c:pt idx="51">
                  <c:v>8.7915370201444593E-3</c:v>
                </c:pt>
                <c:pt idx="52">
                  <c:v>9.9576481747866499E-3</c:v>
                </c:pt>
                <c:pt idx="53">
                  <c:v>1.1160084114861401E-2</c:v>
                </c:pt>
                <c:pt idx="54">
                  <c:v>1.24021997442235E-2</c:v>
                </c:pt>
                <c:pt idx="55">
                  <c:v>1.3686942006915399E-2</c:v>
                </c:pt>
                <c:pt idx="56">
                  <c:v>1.50168607893943E-2</c:v>
                </c:pt>
                <c:pt idx="57">
                  <c:v>1.6394122555548001E-2</c:v>
                </c:pt>
                <c:pt idx="58">
                  <c:v>1.78205262984008E-2</c:v>
                </c:pt>
                <c:pt idx="59">
                  <c:v>1.92975213977544E-2</c:v>
                </c:pt>
                <c:pt idx="60">
                  <c:v>2.0826226985056099E-2</c:v>
                </c:pt>
                <c:pt idx="61">
                  <c:v>2.2407452435453001E-2</c:v>
                </c:pt>
                <c:pt idx="62">
                  <c:v>2.4041718630966599E-2</c:v>
                </c:pt>
                <c:pt idx="63">
                  <c:v>2.5729279666725498E-2</c:v>
                </c:pt>
                <c:pt idx="64">
                  <c:v>2.74701447030181E-2</c:v>
                </c:pt>
                <c:pt idx="65">
                  <c:v>2.92640996984498E-2</c:v>
                </c:pt>
                <c:pt idx="66">
                  <c:v>3.1110728792705902E-2</c:v>
                </c:pt>
                <c:pt idx="67">
                  <c:v>3.30094351404727E-2</c:v>
                </c:pt>
                <c:pt idx="68">
                  <c:v>3.4959461030227103E-2</c:v>
                </c:pt>
                <c:pt idx="69">
                  <c:v>3.6959907152284303E-2</c:v>
                </c:pt>
                <c:pt idx="70">
                  <c:v>3.9009750909248901E-2</c:v>
                </c:pt>
                <c:pt idx="71">
                  <c:v>4.1107863688523399E-2</c:v>
                </c:pt>
                <c:pt idx="72">
                  <c:v>4.3253027040578602E-2</c:v>
                </c:pt>
                <c:pt idx="73">
                  <c:v>4.54439477281798E-2</c:v>
                </c:pt>
                <c:pt idx="74">
                  <c:v>4.7679271630649299E-2</c:v>
                </c:pt>
                <c:pt idx="75">
                  <c:v>4.9957596503593903E-2</c:v>
                </c:pt>
                <c:pt idx="76">
                  <c:v>5.2277483608410398E-2</c:v>
                </c:pt>
                <c:pt idx="77">
                  <c:v>5.4637468237450297E-2</c:v>
                </c:pt>
                <c:pt idx="78">
                  <c:v>5.7036069170148598E-2</c:v>
                </c:pt>
                <c:pt idx="79">
                  <c:v>5.94717971028738E-2</c:v>
                </c:pt>
                <c:pt idx="80">
                  <c:v>6.1942359257683398E-2</c:v>
                </c:pt>
                <c:pt idx="81">
                  <c:v>6.4447949744166594E-2</c:v>
                </c:pt>
                <c:pt idx="82">
                  <c:v>6.6986222602533105E-2</c:v>
                </c:pt>
                <c:pt idx="83">
                  <c:v>6.9555716817908397E-2</c:v>
                </c:pt>
                <c:pt idx="84">
                  <c:v>7.2154996229156498E-2</c:v>
                </c:pt>
                <c:pt idx="85">
                  <c:v>7.4782648676271796E-2</c:v>
                </c:pt>
                <c:pt idx="86">
                  <c:v>7.7437288725338005E-2</c:v>
                </c:pt>
                <c:pt idx="87">
                  <c:v>8.0117559822247802E-2</c:v>
                </c:pt>
                <c:pt idx="88">
                  <c:v>8.2822135909309202E-2</c:v>
                </c:pt>
                <c:pt idx="89">
                  <c:v>8.5549722555154306E-2</c:v>
                </c:pt>
                <c:pt idx="90">
                  <c:v>8.8299057645892104E-2</c:v>
                </c:pt>
                <c:pt idx="91">
                  <c:v>9.1068911682687007E-2</c:v>
                </c:pt>
                <c:pt idx="92">
                  <c:v>9.3858087728139805E-2</c:v>
                </c:pt>
                <c:pt idx="93">
                  <c:v>9.6665421040972796E-2</c:v>
                </c:pt>
                <c:pt idx="94">
                  <c:v>9.9489778435669696E-2</c:v>
                </c:pt>
                <c:pt idx="95">
                  <c:v>0.102330057400918</c:v>
                </c:pt>
                <c:pt idx="96">
                  <c:v>0.10518518500798001</c:v>
                </c:pt>
                <c:pt idx="97">
                  <c:v>0.10805411663747801</c:v>
                </c:pt>
                <c:pt idx="98">
                  <c:v>0.110936062227163</c:v>
                </c:pt>
                <c:pt idx="99">
                  <c:v>0.11382951672213799</c:v>
                </c:pt>
                <c:pt idx="100">
                  <c:v>0.116733806953735</c:v>
                </c:pt>
                <c:pt idx="101">
                  <c:v>0.119647984458156</c:v>
                </c:pt>
                <c:pt idx="102">
                  <c:v>0.12257112144620901</c:v>
                </c:pt>
                <c:pt idx="103">
                  <c:v>0.12550230824530501</c:v>
                </c:pt>
                <c:pt idx="104">
                  <c:v>0.12844065138351399</c:v>
                </c:pt>
                <c:pt idx="105">
                  <c:v>0.13138527164013</c:v>
                </c:pt>
                <c:pt idx="106">
                  <c:v>0.13433530207487199</c:v>
                </c:pt>
                <c:pt idx="107">
                  <c:v>0.13728988604532899</c:v>
                </c:pt>
                <c:pt idx="108">
                  <c:v>0.14024817522118399</c:v>
                </c:pt>
                <c:pt idx="109">
                  <c:v>0.143209327602694</c:v>
                </c:pt>
                <c:pt idx="110">
                  <c:v>0.14617250555004499</c:v>
                </c:pt>
                <c:pt idx="111">
                  <c:v>0.149136873829358</c:v>
                </c:pt>
                <c:pt idx="112">
                  <c:v>0.152101597680426</c:v>
                </c:pt>
                <c:pt idx="113">
                  <c:v>0.15506584091060999</c:v>
                </c:pt>
                <c:pt idx="114">
                  <c:v>0.15802878353650199</c:v>
                </c:pt>
                <c:pt idx="115">
                  <c:v>0.16098952414208301</c:v>
                </c:pt>
                <c:pt idx="116">
                  <c:v>0.16394726764399101</c:v>
                </c:pt>
                <c:pt idx="117">
                  <c:v>0.166901159939911</c:v>
                </c:pt>
                <c:pt idx="118">
                  <c:v>0.16985033659798801</c:v>
                </c:pt>
                <c:pt idx="119">
                  <c:v>0.17279373456087499</c:v>
                </c:pt>
                <c:pt idx="120">
                  <c:v>0.175730694743058</c:v>
                </c:pt>
                <c:pt idx="121">
                  <c:v>0.178660215751163</c:v>
                </c:pt>
                <c:pt idx="122">
                  <c:v>0.181581368617873</c:v>
                </c:pt>
                <c:pt idx="123">
                  <c:v>0.18449320597258301</c:v>
                </c:pt>
                <c:pt idx="124">
                  <c:v>0.18739476059483801</c:v>
                </c:pt>
                <c:pt idx="125">
                  <c:v>0.19028504401968499</c:v>
                </c:pt>
                <c:pt idx="126">
                  <c:v>0.193163045194785</c:v>
                </c:pt>
                <c:pt idx="127">
                  <c:v>0.19602772919005901</c:v>
                </c:pt>
                <c:pt idx="128">
                  <c:v>0.19887803596061501</c:v>
                </c:pt>
                <c:pt idx="129">
                  <c:v>0.20171287916361499</c:v>
                </c:pt>
                <c:pt idx="130">
                  <c:v>0.204531145029719</c:v>
                </c:pt>
                <c:pt idx="131">
                  <c:v>0.20733169128968201</c:v>
                </c:pt>
                <c:pt idx="132">
                  <c:v>0.21011334615663901</c:v>
                </c:pt>
                <c:pt idx="133">
                  <c:v>0.21287490736457099</c:v>
                </c:pt>
                <c:pt idx="134">
                  <c:v>0.21561514126341499</c:v>
                </c:pt>
                <c:pt idx="135">
                  <c:v>0.21833278197120101</c:v>
                </c:pt>
                <c:pt idx="136">
                  <c:v>0.22102653058358701</c:v>
                </c:pt>
                <c:pt idx="137">
                  <c:v>0.223692515338448</c:v>
                </c:pt>
                <c:pt idx="138">
                  <c:v>0.22633398945040401</c:v>
                </c:pt>
                <c:pt idx="139">
                  <c:v>0.22894741530062901</c:v>
                </c:pt>
                <c:pt idx="140">
                  <c:v>0.231531349748405</c:v>
                </c:pt>
                <c:pt idx="141">
                  <c:v>0.23408431532938501</c:v>
                </c:pt>
                <c:pt idx="142">
                  <c:v>0.236604798100881</c:v>
                </c:pt>
                <c:pt idx="143">
                  <c:v>0.239091247278888</c:v>
                </c:pt>
                <c:pt idx="144">
                  <c:v>0.241542074934644</c:v>
                </c:pt>
                <c:pt idx="145">
                  <c:v>0.24395565574848199</c:v>
                </c:pt>
                <c:pt idx="146">
                  <c:v>0.24633032682036601</c:v>
                </c:pt>
                <c:pt idx="147">
                  <c:v>0.248664387536391</c:v>
                </c:pt>
                <c:pt idx="148">
                  <c:v>0.25095609949037501</c:v>
                </c:pt>
                <c:pt idx="149">
                  <c:v>0.25320368645958502</c:v>
                </c:pt>
                <c:pt idx="150">
                  <c:v>0.25540533443350399</c:v>
                </c:pt>
                <c:pt idx="151">
                  <c:v>0.257559191694402</c:v>
                </c:pt>
                <c:pt idx="152">
                  <c:v>0.25966336894842201</c:v>
                </c:pt>
                <c:pt idx="153">
                  <c:v>0.26171593950569499</c:v>
                </c:pt>
                <c:pt idx="154">
                  <c:v>0.26371493950799202</c:v>
                </c:pt>
                <c:pt idx="155">
                  <c:v>0.26565836820224298</c:v>
                </c:pt>
                <c:pt idx="156">
                  <c:v>0.267544188258246</c:v>
                </c:pt>
                <c:pt idx="157">
                  <c:v>0.26937032612879702</c:v>
                </c:pt>
                <c:pt idx="158">
                  <c:v>0.27113467245043699</c:v>
                </c:pt>
                <c:pt idx="159">
                  <c:v>0.27283508248302801</c:v>
                </c:pt>
                <c:pt idx="160">
                  <c:v>0.27446937658634901</c:v>
                </c:pt>
                <c:pt idx="161">
                  <c:v>0.27603534073198899</c:v>
                </c:pt>
                <c:pt idx="162">
                  <c:v>0.27751731589898199</c:v>
                </c:pt>
                <c:pt idx="163">
                  <c:v>0.27893854406146101</c:v>
                </c:pt>
                <c:pt idx="164">
                  <c:v>0.28028462912153201</c:v>
                </c:pt>
                <c:pt idx="165">
                  <c:v>0.28155313327345799</c:v>
                </c:pt>
                <c:pt idx="166">
                  <c:v>0.28274167934341699</c:v>
                </c:pt>
                <c:pt idx="167">
                  <c:v>0.28384786063873402</c:v>
                </c:pt>
                <c:pt idx="168">
                  <c:v>0.28486924090763399</c:v>
                </c:pt>
                <c:pt idx="169">
                  <c:v>0.285803355094358</c:v>
                </c:pt>
                <c:pt idx="170">
                  <c:v>0.28664771013016099</c:v>
                </c:pt>
                <c:pt idx="171">
                  <c:v>0.287399785754821</c:v>
                </c:pt>
                <c:pt idx="172">
                  <c:v>0.28805703537126098</c:v>
                </c:pt>
                <c:pt idx="173">
                  <c:v>0.28861688693689103</c:v>
                </c:pt>
                <c:pt idx="174">
                  <c:v>0.28907674389628901</c:v>
                </c:pt>
                <c:pt idx="175">
                  <c:v>0.28943398616104399</c:v>
                </c:pt>
                <c:pt idx="176">
                  <c:v>0.28968597114386602</c:v>
                </c:pt>
                <c:pt idx="177">
                  <c:v>0.28983003485546299</c:v>
                </c:pt>
                <c:pt idx="178">
                  <c:v>0.28986349307428799</c:v>
                </c:pt>
                <c:pt idx="179">
                  <c:v>0.28978364260092698</c:v>
                </c:pt>
                <c:pt idx="180">
                  <c:v>0.28958776261077002</c:v>
                </c:pt>
                <c:pt idx="181">
                  <c:v>0.289273116120565</c:v>
                </c:pt>
                <c:pt idx="182">
                  <c:v>0.28883695158662798</c:v>
                </c:pt>
                <c:pt idx="183">
                  <c:v>0.28827650465471799</c:v>
                </c:pt>
                <c:pt idx="184">
                  <c:v>0.28758900008402399</c:v>
                </c:pt>
                <c:pt idx="185">
                  <c:v>0.28677165387022102</c:v>
                </c:pt>
                <c:pt idx="186">
                  <c:v>0.28582167559522897</c:v>
                </c:pt>
                <c:pt idx="187">
                  <c:v>0.28473627103399402</c:v>
                </c:pt>
                <c:pt idx="188">
                  <c:v>0.28351264505149398</c:v>
                </c:pt>
                <c:pt idx="189">
                  <c:v>0.282148004825927</c:v>
                </c:pt>
                <c:pt idx="190">
                  <c:v>0.28063956343697299</c:v>
                </c:pt>
                <c:pt idx="191">
                  <c:v>0.27898454386074201</c:v>
                </c:pt>
                <c:pt idx="192">
                  <c:v>0.27718018341578698</c:v>
                </c:pt>
                <c:pt idx="193">
                  <c:v>0.27522373870703398</c:v>
                </c:pt>
                <c:pt idx="194">
                  <c:v>0.27311249111679498</c:v>
                </c:pt>
                <c:pt idx="195">
                  <c:v>0.27084375289398599</c:v>
                </c:pt>
                <c:pt idx="196">
                  <c:v>0.26841487389415303</c:v>
                </c:pt>
                <c:pt idx="197">
                  <c:v>0.26582324902389698</c:v>
                </c:pt>
                <c:pt idx="198">
                  <c:v>0.263066326443544</c:v>
                </c:pt>
                <c:pt idx="199">
                  <c:v>0.26014161658136298</c:v>
                </c:pt>
                <c:pt idx="200">
                  <c:v>0.25704670201107399</c:v>
                </c:pt>
                <c:pt idx="201">
                  <c:v>0.25377924824173198</c:v>
                </c:pt>
                <c:pt idx="202">
                  <c:v>0.25033701546500198</c:v>
                </c:pt>
                <c:pt idx="203">
                  <c:v>0.24671787129932499</c:v>
                </c:pt>
                <c:pt idx="204">
                  <c:v>0.24291980456321</c:v>
                </c:pt>
                <c:pt idx="205">
                  <c:v>0.23894094010074801</c:v>
                </c:pt>
                <c:pt idx="206">
                  <c:v>0.23477955467122899</c:v>
                </c:pt>
                <c:pt idx="207">
                  <c:v>0.23043409390129499</c:v>
                </c:pt>
                <c:pt idx="208">
                  <c:v>0.22590319028227299</c:v>
                </c:pt>
                <c:pt idx="209">
                  <c:v>0.221185682177061</c:v>
                </c:pt>
                <c:pt idx="210">
                  <c:v>0.21628063378019299</c:v>
                </c:pt>
                <c:pt idx="211">
                  <c:v>0.211187355951477</c:v>
                </c:pt>
                <c:pt idx="212">
                  <c:v>0.20590542781798199</c:v>
                </c:pt>
                <c:pt idx="213">
                  <c:v>0.200434719011366</c:v>
                </c:pt>
                <c:pt idx="214">
                  <c:v>0.19477541237785301</c:v>
                </c:pt>
                <c:pt idx="215">
                  <c:v>0.18892802696703301</c:v>
                </c:pt>
                <c:pt idx="216">
                  <c:v>0.18293319821280399</c:v>
                </c:pt>
                <c:pt idx="217">
                  <c:v>0.176681846272637</c:v>
                </c:pt>
                <c:pt idx="218">
                  <c:v>0.17030619711157</c:v>
                </c:pt>
                <c:pt idx="219">
                  <c:v>0.16372604316068901</c:v>
                </c:pt>
                <c:pt idx="220">
                  <c:v>0.15695942621453099</c:v>
                </c:pt>
                <c:pt idx="221">
                  <c:v>0.150014013289612</c:v>
                </c:pt>
                <c:pt idx="222">
                  <c:v>0.14289472438272299</c:v>
                </c:pt>
                <c:pt idx="223">
                  <c:v>0.13560600037331599</c:v>
                </c:pt>
                <c:pt idx="224">
                  <c:v>0.12815249189584699</c:v>
                </c:pt>
                <c:pt idx="225">
                  <c:v>0.12056755463723499</c:v>
                </c:pt>
                <c:pt idx="226">
                  <c:v>0.112809197306971</c:v>
                </c:pt>
                <c:pt idx="227">
                  <c:v>0.104894572289412</c:v>
                </c:pt>
                <c:pt idx="228">
                  <c:v>9.6835050394460997E-2</c:v>
                </c:pt>
                <c:pt idx="229">
                  <c:v>8.86398266144625E-2</c:v>
                </c:pt>
                <c:pt idx="230">
                  <c:v>8.0317444512002095E-2</c:v>
                </c:pt>
                <c:pt idx="231">
                  <c:v>7.1893561327997096E-2</c:v>
                </c:pt>
                <c:pt idx="232">
                  <c:v>6.3348485434458604E-2</c:v>
                </c:pt>
                <c:pt idx="233">
                  <c:v>5.4696652194063403E-2</c:v>
                </c:pt>
                <c:pt idx="234">
                  <c:v>4.5950591819304401E-2</c:v>
                </c:pt>
                <c:pt idx="235">
                  <c:v>3.71218872308237E-2</c:v>
                </c:pt>
                <c:pt idx="236">
                  <c:v>2.8221698385759199E-2</c:v>
                </c:pt>
                <c:pt idx="237">
                  <c:v>1.9261037893497899E-2</c:v>
                </c:pt>
                <c:pt idx="238">
                  <c:v>1.0250904050742801E-2</c:v>
                </c:pt>
                <c:pt idx="239">
                  <c:v>1.2023321203799399E-3</c:v>
                </c:pt>
                <c:pt idx="240">
                  <c:v>-7.8740254797844897E-3</c:v>
                </c:pt>
                <c:pt idx="241">
                  <c:v>-1.6966368712967899E-2</c:v>
                </c:pt>
                <c:pt idx="242">
                  <c:v>-2.6063728962304501E-2</c:v>
                </c:pt>
                <c:pt idx="243">
                  <c:v>-3.51551998974464E-2</c:v>
                </c:pt>
                <c:pt idx="244">
                  <c:v>-4.4229929111997503E-2</c:v>
                </c:pt>
                <c:pt idx="245">
                  <c:v>-5.3277195585898003E-2</c:v>
                </c:pt>
                <c:pt idx="246">
                  <c:v>-6.2286472801586799E-2</c:v>
                </c:pt>
                <c:pt idx="247">
                  <c:v>-7.1247482496367198E-2</c:v>
                </c:pt>
                <c:pt idx="248">
                  <c:v>-8.0150241330021799E-2</c:v>
                </c:pt>
                <c:pt idx="249">
                  <c:v>-8.9009075487763503E-2</c:v>
                </c:pt>
                <c:pt idx="250">
                  <c:v>-9.7784891577133395E-2</c:v>
                </c:pt>
                <c:pt idx="251">
                  <c:v>-0.10647177296269</c:v>
                </c:pt>
                <c:pt idx="252">
                  <c:v>-0.115062906047221</c:v>
                </c:pt>
                <c:pt idx="253">
                  <c:v>-0.12358157852418999</c:v>
                </c:pt>
                <c:pt idx="254">
                  <c:v>-0.131944180159101</c:v>
                </c:pt>
                <c:pt idx="255">
                  <c:v>-0.14023518358829401</c:v>
                </c:pt>
                <c:pt idx="256">
                  <c:v>-0.14838823740176099</c:v>
                </c:pt>
                <c:pt idx="257">
                  <c:v>-0.15640621629562801</c:v>
                </c:pt>
                <c:pt idx="258">
                  <c:v>-0.164286810400077</c:v>
                </c:pt>
                <c:pt idx="259">
                  <c:v>-0.17202598982185999</c:v>
                </c:pt>
                <c:pt idx="260">
                  <c:v>-0.179660033632142</c:v>
                </c:pt>
                <c:pt idx="261">
                  <c:v>-0.18707588969960401</c:v>
                </c:pt>
                <c:pt idx="262">
                  <c:v>-0.19440173603684099</c:v>
                </c:pt>
                <c:pt idx="263">
                  <c:v>-0.20154469969709099</c:v>
                </c:pt>
                <c:pt idx="264">
                  <c:v>-0.20852071709475001</c:v>
                </c:pt>
                <c:pt idx="265">
                  <c:v>-0.21533163665034699</c:v>
                </c:pt>
                <c:pt idx="266">
                  <c:v>-0.22197611189192501</c:v>
                </c:pt>
                <c:pt idx="267">
                  <c:v>-0.228452289276387</c:v>
                </c:pt>
                <c:pt idx="268">
                  <c:v>-0.234758437085828</c:v>
                </c:pt>
                <c:pt idx="269">
                  <c:v>-0.24089307425220899</c:v>
                </c:pt>
                <c:pt idx="270">
                  <c:v>-0.246854981575685</c:v>
                </c:pt>
                <c:pt idx="271">
                  <c:v>-0.25264318636458299</c:v>
                </c:pt>
                <c:pt idx="272">
                  <c:v>-0.25825694158075002</c:v>
                </c:pt>
                <c:pt idx="273">
                  <c:v>-0.26369570430705203</c:v>
                </c:pt>
                <c:pt idx="274">
                  <c:v>-0.26900483145840698</c:v>
                </c:pt>
                <c:pt idx="275">
                  <c:v>-0.27405360213677699</c:v>
                </c:pt>
                <c:pt idx="276">
                  <c:v>-0.279006051601836</c:v>
                </c:pt>
                <c:pt idx="277">
                  <c:v>-0.28370211763692499</c:v>
                </c:pt>
                <c:pt idx="278">
                  <c:v>-0.28830393298968499</c:v>
                </c:pt>
                <c:pt idx="279">
                  <c:v>-0.29269304133977703</c:v>
                </c:pt>
                <c:pt idx="280">
                  <c:v>-0.29690416127132402</c:v>
                </c:pt>
                <c:pt idx="281">
                  <c:v>-0.30094058260916801</c:v>
                </c:pt>
                <c:pt idx="282">
                  <c:v>-0.30480299809008499</c:v>
                </c:pt>
                <c:pt idx="283">
                  <c:v>-0.30849193052963902</c:v>
                </c:pt>
                <c:pt idx="284">
                  <c:v>-0.31200791521573301</c:v>
                </c:pt>
                <c:pt idx="285">
                  <c:v>-0.31535150456362998</c:v>
                </c:pt>
                <c:pt idx="286">
                  <c:v>-0.31848433366215501</c:v>
                </c:pt>
                <c:pt idx="287">
                  <c:v>-0.32152207384350701</c:v>
                </c:pt>
                <c:pt idx="288">
                  <c:v>-0.32431680101906102</c:v>
                </c:pt>
                <c:pt idx="289">
                  <c:v>-0.32701180530586699</c:v>
                </c:pt>
                <c:pt idx="290">
                  <c:v>-0.32946905608855398</c:v>
                </c:pt>
                <c:pt idx="291">
                  <c:v>-0.33178955377556701</c:v>
                </c:pt>
                <c:pt idx="292">
                  <c:v>-0.333943367932588</c:v>
                </c:pt>
                <c:pt idx="293">
                  <c:v>-0.33592914625470399</c:v>
                </c:pt>
                <c:pt idx="294">
                  <c:v>-0.33774721780051098</c:v>
                </c:pt>
                <c:pt idx="295">
                  <c:v>-0.33939797816152301</c:v>
                </c:pt>
                <c:pt idx="296">
                  <c:v>-0.340881799326893</c:v>
                </c:pt>
                <c:pt idx="297">
                  <c:v>-0.342199025292036</c:v>
                </c:pt>
                <c:pt idx="298">
                  <c:v>-0.34334997265429901</c:v>
                </c:pt>
                <c:pt idx="299">
                  <c:v>-0.34433493199233101</c:v>
                </c:pt>
                <c:pt idx="300">
                  <c:v>-0.34515416980820501</c:v>
                </c:pt>
                <c:pt idx="301">
                  <c:v>-0.34580793100409202</c:v>
                </c:pt>
                <c:pt idx="302">
                  <c:v>-0.34629644187569603</c:v>
                </c:pt>
                <c:pt idx="303">
                  <c:v>-0.34661991360702599</c:v>
                </c:pt>
                <c:pt idx="304">
                  <c:v>-0.34677854625279497</c:v>
                </c:pt>
                <c:pt idx="305">
                  <c:v>-0.34677253319635998</c:v>
                </c:pt>
                <c:pt idx="306">
                  <c:v>-0.34660206607233102</c:v>
                </c:pt>
                <c:pt idx="307">
                  <c:v>-0.34626734014412103</c:v>
                </c:pt>
                <c:pt idx="308">
                  <c:v>-0.34576856012734503</c:v>
                </c:pt>
                <c:pt idx="309">
                  <c:v>-0.34510594645049403</c:v>
                </c:pt>
                <c:pt idx="310">
                  <c:v>-0.34427974194434502</c:v>
                </c:pt>
                <c:pt idx="311">
                  <c:v>-0.343290218951327</c:v>
                </c:pt>
                <c:pt idx="312">
                  <c:v>-0.34213768684545798</c:v>
                </c:pt>
                <c:pt idx="313">
                  <c:v>-0.34082249995242497</c:v>
                </c:pt>
                <c:pt idx="314">
                  <c:v>-0.33933312322762998</c:v>
                </c:pt>
                <c:pt idx="315">
                  <c:v>-0.33769519863286901</c:v>
                </c:pt>
                <c:pt idx="316">
                  <c:v>-0.33589608779686098</c:v>
                </c:pt>
                <c:pt idx="317">
                  <c:v>-0.33393624976895298</c:v>
                </c:pt>
                <c:pt idx="318">
                  <c:v>-0.33181639590558099</c:v>
                </c:pt>
                <c:pt idx="319">
                  <c:v>-0.32953734019948</c:v>
                </c:pt>
                <c:pt idx="320">
                  <c:v>-0.32710000773396802</c:v>
                </c:pt>
                <c:pt idx="321">
                  <c:v>-0.32450544508496498</c:v>
                </c:pt>
                <c:pt idx="322">
                  <c:v>-0.321754830924108</c:v>
                </c:pt>
                <c:pt idx="323">
                  <c:v>-0.31884948676507502</c:v>
                </c:pt>
                <c:pt idx="324">
                  <c:v>-0.31579088780641101</c:v>
                </c:pt>
                <c:pt idx="325">
                  <c:v>-0.31258067381905302</c:v>
                </c:pt>
                <c:pt idx="326">
                  <c:v>-0.30922066002126503</c:v>
                </c:pt>
                <c:pt idx="327">
                  <c:v>-0.30571284787806902</c:v>
                </c:pt>
                <c:pt idx="328">
                  <c:v>-0.30205943575656602</c:v>
                </c:pt>
                <c:pt idx="329">
                  <c:v>-0.29826282936276799</c:v>
                </c:pt>
                <c:pt idx="330">
                  <c:v>-0.29432565187999099</c:v>
                </c:pt>
                <c:pt idx="331">
                  <c:v>-0.29025075372328102</c:v>
                </c:pt>
                <c:pt idx="332">
                  <c:v>-0.28603928187470101</c:v>
                </c:pt>
                <c:pt idx="333">
                  <c:v>-0.281698936642581</c:v>
                </c:pt>
                <c:pt idx="334">
                  <c:v>-0.27723078481818703</c:v>
                </c:pt>
                <c:pt idx="335">
                  <c:v>-0.27263867759783</c:v>
                </c:pt>
                <c:pt idx="336">
                  <c:v>-0.26792673966945002</c:v>
                </c:pt>
                <c:pt idx="337">
                  <c:v>-0.26309936768672598</c:v>
                </c:pt>
                <c:pt idx="338">
                  <c:v>-0.25816123437235</c:v>
                </c:pt>
                <c:pt idx="339">
                  <c:v>-0.25311729143823097</c:v>
                </c:pt>
                <c:pt idx="340">
                  <c:v>-0.24797277120401601</c:v>
                </c:pt>
                <c:pt idx="341">
                  <c:v>-0.24273318681174999</c:v>
                </c:pt>
                <c:pt idx="342">
                  <c:v>-0.23740433093800101</c:v>
                </c:pt>
                <c:pt idx="343">
                  <c:v>-0.23199227290954499</c:v>
                </c:pt>
                <c:pt idx="344">
                  <c:v>-0.226503347047012</c:v>
                </c:pt>
                <c:pt idx="345">
                  <c:v>-0.220944179429655</c:v>
                </c:pt>
                <c:pt idx="346">
                  <c:v>-0.215321589281946</c:v>
                </c:pt>
                <c:pt idx="347">
                  <c:v>-0.20964278271771</c:v>
                </c:pt>
                <c:pt idx="348">
                  <c:v>-0.203915016008068</c:v>
                </c:pt>
                <c:pt idx="349">
                  <c:v>-0.19814588964098001</c:v>
                </c:pt>
                <c:pt idx="350">
                  <c:v>-0.192343178301977</c:v>
                </c:pt>
                <c:pt idx="351">
                  <c:v>-0.18651484410007799</c:v>
                </c:pt>
                <c:pt idx="352">
                  <c:v>-0.180669016505554</c:v>
                </c:pt>
                <c:pt idx="353">
                  <c:v>-0.17481397028885401</c:v>
                </c:pt>
                <c:pt idx="354">
                  <c:v>-0.16895810149730001</c:v>
                </c:pt>
                <c:pt idx="355">
                  <c:v>-0.16310990152337099</c:v>
                </c:pt>
                <c:pt idx="356">
                  <c:v>-0.157278180685476</c:v>
                </c:pt>
                <c:pt idx="357">
                  <c:v>-0.151471159441111</c:v>
                </c:pt>
                <c:pt idx="358">
                  <c:v>-0.14569760003190499</c:v>
                </c:pt>
                <c:pt idx="359">
                  <c:v>-0.13996608273224001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0A-4294-A70A-9DDA54EF3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599040"/>
        <c:axId val="1909592800"/>
      </c:scatterChart>
      <c:valAx>
        <c:axId val="1909599040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Posture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92800"/>
        <c:crosses val="autoZero"/>
        <c:crossBetween val="midCat"/>
      </c:valAx>
      <c:valAx>
        <c:axId val="19095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 Order Kinemtaic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9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Order Kinematic Coefficients of Point P Vs Input Posture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Data'!$AN$2</c:f>
              <c:strCache>
                <c:ptCount val="1"/>
                <c:pt idx="0">
                  <c:v>X'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Data'!$AN$4:$AN$363</c:f>
              <c:numCache>
                <c:formatCode>0.0000</c:formatCode>
                <c:ptCount val="360"/>
                <c:pt idx="0">
                  <c:v>32.0177403845641</c:v>
                </c:pt>
                <c:pt idx="1">
                  <c:v>31.4267130309766</c:v>
                </c:pt>
                <c:pt idx="2">
                  <c:v>30.8152686977336</c:v>
                </c:pt>
                <c:pt idx="3">
                  <c:v>30.1843524594894</c:v>
                </c:pt>
                <c:pt idx="4">
                  <c:v>29.534784590008499</c:v>
                </c:pt>
                <c:pt idx="5">
                  <c:v>28.867438067128699</c:v>
                </c:pt>
                <c:pt idx="6">
                  <c:v>28.1832339119354</c:v>
                </c:pt>
                <c:pt idx="7">
                  <c:v>27.483136026964001</c:v>
                </c:pt>
                <c:pt idx="8">
                  <c:v>26.7679145023933</c:v>
                </c:pt>
                <c:pt idx="9">
                  <c:v>26.039041180350502</c:v>
                </c:pt>
                <c:pt idx="10">
                  <c:v>25.297367725639798</c:v>
                </c:pt>
                <c:pt idx="11">
                  <c:v>24.5439733331003</c:v>
                </c:pt>
                <c:pt idx="12">
                  <c:v>23.779950722056</c:v>
                </c:pt>
                <c:pt idx="13">
                  <c:v>23.006400184420102</c:v>
                </c:pt>
                <c:pt idx="14">
                  <c:v>22.224423543480398</c:v>
                </c:pt>
                <c:pt idx="15">
                  <c:v>21.435118235871901</c:v>
                </c:pt>
                <c:pt idx="16">
                  <c:v>20.639571574718499</c:v>
                </c:pt>
                <c:pt idx="17">
                  <c:v>19.8388552488627</c:v>
                </c:pt>
                <c:pt idx="18">
                  <c:v>19.034020109260801</c:v>
                </c:pt>
                <c:pt idx="19">
                  <c:v>18.226091289198902</c:v>
                </c:pt>
                <c:pt idx="20">
                  <c:v>17.416063700049499</c:v>
                </c:pt>
                <c:pt idx="21">
                  <c:v>16.604897938904099</c:v>
                </c:pt>
                <c:pt idx="22">
                  <c:v>15.7935166386542</c:v>
                </c:pt>
                <c:pt idx="23">
                  <c:v>14.9828012850195</c:v>
                </c:pt>
                <c:pt idx="24">
                  <c:v>14.173589518714801</c:v>
                </c:pt>
                <c:pt idx="25">
                  <c:v>13.3666729344777</c:v>
                </c:pt>
                <c:pt idx="26">
                  <c:v>12.5627953821286</c:v>
                </c:pt>
                <c:pt idx="27">
                  <c:v>11.7626517682956</c:v>
                </c:pt>
                <c:pt idx="28">
                  <c:v>10.9668873509882</c:v>
                </c:pt>
                <c:pt idx="29">
                  <c:v>10.1760975129491</c:v>
                </c:pt>
                <c:pt idx="30">
                  <c:v>9.3908279937486103</c:v>
                </c:pt>
                <c:pt idx="31">
                  <c:v>8.6115755550111395</c:v>
                </c:pt>
                <c:pt idx="32">
                  <c:v>7.83878904807474</c:v>
                </c:pt>
                <c:pt idx="33">
                  <c:v>7.07287084888425</c:v>
                </c:pt>
                <c:pt idx="34">
                  <c:v>6.3141786210885797</c:v>
                </c:pt>
                <c:pt idx="35">
                  <c:v>5.5630273652322204</c:v>
                </c:pt>
                <c:pt idx="36">
                  <c:v>4.8196917096641601</c:v>
                </c:pt>
                <c:pt idx="37">
                  <c:v>4.0844083973756797</c:v>
                </c:pt>
                <c:pt idx="38">
                  <c:v>3.35737892244659</c:v>
                </c:pt>
                <c:pt idx="39">
                  <c:v>2.6387914736926001</c:v>
                </c:pt>
                <c:pt idx="40">
                  <c:v>1.9287389736173099</c:v>
                </c:pt>
                <c:pt idx="41">
                  <c:v>1.2273626395905</c:v>
                </c:pt>
                <c:pt idx="42">
                  <c:v>0.53474866911730501</c:v>
                </c:pt>
                <c:pt idx="43">
                  <c:v>-0.14902701462284301</c:v>
                </c:pt>
                <c:pt idx="44">
                  <c:v>-0.82392285554014399</c:v>
                </c:pt>
                <c:pt idx="45">
                  <c:v>-1.48992341898096</c:v>
                </c:pt>
                <c:pt idx="46">
                  <c:v>-2.1469701034674098</c:v>
                </c:pt>
                <c:pt idx="47">
                  <c:v>-2.7950899143948802</c:v>
                </c:pt>
                <c:pt idx="48">
                  <c:v>-3.4342772321114001</c:v>
                </c:pt>
                <c:pt idx="49">
                  <c:v>-4.0645809242270303</c:v>
                </c:pt>
                <c:pt idx="50">
                  <c:v>-4.6859537560587201</c:v>
                </c:pt>
                <c:pt idx="51">
                  <c:v>-5.2984457003133203</c:v>
                </c:pt>
                <c:pt idx="52">
                  <c:v>-5.9020814348301398</c:v>
                </c:pt>
                <c:pt idx="53">
                  <c:v>-6.4968885101014999</c:v>
                </c:pt>
                <c:pt idx="54">
                  <c:v>-7.08289593044372</c:v>
                </c:pt>
                <c:pt idx="55">
                  <c:v>-7.6601334373534904</c:v>
                </c:pt>
                <c:pt idx="56">
                  <c:v>-8.2286309385817908</c:v>
                </c:pt>
                <c:pt idx="57">
                  <c:v>-8.7884180784901904</c:v>
                </c:pt>
                <c:pt idx="58">
                  <c:v>-9.33952393507602</c:v>
                </c:pt>
                <c:pt idx="59">
                  <c:v>-9.8819768288611591</c:v>
                </c:pt>
                <c:pt idx="60">
                  <c:v>-10.4158042288666</c:v>
                </c:pt>
                <c:pt idx="61">
                  <c:v>-10.941032741240999</c:v>
                </c:pt>
                <c:pt idx="62">
                  <c:v>-11.4576881667242</c:v>
                </c:pt>
                <c:pt idx="63">
                  <c:v>-11.965795613942699</c:v>
                </c:pt>
                <c:pt idx="64">
                  <c:v>-12.4653796565097</c:v>
                </c:pt>
                <c:pt idx="65">
                  <c:v>-12.956464522978401</c:v>
                </c:pt>
                <c:pt idx="66">
                  <c:v>-13.439074309838601</c:v>
                </c:pt>
                <c:pt idx="67">
                  <c:v>-13.913233208909601</c:v>
                </c:pt>
                <c:pt idx="68">
                  <c:v>-14.378965741631299</c:v>
                </c:pt>
                <c:pt idx="69">
                  <c:v>-14.836296993875299</c:v>
                </c:pt>
                <c:pt idx="70">
                  <c:v>-15.285252845953901</c:v>
                </c:pt>
                <c:pt idx="71">
                  <c:v>-15.7258601934916</c:v>
                </c:pt>
                <c:pt idx="72">
                  <c:v>-16.1581471557245</c:v>
                </c:pt>
                <c:pt idx="73">
                  <c:v>-16.582143268610999</c:v>
                </c:pt>
                <c:pt idx="74">
                  <c:v>-16.997879660851599</c:v>
                </c:pt>
                <c:pt idx="75">
                  <c:v>-17.405389211553299</c:v>
                </c:pt>
                <c:pt idx="76">
                  <c:v>-17.804706688807698</c:v>
                </c:pt>
                <c:pt idx="77">
                  <c:v>-18.195868868914101</c:v>
                </c:pt>
                <c:pt idx="78">
                  <c:v>-18.5789146363526</c:v>
                </c:pt>
                <c:pt idx="79">
                  <c:v>-18.953885064921302</c:v>
                </c:pt>
                <c:pt idx="80">
                  <c:v>-19.3206498752016</c:v>
                </c:pt>
                <c:pt idx="81">
                  <c:v>-19.679612716263801</c:v>
                </c:pt>
                <c:pt idx="82">
                  <c:v>-20.030638137623601</c:v>
                </c:pt>
                <c:pt idx="83">
                  <c:v>-20.373775374287899</c:v>
                </c:pt>
                <c:pt idx="84">
                  <c:v>-20.709076942213599</c:v>
                </c:pt>
                <c:pt idx="85">
                  <c:v>-21.036597699696401</c:v>
                </c:pt>
                <c:pt idx="86">
                  <c:v>-21.356394818468502</c:v>
                </c:pt>
                <c:pt idx="87">
                  <c:v>-21.668527747925101</c:v>
                </c:pt>
                <c:pt idx="88">
                  <c:v>-21.973058169351901</c:v>
                </c:pt>
                <c:pt idx="89">
                  <c:v>-22.270049941166</c:v>
                </c:pt>
                <c:pt idx="90">
                  <c:v>-22.559569036139699</c:v>
                </c:pt>
                <c:pt idx="91">
                  <c:v>-22.8416834715097</c:v>
                </c:pt>
                <c:pt idx="92">
                  <c:v>-23.116463232802101</c:v>
                </c:pt>
                <c:pt idx="93">
                  <c:v>-23.383980192133301</c:v>
                </c:pt>
                <c:pt idx="94">
                  <c:v>-23.6443080216712</c:v>
                </c:pt>
                <c:pt idx="95">
                  <c:v>-23.8975221028719</c:v>
                </c:pt>
                <c:pt idx="96">
                  <c:v>-24.143699432034602</c:v>
                </c:pt>
                <c:pt idx="97">
                  <c:v>-24.382918522653501</c:v>
                </c:pt>
                <c:pt idx="98">
                  <c:v>-24.615389792121402</c:v>
                </c:pt>
                <c:pt idx="99">
                  <c:v>-24.840913438930698</c:v>
                </c:pt>
                <c:pt idx="100">
                  <c:v>-25.059724663424799</c:v>
                </c:pt>
                <c:pt idx="101">
                  <c:v>-25.2719066475725</c:v>
                </c:pt>
                <c:pt idx="102">
                  <c:v>-25.477543920474201</c:v>
                </c:pt>
                <c:pt idx="103">
                  <c:v>-25.676721873472498</c:v>
                </c:pt>
                <c:pt idx="104">
                  <c:v>-25.869526650786</c:v>
                </c:pt>
                <c:pt idx="105">
                  <c:v>-26.0560450382231</c:v>
                </c:pt>
                <c:pt idx="106">
                  <c:v>-26.236364350814899</c:v>
                </c:pt>
                <c:pt idx="107">
                  <c:v>-26.4105723193999</c:v>
                </c:pt>
                <c:pt idx="108">
                  <c:v>-26.578756976183399</c:v>
                </c:pt>
                <c:pt idx="109">
                  <c:v>-26.741006539275599</c:v>
                </c:pt>
                <c:pt idx="110">
                  <c:v>-26.897409296203001</c:v>
                </c:pt>
                <c:pt idx="111">
                  <c:v>-27.048053486379199</c:v>
                </c:pt>
                <c:pt idx="112">
                  <c:v>-27.1930271825162</c:v>
                </c:pt>
                <c:pt idx="113">
                  <c:v>-27.332418170953598</c:v>
                </c:pt>
                <c:pt idx="114">
                  <c:v>-27.466307138267801</c:v>
                </c:pt>
                <c:pt idx="115">
                  <c:v>-27.5948005805561</c:v>
                </c:pt>
                <c:pt idx="116">
                  <c:v>-27.717964823819599</c:v>
                </c:pt>
                <c:pt idx="117">
                  <c:v>-27.8358854272727</c:v>
                </c:pt>
                <c:pt idx="118">
                  <c:v>-27.948647092163299</c:v>
                </c:pt>
                <c:pt idx="119">
                  <c:v>-28.0563765184381</c:v>
                </c:pt>
                <c:pt idx="120">
                  <c:v>-28.159096866406699</c:v>
                </c:pt>
                <c:pt idx="121">
                  <c:v>-28.256911755474999</c:v>
                </c:pt>
                <c:pt idx="122">
                  <c:v>-28.349900823094799</c:v>
                </c:pt>
                <c:pt idx="123">
                  <c:v>-28.438142161118101</c:v>
                </c:pt>
                <c:pt idx="124">
                  <c:v>-28.5217121842037</c:v>
                </c:pt>
                <c:pt idx="125">
                  <c:v>-28.6006854970469</c:v>
                </c:pt>
                <c:pt idx="126">
                  <c:v>-28.675134760795501</c:v>
                </c:pt>
                <c:pt idx="127">
                  <c:v>-28.7451305587552</c:v>
                </c:pt>
                <c:pt idx="128">
                  <c:v>-28.810741261503999</c:v>
                </c:pt>
                <c:pt idx="129">
                  <c:v>-28.872032891544301</c:v>
                </c:pt>
                <c:pt idx="130">
                  <c:v>-28.929068987645401</c:v>
                </c:pt>
                <c:pt idx="131">
                  <c:v>-28.981910469033899</c:v>
                </c:pt>
                <c:pt idx="132">
                  <c:v>-29.030615499612999</c:v>
                </c:pt>
                <c:pt idx="133">
                  <c:v>-29.075239352400299</c:v>
                </c:pt>
                <c:pt idx="134">
                  <c:v>-29.11583427439</c:v>
                </c:pt>
                <c:pt idx="135">
                  <c:v>-29.152449352059801</c:v>
                </c:pt>
                <c:pt idx="136">
                  <c:v>-29.185130377754</c:v>
                </c:pt>
                <c:pt idx="137">
                  <c:v>-29.214102434557901</c:v>
                </c:pt>
                <c:pt idx="138">
                  <c:v>-29.239058232281302</c:v>
                </c:pt>
                <c:pt idx="139">
                  <c:v>-29.2601964127402</c:v>
                </c:pt>
                <c:pt idx="140">
                  <c:v>-29.277548201989099</c:v>
                </c:pt>
                <c:pt idx="141">
                  <c:v>-29.291140742406998</c:v>
                </c:pt>
                <c:pt idx="142">
                  <c:v>-29.300997097073001</c:v>
                </c:pt>
                <c:pt idx="143">
                  <c:v>-29.307136131032799</c:v>
                </c:pt>
                <c:pt idx="144">
                  <c:v>-29.309572395684601</c:v>
                </c:pt>
                <c:pt idx="145">
                  <c:v>-29.308316016703898</c:v>
                </c:pt>
                <c:pt idx="146">
                  <c:v>-29.303372585812099</c:v>
                </c:pt>
                <c:pt idx="147">
                  <c:v>-29.294743056692599</c:v>
                </c:pt>
                <c:pt idx="148">
                  <c:v>-29.282423645358801</c:v>
                </c:pt>
                <c:pt idx="149">
                  <c:v>-29.266405735273601</c:v>
                </c:pt>
                <c:pt idx="150">
                  <c:v>-29.2466757875188</c:v>
                </c:pt>
                <c:pt idx="151">
                  <c:v>-29.2232152563051</c:v>
                </c:pt>
                <c:pt idx="152">
                  <c:v>-29.196000510108401</c:v>
                </c:pt>
                <c:pt idx="153">
                  <c:v>-29.165002758709701</c:v>
                </c:pt>
                <c:pt idx="154">
                  <c:v>-29.130187986407801</c:v>
                </c:pt>
                <c:pt idx="155">
                  <c:v>-29.091516891663701</c:v>
                </c:pt>
                <c:pt idx="156">
                  <c:v>-29.048944833423601</c:v>
                </c:pt>
                <c:pt idx="157">
                  <c:v>-29.002421784359601</c:v>
                </c:pt>
                <c:pt idx="158">
                  <c:v>-28.9518922912509</c:v>
                </c:pt>
                <c:pt idx="159">
                  <c:v>-28.897295442719699</c:v>
                </c:pt>
                <c:pt idx="160">
                  <c:v>-28.838564844522001</c:v>
                </c:pt>
                <c:pt idx="161">
                  <c:v>-28.775628602582</c:v>
                </c:pt>
                <c:pt idx="162">
                  <c:v>-28.708458836835099</c:v>
                </c:pt>
                <c:pt idx="163">
                  <c:v>-28.636854207844099</c:v>
                </c:pt>
                <c:pt idx="164">
                  <c:v>-28.560791680921</c:v>
                </c:pt>
                <c:pt idx="165">
                  <c:v>-28.4801775486739</c:v>
                </c:pt>
                <c:pt idx="166">
                  <c:v>-28.3949123026545</c:v>
                </c:pt>
                <c:pt idx="167">
                  <c:v>-28.304891017596599</c:v>
                </c:pt>
                <c:pt idx="168">
                  <c:v>-28.2100033967135</c:v>
                </c:pt>
                <c:pt idx="169">
                  <c:v>-28.110133824222899</c:v>
                </c:pt>
                <c:pt idx="170">
                  <c:v>-28.005161426948298</c:v>
                </c:pt>
                <c:pt idx="171">
                  <c:v>-27.8949601451592</c:v>
                </c:pt>
                <c:pt idx="172">
                  <c:v>-27.779398812836298</c:v>
                </c:pt>
                <c:pt idx="173">
                  <c:v>-27.658341247568199</c:v>
                </c:pt>
                <c:pt idx="174">
                  <c:v>-27.531646350325399</c:v>
                </c:pt>
                <c:pt idx="175">
                  <c:v>-27.3991682153958</c:v>
                </c:pt>
                <c:pt idx="176">
                  <c:v>-27.260756250819099</c:v>
                </c:pt>
                <c:pt idx="177">
                  <c:v>-27.116255309713701</c:v>
                </c:pt>
                <c:pt idx="178">
                  <c:v>-26.965505832957501</c:v>
                </c:pt>
                <c:pt idx="179">
                  <c:v>-26.808344003763999</c:v>
                </c:pt>
                <c:pt idx="180">
                  <c:v>-26.644601914780502</c:v>
                </c:pt>
                <c:pt idx="181">
                  <c:v>-26.4741077484321</c:v>
                </c:pt>
                <c:pt idx="182">
                  <c:v>-26.296685971346399</c:v>
                </c:pt>
                <c:pt idx="183">
                  <c:v>-26.112157543808699</c:v>
                </c:pt>
                <c:pt idx="184">
                  <c:v>-25.920340145329799</c:v>
                </c:pt>
                <c:pt idx="185">
                  <c:v>-25.721048417541901</c:v>
                </c:pt>
                <c:pt idx="186">
                  <c:v>-25.514094225791698</c:v>
                </c:pt>
                <c:pt idx="187">
                  <c:v>-25.2992869409482</c:v>
                </c:pt>
                <c:pt idx="188">
                  <c:v>-25.076433743110499</c:v>
                </c:pt>
                <c:pt idx="189">
                  <c:v>-24.845339949061401</c:v>
                </c:pt>
                <c:pt idx="190">
                  <c:v>-24.605809365487001</c:v>
                </c:pt>
                <c:pt idx="191">
                  <c:v>-24.3576446701455</c:v>
                </c:pt>
                <c:pt idx="192">
                  <c:v>-24.100647823336299</c:v>
                </c:pt>
                <c:pt idx="193">
                  <c:v>-23.834620512172499</c:v>
                </c:pt>
                <c:pt idx="194">
                  <c:v>-23.5593646303059</c:v>
                </c:pt>
                <c:pt idx="195">
                  <c:v>-23.274682795875499</c:v>
                </c:pt>
                <c:pt idx="196">
                  <c:v>-22.980378910547199</c:v>
                </c:pt>
                <c:pt idx="197">
                  <c:v>-22.676258762581</c:v>
                </c:pt>
                <c:pt idx="198">
                  <c:v>-22.362130676881399</c:v>
                </c:pt>
                <c:pt idx="199">
                  <c:v>-22.037806214964402</c:v>
                </c:pt>
                <c:pt idx="200">
                  <c:v>-21.703100927681799</c:v>
                </c:pt>
                <c:pt idx="201">
                  <c:v>-21.357835163389801</c:v>
                </c:pt>
                <c:pt idx="202">
                  <c:v>-21.0018349340009</c:v>
                </c:pt>
                <c:pt idx="203">
                  <c:v>-20.634932841025801</c:v>
                </c:pt>
                <c:pt idx="204">
                  <c:v>-20.256969063262598</c:v>
                </c:pt>
                <c:pt idx="205">
                  <c:v>-19.867792407230301</c:v>
                </c:pt>
                <c:pt idx="206">
                  <c:v>-19.4672614207465</c:v>
                </c:pt>
                <c:pt idx="207">
                  <c:v>-19.055245569214101</c:v>
                </c:pt>
                <c:pt idx="208">
                  <c:v>-18.631626473196899</c:v>
                </c:pt>
                <c:pt idx="209">
                  <c:v>-18.196299204721999</c:v>
                </c:pt>
                <c:pt idx="210">
                  <c:v>-17.749173638447999</c:v>
                </c:pt>
                <c:pt idx="211">
                  <c:v>-17.290175852378599</c:v>
                </c:pt>
                <c:pt idx="212">
                  <c:v>-16.8192495711959</c:v>
                </c:pt>
                <c:pt idx="213">
                  <c:v>-16.336357643534999</c:v>
                </c:pt>
                <c:pt idx="214">
                  <c:v>-15.841483542658599</c:v>
                </c:pt>
                <c:pt idx="215">
                  <c:v>-15.3346328780242</c:v>
                </c:pt>
                <c:pt idx="216">
                  <c:v>-14.8175615065259</c:v>
                </c:pt>
                <c:pt idx="217">
                  <c:v>-14.285534792762</c:v>
                </c:pt>
                <c:pt idx="218">
                  <c:v>-13.7443198090173</c:v>
                </c:pt>
                <c:pt idx="219">
                  <c:v>-13.1904287086276</c:v>
                </c:pt>
                <c:pt idx="220">
                  <c:v>-12.6246716563408</c:v>
                </c:pt>
                <c:pt idx="221">
                  <c:v>-12.047421157510801</c:v>
                </c:pt>
                <c:pt idx="222">
                  <c:v>-11.458940717861999</c:v>
                </c:pt>
                <c:pt idx="223">
                  <c:v>-10.859483551549999</c:v>
                </c:pt>
                <c:pt idx="224">
                  <c:v>-10.2493229189761</c:v>
                </c:pt>
                <c:pt idx="225">
                  <c:v>-9.6300595568335901</c:v>
                </c:pt>
                <c:pt idx="226">
                  <c:v>-8.9998539762107406</c:v>
                </c:pt>
                <c:pt idx="227">
                  <c:v>-8.3595757865971301</c:v>
                </c:pt>
                <c:pt idx="228">
                  <c:v>-7.7098450856051697</c:v>
                </c:pt>
                <c:pt idx="229">
                  <c:v>-7.0511936558316304</c:v>
                </c:pt>
                <c:pt idx="230">
                  <c:v>-6.3841333574720096</c:v>
                </c:pt>
                <c:pt idx="231">
                  <c:v>-5.70998733646638</c:v>
                </c:pt>
                <c:pt idx="232">
                  <c:v>-5.0279643384054697</c:v>
                </c:pt>
                <c:pt idx="233">
                  <c:v>-4.3388747859208596</c:v>
                </c:pt>
                <c:pt idx="234">
                  <c:v>-3.6434490049631298</c:v>
                </c:pt>
                <c:pt idx="235">
                  <c:v>-2.9423801401211001</c:v>
                </c:pt>
                <c:pt idx="236">
                  <c:v>-2.23634736867551</c:v>
                </c:pt>
                <c:pt idx="237">
                  <c:v>-1.52602770808856</c:v>
                </c:pt>
                <c:pt idx="238">
                  <c:v>-0.81210122400599805</c:v>
                </c:pt>
                <c:pt idx="239">
                  <c:v>-9.5252419303534203E-2</c:v>
                </c:pt>
                <c:pt idx="240">
                  <c:v>0.62385064567484005</c:v>
                </c:pt>
                <c:pt idx="241">
                  <c:v>1.3444850112173401</c:v>
                </c:pt>
                <c:pt idx="242">
                  <c:v>2.0659674268924602</c:v>
                </c:pt>
                <c:pt idx="243">
                  <c:v>2.7876190622605201</c:v>
                </c:pt>
                <c:pt idx="244">
                  <c:v>3.5087660744778399</c:v>
                </c:pt>
                <c:pt idx="245">
                  <c:v>4.2287442707617604</c:v>
                </c:pt>
                <c:pt idx="246">
                  <c:v>4.9469030455224701</c:v>
                </c:pt>
                <c:pt idx="247">
                  <c:v>5.6626088256187401</c:v>
                </c:pt>
                <c:pt idx="248">
                  <c:v>6.3752481219188297</c:v>
                </c:pt>
                <c:pt idx="249">
                  <c:v>7.0853455594517696</c:v>
                </c:pt>
                <c:pt idx="250">
                  <c:v>7.7909416677302099</c:v>
                </c:pt>
                <c:pt idx="251">
                  <c:v>8.4916366790482094</c:v>
                </c:pt>
                <c:pt idx="252">
                  <c:v>9.1869972394654198</c:v>
                </c:pt>
                <c:pt idx="253">
                  <c:v>9.8779775510061008</c:v>
                </c:pt>
                <c:pt idx="254">
                  <c:v>10.5606419986219</c:v>
                </c:pt>
                <c:pt idx="255">
                  <c:v>11.238756817643701</c:v>
                </c:pt>
                <c:pt idx="256">
                  <c:v>11.9092102679286</c:v>
                </c:pt>
                <c:pt idx="257">
                  <c:v>12.5720648100405</c:v>
                </c:pt>
                <c:pt idx="258">
                  <c:v>13.227154815501899</c:v>
                </c:pt>
                <c:pt idx="259">
                  <c:v>13.874246803280499</c:v>
                </c:pt>
                <c:pt idx="260">
                  <c:v>14.514887674155601</c:v>
                </c:pt>
                <c:pt idx="261">
                  <c:v>15.144074382984799</c:v>
                </c:pt>
                <c:pt idx="262">
                  <c:v>15.7673906668416</c:v>
                </c:pt>
                <c:pt idx="263">
                  <c:v>16.380772120417401</c:v>
                </c:pt>
                <c:pt idx="264">
                  <c:v>16.984917584582099</c:v>
                </c:pt>
                <c:pt idx="265">
                  <c:v>17.5799165849917</c:v>
                </c:pt>
                <c:pt idx="266">
                  <c:v>18.1657295535549</c:v>
                </c:pt>
                <c:pt idx="267">
                  <c:v>18.742305087580199</c:v>
                </c:pt>
                <c:pt idx="268">
                  <c:v>19.309606791103899</c:v>
                </c:pt>
                <c:pt idx="269">
                  <c:v>19.867618323911401</c:v>
                </c:pt>
                <c:pt idx="270">
                  <c:v>20.416343360041299</c:v>
                </c:pt>
                <c:pt idx="271">
                  <c:v>20.9558043983285</c:v>
                </c:pt>
                <c:pt idx="272">
                  <c:v>21.4860413318913</c:v>
                </c:pt>
                <c:pt idx="273">
                  <c:v>22.0071099836202</c:v>
                </c:pt>
                <c:pt idx="274">
                  <c:v>22.5207918721438</c:v>
                </c:pt>
                <c:pt idx="275">
                  <c:v>23.0222805947753</c:v>
                </c:pt>
                <c:pt idx="276">
                  <c:v>23.517766759185299</c:v>
                </c:pt>
                <c:pt idx="277">
                  <c:v>24.001514172706301</c:v>
                </c:pt>
                <c:pt idx="278">
                  <c:v>24.479440879064601</c:v>
                </c:pt>
                <c:pt idx="279">
                  <c:v>24.947449008988599</c:v>
                </c:pt>
                <c:pt idx="280">
                  <c:v>25.406894577515398</c:v>
                </c:pt>
                <c:pt idx="281">
                  <c:v>25.858013020033301</c:v>
                </c:pt>
                <c:pt idx="282">
                  <c:v>26.300951238154401</c:v>
                </c:pt>
                <c:pt idx="283">
                  <c:v>26.735852213698799</c:v>
                </c:pt>
                <c:pt idx="284">
                  <c:v>27.1628606045673</c:v>
                </c:pt>
                <c:pt idx="285">
                  <c:v>27.5821222094904</c:v>
                </c:pt>
                <c:pt idx="286">
                  <c:v>27.9926776907954</c:v>
                </c:pt>
                <c:pt idx="287">
                  <c:v>28.397942249615699</c:v>
                </c:pt>
                <c:pt idx="288">
                  <c:v>28.7939081329549</c:v>
                </c:pt>
                <c:pt idx="289">
                  <c:v>29.1845692759094</c:v>
                </c:pt>
                <c:pt idx="290">
                  <c:v>29.566457267490499</c:v>
                </c:pt>
                <c:pt idx="291">
                  <c:v>29.942271747539401</c:v>
                </c:pt>
                <c:pt idx="292">
                  <c:v>30.311358102460201</c:v>
                </c:pt>
                <c:pt idx="293">
                  <c:v>30.673792697548301</c:v>
                </c:pt>
                <c:pt idx="294">
                  <c:v>31.0296870464779</c:v>
                </c:pt>
                <c:pt idx="295">
                  <c:v>31.3791469571992</c:v>
                </c:pt>
                <c:pt idx="296">
                  <c:v>31.722269518766499</c:v>
                </c:pt>
                <c:pt idx="297">
                  <c:v>32.0591421034717</c:v>
                </c:pt>
                <c:pt idx="298">
                  <c:v>32.389841460659298</c:v>
                </c:pt>
                <c:pt idx="299">
                  <c:v>32.714432806527803</c:v>
                </c:pt>
                <c:pt idx="300">
                  <c:v>33.032968905329</c:v>
                </c:pt>
                <c:pt idx="301">
                  <c:v>33.3454891420932</c:v>
                </c:pt>
                <c:pt idx="302">
                  <c:v>33.652018587816102</c:v>
                </c:pt>
                <c:pt idx="303">
                  <c:v>33.952567058733202</c:v>
                </c:pt>
                <c:pt idx="304">
                  <c:v>34.247128172024702</c:v>
                </c:pt>
                <c:pt idx="305">
                  <c:v>34.535678401048898</c:v>
                </c:pt>
                <c:pt idx="306">
                  <c:v>34.818176133991599</c:v>
                </c:pt>
                <c:pt idx="307">
                  <c:v>35.094560740635302</c:v>
                </c:pt>
                <c:pt idx="308">
                  <c:v>35.364751652804401</c:v>
                </c:pt>
                <c:pt idx="309">
                  <c:v>35.6286474649025</c:v>
                </c:pt>
                <c:pt idx="310">
                  <c:v>35.886125061851402</c:v>
                </c:pt>
                <c:pt idx="311">
                  <c:v>36.137038782626398</c:v>
                </c:pt>
                <c:pt idx="312">
                  <c:v>36.381219628479002</c:v>
                </c:pt>
                <c:pt idx="313">
                  <c:v>36.618474525817</c:v>
                </c:pt>
                <c:pt idx="314">
                  <c:v>36.848766549060301</c:v>
                </c:pt>
                <c:pt idx="315">
                  <c:v>37.071499309907402</c:v>
                </c:pt>
                <c:pt idx="316">
                  <c:v>37.286569522097999</c:v>
                </c:pt>
                <c:pt idx="317">
                  <c:v>37.4936848832808</c:v>
                </c:pt>
                <c:pt idx="318">
                  <c:v>37.692524122944</c:v>
                </c:pt>
                <c:pt idx="319">
                  <c:v>37.882739253378602</c:v>
                </c:pt>
                <c:pt idx="320">
                  <c:v>38.063955582853303</c:v>
                </c:pt>
                <c:pt idx="321">
                  <c:v>38.235771858239701</c:v>
                </c:pt>
                <c:pt idx="322">
                  <c:v>38.397760582339203</c:v>
                </c:pt>
                <c:pt idx="323">
                  <c:v>38.549468521021097</c:v>
                </c:pt>
                <c:pt idx="324">
                  <c:v>38.690417414534402</c:v>
                </c:pt>
                <c:pt idx="325">
                  <c:v>38.820104906675198</c:v>
                </c:pt>
                <c:pt idx="326">
                  <c:v>38.938005704542597</c:v>
                </c:pt>
                <c:pt idx="327">
                  <c:v>39.043572980354298</c:v>
                </c:pt>
                <c:pt idx="328">
                  <c:v>39.136240025226599</c:v>
                </c:pt>
                <c:pt idx="329">
                  <c:v>39.215422162920902</c:v>
                </c:pt>
                <c:pt idx="330">
                  <c:v>39.280518929322</c:v>
                </c:pt>
                <c:pt idx="331">
                  <c:v>39.3309165208438</c:v>
                </c:pt>
                <c:pt idx="332">
                  <c:v>39.366184732721202</c:v>
                </c:pt>
                <c:pt idx="333">
                  <c:v>39.385267485159602</c:v>
                </c:pt>
                <c:pt idx="334">
                  <c:v>39.387760933217599</c:v>
                </c:pt>
                <c:pt idx="335">
                  <c:v>39.373028729835099</c:v>
                </c:pt>
                <c:pt idx="336">
                  <c:v>39.3404365467498</c:v>
                </c:pt>
                <c:pt idx="337">
                  <c:v>39.289356699278798</c:v>
                </c:pt>
                <c:pt idx="338">
                  <c:v>39.2191722877538</c:v>
                </c:pt>
                <c:pt idx="339">
                  <c:v>39.129281507969601</c:v>
                </c:pt>
                <c:pt idx="340">
                  <c:v>39.019102101288503</c:v>
                </c:pt>
                <c:pt idx="341">
                  <c:v>38.888075909343002</c:v>
                </c:pt>
                <c:pt idx="342">
                  <c:v>38.735673494374502</c:v>
                </c:pt>
                <c:pt idx="343">
                  <c:v>38.561398782666402</c:v>
                </c:pt>
                <c:pt idx="344">
                  <c:v>38.3647988648097</c:v>
                </c:pt>
                <c:pt idx="345">
                  <c:v>38.145443769841897</c:v>
                </c:pt>
                <c:pt idx="346">
                  <c:v>37.903000423412301</c:v>
                </c:pt>
                <c:pt idx="347">
                  <c:v>37.637079612048502</c:v>
                </c:pt>
                <c:pt idx="348">
                  <c:v>37.3474881192599</c:v>
                </c:pt>
                <c:pt idx="349">
                  <c:v>37.033999483514002</c:v>
                </c:pt>
                <c:pt idx="350">
                  <c:v>36.696473014327502</c:v>
                </c:pt>
                <c:pt idx="351">
                  <c:v>36.334833498302601</c:v>
                </c:pt>
                <c:pt idx="352">
                  <c:v>35.949073825556297</c:v>
                </c:pt>
                <c:pt idx="353">
                  <c:v>35.539257151606002</c:v>
                </c:pt>
                <c:pt idx="354">
                  <c:v>35.1055185575444</c:v>
                </c:pt>
                <c:pt idx="355">
                  <c:v>34.648066176677801</c:v>
                </c:pt>
                <c:pt idx="356">
                  <c:v>34.167367032431301</c:v>
                </c:pt>
                <c:pt idx="357">
                  <c:v>33.663453113442301</c:v>
                </c:pt>
                <c:pt idx="358">
                  <c:v>33.136896318186402</c:v>
                </c:pt>
                <c:pt idx="359">
                  <c:v>32.588196407118502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3-41DE-97F8-069855F2501B}"/>
            </c:ext>
          </c:extLst>
        </c:ser>
        <c:ser>
          <c:idx val="1"/>
          <c:order val="1"/>
          <c:tx>
            <c:strRef>
              <c:f>'Main Data'!$AO$2</c:f>
              <c:strCache>
                <c:ptCount val="1"/>
                <c:pt idx="0">
                  <c:v>Y'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Data'!$AO$4:$AO$363</c:f>
              <c:numCache>
                <c:formatCode>0.0000</c:formatCode>
                <c:ptCount val="360"/>
                <c:pt idx="0">
                  <c:v>-0.22950432318220099</c:v>
                </c:pt>
                <c:pt idx="1">
                  <c:v>-0.255847737589391</c:v>
                </c:pt>
                <c:pt idx="2">
                  <c:v>-0.28023969142809202</c:v>
                </c:pt>
                <c:pt idx="3">
                  <c:v>-0.30244009314985498</c:v>
                </c:pt>
                <c:pt idx="4">
                  <c:v>-0.32234369799340901</c:v>
                </c:pt>
                <c:pt idx="5">
                  <c:v>-0.33986936596783901</c:v>
                </c:pt>
                <c:pt idx="6">
                  <c:v>-0.35496049806631702</c:v>
                </c:pt>
                <c:pt idx="7">
                  <c:v>-0.367585206675134</c:v>
                </c:pt>
                <c:pt idx="8">
                  <c:v>-0.37783911713530399</c:v>
                </c:pt>
                <c:pt idx="9">
                  <c:v>-0.38553896536444399</c:v>
                </c:pt>
                <c:pt idx="10">
                  <c:v>-0.39082062367833698</c:v>
                </c:pt>
                <c:pt idx="11">
                  <c:v>-0.393745647391398</c:v>
                </c:pt>
                <c:pt idx="12">
                  <c:v>-0.394396153257416</c:v>
                </c:pt>
                <c:pt idx="13">
                  <c:v>-0.39287299644586599</c:v>
                </c:pt>
                <c:pt idx="14">
                  <c:v>-0.38929377521912001</c:v>
                </c:pt>
                <c:pt idx="15">
                  <c:v>-0.38379063184239798</c:v>
                </c:pt>
                <c:pt idx="16">
                  <c:v>-0.37650789023692</c:v>
                </c:pt>
                <c:pt idx="17">
                  <c:v>-0.36759957369784502</c:v>
                </c:pt>
                <c:pt idx="18">
                  <c:v>-0.35722684799308502</c:v>
                </c:pt>
                <c:pt idx="19">
                  <c:v>-0.34555543623565399</c:v>
                </c:pt>
                <c:pt idx="20">
                  <c:v>-0.332753052044788</c:v>
                </c:pt>
                <c:pt idx="21">
                  <c:v>-0.31898689667297297</c:v>
                </c:pt>
                <c:pt idx="22">
                  <c:v>-0.30442126398328601</c:v>
                </c:pt>
                <c:pt idx="23">
                  <c:v>-0.28921529444563598</c:v>
                </c:pt>
                <c:pt idx="24">
                  <c:v>-0.27352091573315901</c:v>
                </c:pt>
                <c:pt idx="25">
                  <c:v>-0.25748100311369698</c:v>
                </c:pt>
                <c:pt idx="26">
                  <c:v>-0.24122778774133199</c:v>
                </c:pt>
                <c:pt idx="27">
                  <c:v>-0.22488153527242599</c:v>
                </c:pt>
                <c:pt idx="28">
                  <c:v>-0.20854951109471601</c:v>
                </c:pt>
                <c:pt idx="29">
                  <c:v>-0.192325242013035</c:v>
                </c:pt>
                <c:pt idx="30">
                  <c:v>-0.176288077644038</c:v>
                </c:pt>
                <c:pt idx="31">
                  <c:v>-0.16050304820391101</c:v>
                </c:pt>
                <c:pt idx="32">
                  <c:v>-0.145021008998271</c:v>
                </c:pt>
                <c:pt idx="33">
                  <c:v>-0.12987905591371601</c:v>
                </c:pt>
                <c:pt idx="34">
                  <c:v>-0.11510119072446599</c:v>
                </c:pt>
                <c:pt idx="35">
                  <c:v>-0.100699210212107</c:v>
                </c:pt>
                <c:pt idx="36">
                  <c:v>-8.66737890755441E-2</c:v>
                </c:pt>
                <c:pt idx="37">
                  <c:v>-7.3015723481408501E-2</c:v>
                </c:pt>
                <c:pt idx="38">
                  <c:v>-5.9707299940191298E-2</c:v>
                </c:pt>
                <c:pt idx="39">
                  <c:v>-4.6720691621370998E-2</c:v>
                </c:pt>
                <c:pt idx="40">
                  <c:v>-3.4032994355476201E-2</c:v>
                </c:pt>
                <c:pt idx="41">
                  <c:v>-2.1605255614008299E-2</c:v>
                </c:pt>
                <c:pt idx="42">
                  <c:v>-9.4009918618028297E-3</c:v>
                </c:pt>
                <c:pt idx="43">
                  <c:v>2.61910511536968E-3</c:v>
                </c:pt>
                <c:pt idx="44">
                  <c:v>1.44915367400833E-2</c:v>
                </c:pt>
                <c:pt idx="45">
                  <c:v>2.6249615397178801E-2</c:v>
                </c:pt>
                <c:pt idx="46">
                  <c:v>3.7932927980517797E-2</c:v>
                </c:pt>
                <c:pt idx="47">
                  <c:v>4.9565612976692403E-2</c:v>
                </c:pt>
                <c:pt idx="48">
                  <c:v>6.1173804403619199E-2</c:v>
                </c:pt>
                <c:pt idx="49">
                  <c:v>7.2770550033764397E-2</c:v>
                </c:pt>
                <c:pt idx="50">
                  <c:v>8.4380013557477193E-2</c:v>
                </c:pt>
                <c:pt idx="51">
                  <c:v>9.6004759617081506E-2</c:v>
                </c:pt>
                <c:pt idx="52">
                  <c:v>0.10764559325939101</c:v>
                </c:pt>
                <c:pt idx="53">
                  <c:v>0.119296657308364</c:v>
                </c:pt>
                <c:pt idx="54">
                  <c:v>0.13094558102227799</c:v>
                </c:pt>
                <c:pt idx="55">
                  <c:v>0.14257366844222999</c:v>
                </c:pt>
                <c:pt idx="56">
                  <c:v>0.154156201525744</c:v>
                </c:pt>
                <c:pt idx="57">
                  <c:v>0.165662841746229</c:v>
                </c:pt>
                <c:pt idx="58">
                  <c:v>0.17705811481921499</c:v>
                </c:pt>
                <c:pt idx="59">
                  <c:v>0.18830196304404301</c:v>
                </c:pt>
                <c:pt idx="60">
                  <c:v>0.19935034998596199</c:v>
                </c:pt>
                <c:pt idx="61">
                  <c:v>0.21015590278486099</c:v>
                </c:pt>
                <c:pt idx="62">
                  <c:v>0.22066857820538299</c:v>
                </c:pt>
                <c:pt idx="63">
                  <c:v>0.23083633957892899</c:v>
                </c:pt>
                <c:pt idx="64">
                  <c:v>0.24060583297569699</c:v>
                </c:pt>
                <c:pt idx="65">
                  <c:v>0.24992305223120201</c:v>
                </c:pt>
                <c:pt idx="66">
                  <c:v>0.25873398378999701</c:v>
                </c:pt>
                <c:pt idx="67">
                  <c:v>0.26698522367801197</c:v>
                </c:pt>
                <c:pt idx="68">
                  <c:v>0.27462456023964299</c:v>
                </c:pt>
                <c:pt idx="69">
                  <c:v>0.28160151754781998</c:v>
                </c:pt>
                <c:pt idx="70">
                  <c:v>0.28786785559287398</c:v>
                </c:pt>
                <c:pt idx="71">
                  <c:v>0.29337802446285099</c:v>
                </c:pt>
                <c:pt idx="72">
                  <c:v>0.298089570732814</c:v>
                </c:pt>
                <c:pt idx="73">
                  <c:v>0.301963495177834</c:v>
                </c:pt>
                <c:pt idx="74">
                  <c:v>0.30496456171052</c:v>
                </c:pt>
                <c:pt idx="75">
                  <c:v>0.307061558121144</c:v>
                </c:pt>
                <c:pt idx="76">
                  <c:v>0.30822750976920299</c:v>
                </c:pt>
                <c:pt idx="77">
                  <c:v>0.30843984784560102</c:v>
                </c:pt>
                <c:pt idx="78">
                  <c:v>0.307680534201554</c:v>
                </c:pt>
                <c:pt idx="79">
                  <c:v>0.30593614503181699</c:v>
                </c:pt>
                <c:pt idx="80">
                  <c:v>0.303268987768542</c:v>
                </c:pt>
                <c:pt idx="81">
                  <c:v>0.29953044456102301</c:v>
                </c:pt>
                <c:pt idx="82">
                  <c:v>0.294793842426539</c:v>
                </c:pt>
                <c:pt idx="83">
                  <c:v>0.28906474661897402</c:v>
                </c:pt>
                <c:pt idx="84">
                  <c:v>0.28235284694239798</c:v>
                </c:pt>
                <c:pt idx="85">
                  <c:v>0.274672232002033</c:v>
                </c:pt>
                <c:pt idx="86">
                  <c:v>0.26604126042759002</c:v>
                </c:pt>
                <c:pt idx="87">
                  <c:v>0.25648241050009202</c:v>
                </c:pt>
                <c:pt idx="88">
                  <c:v>0.24602211241531199</c:v>
                </c:pt>
                <c:pt idx="89">
                  <c:v>0.23469056550667</c:v>
                </c:pt>
                <c:pt idx="90">
                  <c:v>0.222521542606886</c:v>
                </c:pt>
                <c:pt idx="91">
                  <c:v>0.20955218358512401</c:v>
                </c:pt>
                <c:pt idx="92">
                  <c:v>0.19582277995327099</c:v>
                </c:pt>
                <c:pt idx="93">
                  <c:v>0.18137655229159799</c:v>
                </c:pt>
                <c:pt idx="94">
                  <c:v>0.16625942210368899</c:v>
                </c:pt>
                <c:pt idx="95">
                  <c:v>0.150519779573973</c:v>
                </c:pt>
                <c:pt idx="96">
                  <c:v>0.13420824857063901</c:v>
                </c:pt>
                <c:pt idx="97">
                  <c:v>0.117377450112004</c:v>
                </c:pt>
                <c:pt idx="98">
                  <c:v>9.99926539180329E-2</c:v>
                </c:pt>
                <c:pt idx="99">
                  <c:v>8.2299518710671593E-2</c:v>
                </c:pt>
                <c:pt idx="100">
                  <c:v>6.4253760669382501E-2</c:v>
                </c:pt>
                <c:pt idx="101">
                  <c:v>4.59137976666728E-2</c:v>
                </c:pt>
                <c:pt idx="102">
                  <c:v>2.73386319697391E-2</c:v>
                </c:pt>
                <c:pt idx="103">
                  <c:v>8.58787957585605E-3</c:v>
                </c:pt>
                <c:pt idx="104">
                  <c:v>-1.02784513270908E-2</c:v>
                </c:pt>
                <c:pt idx="105">
                  <c:v>-2.92001768391188E-2</c:v>
                </c:pt>
                <c:pt idx="106">
                  <c:v>-4.8117148874785798E-2</c:v>
                </c:pt>
                <c:pt idx="107">
                  <c:v>-6.6969461356594095E-2</c:v>
                </c:pt>
                <c:pt idx="108">
                  <c:v>-8.5697650739580994E-2</c:v>
                </c:pt>
                <c:pt idx="109">
                  <c:v>-0.104242890571387</c:v>
                </c:pt>
                <c:pt idx="110">
                  <c:v>-0.12254717982648899</c:v>
                </c:pt>
                <c:pt idx="111">
                  <c:v>-0.140553524783671</c:v>
                </c:pt>
                <c:pt idx="112">
                  <c:v>-0.15820611424172901</c:v>
                </c:pt>
                <c:pt idx="113">
                  <c:v>-0.17545048789051901</c:v>
                </c:pt>
                <c:pt idx="114">
                  <c:v>-0.19222606799529299</c:v>
                </c:pt>
                <c:pt idx="115">
                  <c:v>-0.20850392198676601</c:v>
                </c:pt>
                <c:pt idx="116">
                  <c:v>-0.22421204374190801</c:v>
                </c:pt>
                <c:pt idx="117">
                  <c:v>-0.23930238889827399</c:v>
                </c:pt>
                <c:pt idx="118">
                  <c:v>-0.25372901891425298</c:v>
                </c:pt>
                <c:pt idx="119">
                  <c:v>-0.26750377717131002</c:v>
                </c:pt>
                <c:pt idx="120">
                  <c:v>-0.28051128232747402</c:v>
                </c:pt>
                <c:pt idx="121">
                  <c:v>-0.29274134973364202</c:v>
                </c:pt>
                <c:pt idx="122">
                  <c:v>-0.30415805410653002</c:v>
                </c:pt>
                <c:pt idx="123">
                  <c:v>-0.31472809802139401</c:v>
                </c:pt>
                <c:pt idx="124">
                  <c:v>-0.32442089698154702</c:v>
                </c:pt>
                <c:pt idx="125">
                  <c:v>-0.333208655964018</c:v>
                </c:pt>
                <c:pt idx="126">
                  <c:v>-0.34106643770589101</c:v>
                </c:pt>
                <c:pt idx="127">
                  <c:v>-0.34797222265674299</c:v>
                </c:pt>
                <c:pt idx="128">
                  <c:v>-0.35390696052526499</c:v>
                </c:pt>
                <c:pt idx="129">
                  <c:v>-0.35885461335367802</c:v>
                </c:pt>
                <c:pt idx="130">
                  <c:v>-0.36280219005752901</c:v>
                </c:pt>
                <c:pt idx="131">
                  <c:v>-0.365739772375616</c:v>
                </c:pt>
                <c:pt idx="132">
                  <c:v>-0.367660532180484</c:v>
                </c:pt>
                <c:pt idx="133">
                  <c:v>-0.368560740109245</c:v>
                </c:pt>
                <c:pt idx="134">
                  <c:v>-0.368439765482243</c:v>
                </c:pt>
                <c:pt idx="135">
                  <c:v>-0.36730006748868099</c:v>
                </c:pt>
                <c:pt idx="136">
                  <c:v>-0.36514717762929599</c:v>
                </c:pt>
                <c:pt idx="137">
                  <c:v>-0.36241240522406998</c:v>
                </c:pt>
                <c:pt idx="138">
                  <c:v>-0.35832673299144702</c:v>
                </c:pt>
                <c:pt idx="139">
                  <c:v>-0.35326848330953797</c:v>
                </c:pt>
                <c:pt idx="140">
                  <c:v>-0.34725563373410401</c:v>
                </c:pt>
                <c:pt idx="141">
                  <c:v>-0.34030870525964502</c:v>
                </c:pt>
                <c:pt idx="142">
                  <c:v>-0.33245098144612201</c:v>
                </c:pt>
                <c:pt idx="143">
                  <c:v>-0.32370842929723798</c:v>
                </c:pt>
                <c:pt idx="144">
                  <c:v>-0.31410961171857799</c:v>
                </c:pt>
                <c:pt idx="145">
                  <c:v>-0.30368559200492101</c:v>
                </c:pt>
                <c:pt idx="146">
                  <c:v>-0.29246983055008302</c:v>
                </c:pt>
                <c:pt idx="147">
                  <c:v>-0.28049807399786197</c:v>
                </c:pt>
                <c:pt idx="148">
                  <c:v>-0.26780823707943902</c:v>
                </c:pt>
                <c:pt idx="149">
                  <c:v>-0.25444027740894598</c:v>
                </c:pt>
                <c:pt idx="150">
                  <c:v>-0.240436063537082</c:v>
                </c:pt>
                <c:pt idx="151">
                  <c:v>-0.225839236590577</c:v>
                </c:pt>
                <c:pt idx="152">
                  <c:v>-0.210695065853752</c:v>
                </c:pt>
                <c:pt idx="153">
                  <c:v>-0.195050298676641</c:v>
                </c:pt>
                <c:pt idx="154">
                  <c:v>-0.17895300512305901</c:v>
                </c:pt>
                <c:pt idx="155">
                  <c:v>-0.162452417799788</c:v>
                </c:pt>
                <c:pt idx="156">
                  <c:v>-0.145598767335922</c:v>
                </c:pt>
                <c:pt idx="157">
                  <c:v>-0.12844311400866501</c:v>
                </c:pt>
                <c:pt idx="158">
                  <c:v>-0.11103717603789701</c:v>
                </c:pt>
                <c:pt idx="159">
                  <c:v>-9.3433155096889195E-2</c:v>
                </c:pt>
                <c:pt idx="160">
                  <c:v>-7.5683559610869394E-2</c:v>
                </c:pt>
                <c:pt idx="161">
                  <c:v>-5.7841026437095898E-2</c:v>
                </c:pt>
                <c:pt idx="162">
                  <c:v>-4.1420056543817203E-2</c:v>
                </c:pt>
                <c:pt idx="163">
                  <c:v>-2.36694871944465E-2</c:v>
                </c:pt>
                <c:pt idx="164">
                  <c:v>-5.9765042331498801E-3</c:v>
                </c:pt>
                <c:pt idx="165">
                  <c:v>1.15976600515069E-2</c:v>
                </c:pt>
                <c:pt idx="166">
                  <c:v>2.9002570572547601E-2</c:v>
                </c:pt>
                <c:pt idx="167">
                  <c:v>4.6188843360784701E-2</c:v>
                </c:pt>
                <c:pt idx="168">
                  <c:v>6.3108232945740597E-2</c:v>
                </c:pt>
                <c:pt idx="169">
                  <c:v>7.9713798615710402E-2</c:v>
                </c:pt>
                <c:pt idx="170">
                  <c:v>9.5960066905135505E-2</c:v>
                </c:pt>
                <c:pt idx="171">
                  <c:v>0.111803188862254</c:v>
                </c:pt>
                <c:pt idx="172">
                  <c:v>0.127201091417255</c:v>
                </c:pt>
                <c:pt idx="173">
                  <c:v>0.142113622189562</c:v>
                </c:pt>
                <c:pt idx="174">
                  <c:v>0.15650268708847301</c:v>
                </c:pt>
                <c:pt idx="175">
                  <c:v>0.17033238007933299</c:v>
                </c:pt>
                <c:pt idx="176">
                  <c:v>0.18356910450877001</c:v>
                </c:pt>
                <c:pt idx="177">
                  <c:v>0.196181685407367</c:v>
                </c:pt>
                <c:pt idx="178">
                  <c:v>0.208141472216095</c:v>
                </c:pt>
                <c:pt idx="179">
                  <c:v>0.219422431413829</c:v>
                </c:pt>
                <c:pt idx="180">
                  <c:v>0.230001228557867</c:v>
                </c:pt>
                <c:pt idx="181">
                  <c:v>0.23985729928607599</c:v>
                </c:pt>
                <c:pt idx="182">
                  <c:v>0.24897290886984499</c:v>
                </c:pt>
                <c:pt idx="183">
                  <c:v>0.25733319994939702</c:v>
                </c:pt>
                <c:pt idx="184">
                  <c:v>0.264926228128818</c:v>
                </c:pt>
                <c:pt idx="185">
                  <c:v>0.27174298515548001</c:v>
                </c:pt>
                <c:pt idx="186">
                  <c:v>0.27777740945891</c:v>
                </c:pt>
                <c:pt idx="187">
                  <c:v>0.28302638387572898</c:v>
                </c:pt>
                <c:pt idx="188">
                  <c:v>0.28748972044140297</c:v>
                </c:pt>
                <c:pt idx="189">
                  <c:v>0.29117013218493099</c:v>
                </c:pt>
                <c:pt idx="190">
                  <c:v>0.29407319191889097</c:v>
                </c:pt>
                <c:pt idx="191">
                  <c:v>0.29620727807587999</c:v>
                </c:pt>
                <c:pt idx="192">
                  <c:v>0.29758350770054798</c:v>
                </c:pt>
                <c:pt idx="193">
                  <c:v>0.29821565676634898</c:v>
                </c:pt>
                <c:pt idx="194">
                  <c:v>0.29812006804602698</c:v>
                </c:pt>
                <c:pt idx="195">
                  <c:v>0.29731554682494599</c:v>
                </c:pt>
                <c:pt idx="196">
                  <c:v>0.29582324480701799</c:v>
                </c:pt>
                <c:pt idx="197">
                  <c:v>0.29366653262270098</c:v>
                </c:pt>
                <c:pt idx="198">
                  <c:v>0.29087086140863899</c:v>
                </c:pt>
                <c:pt idx="199">
                  <c:v>0.287463613987679</c:v>
                </c:pt>
                <c:pt idx="200">
                  <c:v>0.28347394623636502</c:v>
                </c:pt>
                <c:pt idx="201">
                  <c:v>0.27893261928486102</c:v>
                </c:pt>
                <c:pt idx="202">
                  <c:v>0.27387182325068998</c:v>
                </c:pt>
                <c:pt idx="203">
                  <c:v>0.26832499326304698</c:v>
                </c:pt>
                <c:pt idx="204">
                  <c:v>0.26232661858863299</c:v>
                </c:pt>
                <c:pt idx="205">
                  <c:v>0.25591204572228998</c:v>
                </c:pt>
                <c:pt idx="206">
                  <c:v>0.24911727635686501</c:v>
                </c:pt>
                <c:pt idx="207">
                  <c:v>0.24197876119592701</c:v>
                </c:pt>
                <c:pt idx="208">
                  <c:v>0.234533190620098</c:v>
                </c:pt>
                <c:pt idx="209">
                  <c:v>0.226817283263401</c:v>
                </c:pt>
                <c:pt idx="210">
                  <c:v>0.218867573598963</c:v>
                </c:pt>
                <c:pt idx="211">
                  <c:v>0.21072019967444999</c:v>
                </c:pt>
                <c:pt idx="212">
                  <c:v>0.202410692175821</c:v>
                </c:pt>
                <c:pt idx="213">
                  <c:v>0.193973766033844</c:v>
                </c:pt>
                <c:pt idx="214">
                  <c:v>0.18544311582040199</c:v>
                </c:pt>
                <c:pt idx="215">
                  <c:v>0.17685121621108901</c:v>
                </c:pt>
                <c:pt idx="216">
                  <c:v>0.17060428428757901</c:v>
                </c:pt>
                <c:pt idx="217">
                  <c:v>0.16013578405980899</c:v>
                </c:pt>
                <c:pt idx="218">
                  <c:v>0.15324997415285299</c:v>
                </c:pt>
                <c:pt idx="219">
                  <c:v>0.145088586524213</c:v>
                </c:pt>
                <c:pt idx="220">
                  <c:v>0.13660379443172599</c:v>
                </c:pt>
                <c:pt idx="221">
                  <c:v>0.12809394689041401</c:v>
                </c:pt>
                <c:pt idx="222">
                  <c:v>0.11966259314196</c:v>
                </c:pt>
                <c:pt idx="223">
                  <c:v>0.111353082980755</c:v>
                </c:pt>
                <c:pt idx="224">
                  <c:v>0.10318862423605001</c:v>
                </c:pt>
                <c:pt idx="225">
                  <c:v>9.6770470930985994E-2</c:v>
                </c:pt>
                <c:pt idx="226">
                  <c:v>8.94304569523134E-2</c:v>
                </c:pt>
                <c:pt idx="227">
                  <c:v>8.1808798780705197E-2</c:v>
                </c:pt>
                <c:pt idx="228">
                  <c:v>7.4180313017371297E-2</c:v>
                </c:pt>
                <c:pt idx="229">
                  <c:v>6.6663542975280904E-2</c:v>
                </c:pt>
                <c:pt idx="230">
                  <c:v>5.9308933927682397E-2</c:v>
                </c:pt>
                <c:pt idx="231">
                  <c:v>5.3070748165033398E-2</c:v>
                </c:pt>
                <c:pt idx="232">
                  <c:v>4.6396661008622601E-2</c:v>
                </c:pt>
                <c:pt idx="233">
                  <c:v>3.9578760497062798E-2</c:v>
                </c:pt>
                <c:pt idx="234">
                  <c:v>3.2777287857431898E-2</c:v>
                </c:pt>
                <c:pt idx="235">
                  <c:v>2.60771492724889E-2</c:v>
                </c:pt>
                <c:pt idx="236">
                  <c:v>1.9519836692694699E-2</c:v>
                </c:pt>
                <c:pt idx="237">
                  <c:v>1.3121483421119901E-2</c:v>
                </c:pt>
                <c:pt idx="238">
                  <c:v>6.8831155991559397E-3</c:v>
                </c:pt>
                <c:pt idx="239">
                  <c:v>7.9651597105532396E-4</c:v>
                </c:pt>
                <c:pt idx="240">
                  <c:v>-5.1752807905819896E-3</c:v>
                </c:pt>
                <c:pt idx="241">
                  <c:v>-1.1012136719556901E-2</c:v>
                </c:pt>
                <c:pt idx="242">
                  <c:v>-1.6740439529108E-2</c:v>
                </c:pt>
                <c:pt idx="243">
                  <c:v>-2.2388189589452899E-2</c:v>
                </c:pt>
                <c:pt idx="244">
                  <c:v>-2.7981458891344301E-2</c:v>
                </c:pt>
                <c:pt idx="245">
                  <c:v>-3.3545407040185701E-2</c:v>
                </c:pt>
                <c:pt idx="246">
                  <c:v>-3.91046684218921E-2</c:v>
                </c:pt>
                <c:pt idx="247">
                  <c:v>-4.4683392398488002E-2</c:v>
                </c:pt>
                <c:pt idx="248">
                  <c:v>-5.0305092291568002E-2</c:v>
                </c:pt>
                <c:pt idx="249">
                  <c:v>-5.7318376139567903E-2</c:v>
                </c:pt>
                <c:pt idx="250">
                  <c:v>-6.4106448123675705E-2</c:v>
                </c:pt>
                <c:pt idx="251">
                  <c:v>-7.0851458522867894E-2</c:v>
                </c:pt>
                <c:pt idx="252">
                  <c:v>-7.7661997214414094E-2</c:v>
                </c:pt>
                <c:pt idx="253">
                  <c:v>-8.6319176575945497E-2</c:v>
                </c:pt>
                <c:pt idx="254">
                  <c:v>-9.2551162890298896E-2</c:v>
                </c:pt>
                <c:pt idx="255">
                  <c:v>-0.101550118451414</c:v>
                </c:pt>
                <c:pt idx="256">
                  <c:v>-0.109940091766996</c:v>
                </c:pt>
                <c:pt idx="257">
                  <c:v>-0.118232011713874</c:v>
                </c:pt>
                <c:pt idx="258">
                  <c:v>-0.12661649696548999</c:v>
                </c:pt>
                <c:pt idx="259">
                  <c:v>-0.13515727439917499</c:v>
                </c:pt>
                <c:pt idx="260">
                  <c:v>-0.14627682014015</c:v>
                </c:pt>
                <c:pt idx="261">
                  <c:v>-0.15352900632136901</c:v>
                </c:pt>
                <c:pt idx="262">
                  <c:v>-0.164750690712268</c:v>
                </c:pt>
                <c:pt idx="263">
                  <c:v>-0.17458963938234401</c:v>
                </c:pt>
                <c:pt idx="264">
                  <c:v>-0.18414829306578001</c:v>
                </c:pt>
                <c:pt idx="265">
                  <c:v>-0.19367027897271399</c:v>
                </c:pt>
                <c:pt idx="266">
                  <c:v>-0.203183910520401</c:v>
                </c:pt>
                <c:pt idx="267">
                  <c:v>-0.21266332709907201</c:v>
                </c:pt>
                <c:pt idx="268">
                  <c:v>-0.22206772654398499</c:v>
                </c:pt>
                <c:pt idx="269">
                  <c:v>-0.23135075456861601</c:v>
                </c:pt>
                <c:pt idx="270">
                  <c:v>-0.24046282453846099</c:v>
                </c:pt>
                <c:pt idx="271">
                  <c:v>-0.24935182713576201</c:v>
                </c:pt>
                <c:pt idx="272">
                  <c:v>-0.25796349663964202</c:v>
                </c:pt>
                <c:pt idx="273">
                  <c:v>-0.266241717265501</c:v>
                </c:pt>
                <c:pt idx="274">
                  <c:v>-0.27723488001755198</c:v>
                </c:pt>
                <c:pt idx="275">
                  <c:v>-0.28202145460262401</c:v>
                </c:pt>
                <c:pt idx="276">
                  <c:v>-0.29174733285978299</c:v>
                </c:pt>
                <c:pt idx="277">
                  <c:v>-0.29528374508517002</c:v>
                </c:pt>
                <c:pt idx="278">
                  <c:v>-0.30389246262678798</c:v>
                </c:pt>
                <c:pt idx="279">
                  <c:v>-0.309170351633824</c:v>
                </c:pt>
                <c:pt idx="280">
                  <c:v>-0.31346632895243698</c:v>
                </c:pt>
                <c:pt idx="281">
                  <c:v>-0.316925336082239</c:v>
                </c:pt>
                <c:pt idx="282">
                  <c:v>-0.31950620955817399</c:v>
                </c:pt>
                <c:pt idx="283">
                  <c:v>-0.32115462430804698</c:v>
                </c:pt>
                <c:pt idx="284">
                  <c:v>-0.32181732192428603</c:v>
                </c:pt>
                <c:pt idx="285">
                  <c:v>-0.321443551887864</c:v>
                </c:pt>
                <c:pt idx="286">
                  <c:v>-0.31693084480141198</c:v>
                </c:pt>
                <c:pt idx="287">
                  <c:v>-0.31726604818667098</c:v>
                </c:pt>
                <c:pt idx="288">
                  <c:v>-0.31068664463498102</c:v>
                </c:pt>
                <c:pt idx="289">
                  <c:v>-0.30857342704560198</c:v>
                </c:pt>
                <c:pt idx="290">
                  <c:v>-0.29966824567488698</c:v>
                </c:pt>
                <c:pt idx="291">
                  <c:v>-0.29213708494377499</c:v>
                </c:pt>
                <c:pt idx="292">
                  <c:v>-0.28348373073709598</c:v>
                </c:pt>
                <c:pt idx="293">
                  <c:v>-0.27354279111461499</c:v>
                </c:pt>
                <c:pt idx="294">
                  <c:v>-0.26229579226983901</c:v>
                </c:pt>
                <c:pt idx="295">
                  <c:v>-0.24973861177271001</c:v>
                </c:pt>
                <c:pt idx="296">
                  <c:v>-0.23587432111134299</c:v>
                </c:pt>
                <c:pt idx="297">
                  <c:v>-0.22071310878432701</c:v>
                </c:pt>
                <c:pt idx="298">
                  <c:v>-0.20427255095878399</c:v>
                </c:pt>
                <c:pt idx="299">
                  <c:v>-0.186577873273265</c:v>
                </c:pt>
                <c:pt idx="300">
                  <c:v>-0.16766218334348801</c:v>
                </c:pt>
                <c:pt idx="301">
                  <c:v>-0.147566669682551</c:v>
                </c:pt>
                <c:pt idx="302">
                  <c:v>-0.12634076333541</c:v>
                </c:pt>
                <c:pt idx="303">
                  <c:v>-0.10404225843882001</c:v>
                </c:pt>
                <c:pt idx="304">
                  <c:v>-8.0737387826726306E-2</c:v>
                </c:pt>
                <c:pt idx="305">
                  <c:v>-5.6500849739183699E-2</c:v>
                </c:pt>
                <c:pt idx="306">
                  <c:v>-3.14157816665777E-2</c:v>
                </c:pt>
                <c:pt idx="307">
                  <c:v>-5.5736773783507899E-3</c:v>
                </c:pt>
                <c:pt idx="308">
                  <c:v>2.09257567502696E-2</c:v>
                </c:pt>
                <c:pt idx="309">
                  <c:v>4.7974809879644198E-2</c:v>
                </c:pt>
                <c:pt idx="310">
                  <c:v>7.5458042899818195E-2</c:v>
                </c:pt>
                <c:pt idx="311">
                  <c:v>0.103252636012428</c:v>
                </c:pt>
                <c:pt idx="312">
                  <c:v>0.13122881071133499</c:v>
                </c:pt>
                <c:pt idx="313">
                  <c:v>0.15925032876790701</c:v>
                </c:pt>
                <c:pt idx="314">
                  <c:v>0.18859757989058701</c:v>
                </c:pt>
                <c:pt idx="315">
                  <c:v>0.21614883027617501</c:v>
                </c:pt>
                <c:pt idx="316">
                  <c:v>0.24329299554768</c:v>
                </c:pt>
                <c:pt idx="317">
                  <c:v>0.26989433557258702</c:v>
                </c:pt>
                <c:pt idx="318">
                  <c:v>0.295795033240836</c:v>
                </c:pt>
                <c:pt idx="319">
                  <c:v>0.32083519201109201</c:v>
                </c:pt>
                <c:pt idx="320">
                  <c:v>0.344854105716426</c:v>
                </c:pt>
                <c:pt idx="321">
                  <c:v>0.36769139226390002</c:v>
                </c:pt>
                <c:pt idx="322">
                  <c:v>0.38918819346127298</c:v>
                </c:pt>
                <c:pt idx="323">
                  <c:v>0.409188436379054</c:v>
                </c:pt>
                <c:pt idx="324">
                  <c:v>0.42754014823365299</c:v>
                </c:pt>
                <c:pt idx="325">
                  <c:v>0.44409681529903</c:v>
                </c:pt>
                <c:pt idx="326">
                  <c:v>0.45871877486846602</c:v>
                </c:pt>
                <c:pt idx="327">
                  <c:v>0.47127462780616702</c:v>
                </c:pt>
                <c:pt idx="328">
                  <c:v>0.481642657776089</c:v>
                </c:pt>
                <c:pt idx="329">
                  <c:v>0.48971224184851903</c:v>
                </c:pt>
                <c:pt idx="330">
                  <c:v>0.49538523589447803</c:v>
                </c:pt>
                <c:pt idx="331">
                  <c:v>0.49857731702750402</c:v>
                </c:pt>
                <c:pt idx="332">
                  <c:v>0.499588879727561</c:v>
                </c:pt>
                <c:pt idx="333">
                  <c:v>0.49754589174219499</c:v>
                </c:pt>
                <c:pt idx="334">
                  <c:v>0.49287634415061998</c:v>
                </c:pt>
                <c:pt idx="335">
                  <c:v>0.48556337535514899</c:v>
                </c:pt>
                <c:pt idx="336">
                  <c:v>0.47560795754712298</c:v>
                </c:pt>
                <c:pt idx="337">
                  <c:v>0.46303088047195101</c:v>
                </c:pt>
                <c:pt idx="338">
                  <c:v>0.447873268573733</c:v>
                </c:pt>
                <c:pt idx="339">
                  <c:v>0.43019689950582002</c:v>
                </c:pt>
                <c:pt idx="340">
                  <c:v>0.41008431096094</c:v>
                </c:pt>
                <c:pt idx="341">
                  <c:v>0.38763868212706099</c:v>
                </c:pt>
                <c:pt idx="342">
                  <c:v>0.362983478689756</c:v>
                </c:pt>
                <c:pt idx="343">
                  <c:v>0.33626185334291497</c:v>
                </c:pt>
                <c:pt idx="344">
                  <c:v>0.30764107143431801</c:v>
                </c:pt>
                <c:pt idx="345">
                  <c:v>0.27728624349835601</c:v>
                </c:pt>
                <c:pt idx="346">
                  <c:v>0.24542908084680401</c:v>
                </c:pt>
                <c:pt idx="347">
                  <c:v>0.21220874369100101</c:v>
                </c:pt>
                <c:pt idx="348">
                  <c:v>0.177918073594242</c:v>
                </c:pt>
                <c:pt idx="349">
                  <c:v>0.14276861274428801</c:v>
                </c:pt>
                <c:pt idx="350">
                  <c:v>0.107004037888245</c:v>
                </c:pt>
                <c:pt idx="351">
                  <c:v>7.0874413520456897E-2</c:v>
                </c:pt>
                <c:pt idx="352">
                  <c:v>3.4633679504114702E-2</c:v>
                </c:pt>
                <c:pt idx="353">
                  <c:v>-1.46296438471794E-3</c:v>
                </c:pt>
                <c:pt idx="354">
                  <c:v>-3.7161741056689103E-2</c:v>
                </c:pt>
                <c:pt idx="355">
                  <c:v>-7.2213007495873796E-2</c:v>
                </c:pt>
                <c:pt idx="356">
                  <c:v>-0.106240770183994</c:v>
                </c:pt>
                <c:pt idx="357">
                  <c:v>-0.13925028090077701</c:v>
                </c:pt>
                <c:pt idx="358">
                  <c:v>-0.17091344565005401</c:v>
                </c:pt>
                <c:pt idx="359">
                  <c:v>-0.20102397147711301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23-41DE-97F8-069855F25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37024"/>
        <c:axId val="1689133280"/>
      </c:scatterChart>
      <c:valAx>
        <c:axId val="1689137024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Posture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33280"/>
        <c:crosses val="autoZero"/>
        <c:crossBetween val="midCat"/>
      </c:valAx>
      <c:valAx>
        <c:axId val="16891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</a:t>
                </a:r>
                <a:r>
                  <a:rPr lang="en-US" baseline="0"/>
                  <a:t> Order Kinematic Coefficients of Point 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3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of Point P Vs</a:t>
            </a:r>
            <a:r>
              <a:rPr lang="en-US" baseline="0"/>
              <a:t> Input Posture at constant 25 rad/s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Data'!$BB$2</c:f>
              <c:strCache>
                <c:ptCount val="1"/>
                <c:pt idx="0">
                  <c:v>Vx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Data'!$BB$4:$BB$363</c:f>
              <c:numCache>
                <c:formatCode>0.00</c:formatCode>
                <c:ptCount val="360"/>
                <c:pt idx="0">
                  <c:v>800.44350961410248</c:v>
                </c:pt>
                <c:pt idx="1">
                  <c:v>785.66782577441495</c:v>
                </c:pt>
                <c:pt idx="2">
                  <c:v>770.38171744333999</c:v>
                </c:pt>
                <c:pt idx="3">
                  <c:v>754.60881148723502</c:v>
                </c:pt>
                <c:pt idx="4">
                  <c:v>738.36961475021246</c:v>
                </c:pt>
                <c:pt idx="5">
                  <c:v>721.68595167821752</c:v>
                </c:pt>
                <c:pt idx="6">
                  <c:v>704.58084779838498</c:v>
                </c:pt>
                <c:pt idx="7">
                  <c:v>687.07840067410007</c:v>
                </c:pt>
                <c:pt idx="8">
                  <c:v>669.19786255983252</c:v>
                </c:pt>
                <c:pt idx="9">
                  <c:v>650.97602950876251</c:v>
                </c:pt>
                <c:pt idx="10">
                  <c:v>632.43419314099492</c:v>
                </c:pt>
                <c:pt idx="11">
                  <c:v>613.59933332750757</c:v>
                </c:pt>
                <c:pt idx="12">
                  <c:v>594.49876805140002</c:v>
                </c:pt>
                <c:pt idx="13">
                  <c:v>575.16000461050248</c:v>
                </c:pt>
                <c:pt idx="14">
                  <c:v>555.61058858700994</c:v>
                </c:pt>
                <c:pt idx="15">
                  <c:v>535.87795589679752</c:v>
                </c:pt>
                <c:pt idx="16">
                  <c:v>515.98928936796244</c:v>
                </c:pt>
                <c:pt idx="17">
                  <c:v>495.97138122156753</c:v>
                </c:pt>
                <c:pt idx="18">
                  <c:v>475.85050273152001</c:v>
                </c:pt>
                <c:pt idx="19">
                  <c:v>455.65228222997251</c:v>
                </c:pt>
                <c:pt idx="20">
                  <c:v>435.40159250123747</c:v>
                </c:pt>
                <c:pt idx="21">
                  <c:v>415.12244847260246</c:v>
                </c:pt>
                <c:pt idx="22">
                  <c:v>394.83791596635501</c:v>
                </c:pt>
                <c:pt idx="23">
                  <c:v>374.5700321254875</c:v>
                </c:pt>
                <c:pt idx="24">
                  <c:v>354.33973796787001</c:v>
                </c:pt>
                <c:pt idx="25">
                  <c:v>334.16682336194248</c:v>
                </c:pt>
                <c:pt idx="26">
                  <c:v>314.06988455321499</c:v>
                </c:pt>
                <c:pt idx="27">
                  <c:v>294.06629420739</c:v>
                </c:pt>
                <c:pt idx="28">
                  <c:v>274.17218377470499</c:v>
                </c:pt>
                <c:pt idx="29">
                  <c:v>254.40243782372752</c:v>
                </c:pt>
                <c:pt idx="30">
                  <c:v>234.77069984371525</c:v>
                </c:pt>
                <c:pt idx="31">
                  <c:v>215.28938887527849</c:v>
                </c:pt>
                <c:pt idx="32">
                  <c:v>195.9697262018685</c:v>
                </c:pt>
                <c:pt idx="33">
                  <c:v>176.82177122210624</c:v>
                </c:pt>
                <c:pt idx="34">
                  <c:v>157.8544655272145</c:v>
                </c:pt>
                <c:pt idx="35">
                  <c:v>139.07568413080551</c:v>
                </c:pt>
                <c:pt idx="36">
                  <c:v>120.492292741604</c:v>
                </c:pt>
                <c:pt idx="37">
                  <c:v>102.11020993439199</c:v>
                </c:pt>
                <c:pt idx="38">
                  <c:v>83.934473061164752</c:v>
                </c:pt>
                <c:pt idx="39">
                  <c:v>65.969786842315003</c:v>
                </c:pt>
                <c:pt idx="40">
                  <c:v>48.218474340432749</c:v>
                </c:pt>
                <c:pt idx="41">
                  <c:v>30.684065989762498</c:v>
                </c:pt>
                <c:pt idx="42">
                  <c:v>13.368716727932625</c:v>
                </c:pt>
                <c:pt idx="43">
                  <c:v>-3.7256753655710755</c:v>
                </c:pt>
                <c:pt idx="44">
                  <c:v>-20.598071388503598</c:v>
                </c:pt>
                <c:pt idx="45">
                  <c:v>-37.248085474524004</c:v>
                </c:pt>
                <c:pt idx="46">
                  <c:v>-53.674252586685242</c:v>
                </c:pt>
                <c:pt idx="47">
                  <c:v>-69.877247859872</c:v>
                </c:pt>
                <c:pt idx="48">
                  <c:v>-85.856930802785001</c:v>
                </c:pt>
                <c:pt idx="49">
                  <c:v>-101.61452310567576</c:v>
                </c:pt>
                <c:pt idx="50">
                  <c:v>-117.148843901468</c:v>
                </c:pt>
                <c:pt idx="51">
                  <c:v>-132.46114250783302</c:v>
                </c:pt>
                <c:pt idx="52">
                  <c:v>-147.55203587075349</c:v>
                </c:pt>
                <c:pt idx="53">
                  <c:v>-162.42221275253749</c:v>
                </c:pt>
                <c:pt idx="54">
                  <c:v>-177.07239826109301</c:v>
                </c:pt>
                <c:pt idx="55">
                  <c:v>-191.50333593383726</c:v>
                </c:pt>
                <c:pt idx="56">
                  <c:v>-205.71577346454478</c:v>
                </c:pt>
                <c:pt idx="57">
                  <c:v>-219.71045196225475</c:v>
                </c:pt>
                <c:pt idx="58">
                  <c:v>-233.4880983769005</c:v>
                </c:pt>
                <c:pt idx="59">
                  <c:v>-247.04942072152897</c:v>
                </c:pt>
                <c:pt idx="60">
                  <c:v>-260.395105721665</c:v>
                </c:pt>
                <c:pt idx="61">
                  <c:v>-273.52581853102498</c:v>
                </c:pt>
                <c:pt idx="62">
                  <c:v>-286.44220416810498</c:v>
                </c:pt>
                <c:pt idx="63">
                  <c:v>-299.14489034856746</c:v>
                </c:pt>
                <c:pt idx="64">
                  <c:v>-311.63449141274253</c:v>
                </c:pt>
                <c:pt idx="65">
                  <c:v>-323.91161307446004</c:v>
                </c:pt>
                <c:pt idx="66">
                  <c:v>-335.97685774596499</c:v>
                </c:pt>
                <c:pt idx="67">
                  <c:v>-347.83083022274002</c:v>
                </c:pt>
                <c:pt idx="68">
                  <c:v>-359.47414354078251</c:v>
                </c:pt>
                <c:pt idx="69">
                  <c:v>-370.90742484688246</c:v>
                </c:pt>
                <c:pt idx="70">
                  <c:v>-382.13132114884752</c:v>
                </c:pt>
                <c:pt idx="71">
                  <c:v>-393.14650483729002</c:v>
                </c:pt>
                <c:pt idx="72">
                  <c:v>-403.95367889311251</c:v>
                </c:pt>
                <c:pt idx="73">
                  <c:v>-414.55358171527496</c:v>
                </c:pt>
                <c:pt idx="74">
                  <c:v>-424.94699152128999</c:v>
                </c:pt>
                <c:pt idx="75">
                  <c:v>-435.13473028883249</c:v>
                </c:pt>
                <c:pt idx="76">
                  <c:v>-445.11766722019246</c:v>
                </c:pt>
                <c:pt idx="77">
                  <c:v>-454.89672172285253</c:v>
                </c:pt>
                <c:pt idx="78">
                  <c:v>-464.47286590881498</c:v>
                </c:pt>
                <c:pt idx="79">
                  <c:v>-473.84712662303252</c:v>
                </c:pt>
                <c:pt idx="80">
                  <c:v>-483.01624688004</c:v>
                </c:pt>
                <c:pt idx="81">
                  <c:v>-491.99031790659501</c:v>
                </c:pt>
                <c:pt idx="82">
                  <c:v>-500.76595344059001</c:v>
                </c:pt>
                <c:pt idx="83">
                  <c:v>-509.34438435719744</c:v>
                </c:pt>
                <c:pt idx="84">
                  <c:v>-517.72692355534002</c:v>
                </c:pt>
                <c:pt idx="85">
                  <c:v>-525.91494249240998</c:v>
                </c:pt>
                <c:pt idx="86">
                  <c:v>-533.90987046171256</c:v>
                </c:pt>
                <c:pt idx="87">
                  <c:v>-541.7131936981275</c:v>
                </c:pt>
                <c:pt idx="88">
                  <c:v>-549.32645423379756</c:v>
                </c:pt>
                <c:pt idx="89">
                  <c:v>-556.75124852914996</c:v>
                </c:pt>
                <c:pt idx="90">
                  <c:v>-563.98922590349252</c:v>
                </c:pt>
                <c:pt idx="91">
                  <c:v>-571.04208678774251</c:v>
                </c:pt>
                <c:pt idx="92">
                  <c:v>-577.91158082005256</c:v>
                </c:pt>
                <c:pt idx="93">
                  <c:v>-584.59950480333248</c:v>
                </c:pt>
                <c:pt idx="94">
                  <c:v>-591.10770054177999</c:v>
                </c:pt>
                <c:pt idx="95">
                  <c:v>-597.43805257179747</c:v>
                </c:pt>
                <c:pt idx="96">
                  <c:v>-603.59248580086501</c:v>
                </c:pt>
                <c:pt idx="97">
                  <c:v>-609.57296306633748</c:v>
                </c:pt>
                <c:pt idx="98">
                  <c:v>-615.38474480303501</c:v>
                </c:pt>
                <c:pt idx="99">
                  <c:v>-621.02283597326743</c:v>
                </c:pt>
                <c:pt idx="100">
                  <c:v>-626.49311658561999</c:v>
                </c:pt>
                <c:pt idx="101">
                  <c:v>-631.79766618931251</c:v>
                </c:pt>
                <c:pt idx="102">
                  <c:v>-636.93859801185499</c:v>
                </c:pt>
                <c:pt idx="103">
                  <c:v>-641.91804683681244</c:v>
                </c:pt>
                <c:pt idx="104">
                  <c:v>-646.73816626965004</c:v>
                </c:pt>
                <c:pt idx="105">
                  <c:v>-651.40112595557753</c:v>
                </c:pt>
                <c:pt idx="106">
                  <c:v>-655.90910877037243</c:v>
                </c:pt>
                <c:pt idx="107">
                  <c:v>-660.26430798499746</c:v>
                </c:pt>
                <c:pt idx="108">
                  <c:v>-664.46892440458498</c:v>
                </c:pt>
                <c:pt idx="109">
                  <c:v>-668.52516348188999</c:v>
                </c:pt>
                <c:pt idx="110">
                  <c:v>-672.435232405075</c:v>
                </c:pt>
                <c:pt idx="111">
                  <c:v>-676.20133715947998</c:v>
                </c:pt>
                <c:pt idx="112">
                  <c:v>-679.82567956290495</c:v>
                </c:pt>
                <c:pt idx="113">
                  <c:v>-683.31045427383992</c:v>
                </c:pt>
                <c:pt idx="114">
                  <c:v>-686.65767845669507</c:v>
                </c:pt>
                <c:pt idx="115">
                  <c:v>-689.87001451390256</c:v>
                </c:pt>
                <c:pt idx="116">
                  <c:v>-692.94912059548994</c:v>
                </c:pt>
                <c:pt idx="117">
                  <c:v>-695.89713568181753</c:v>
                </c:pt>
                <c:pt idx="118">
                  <c:v>-698.71617730408252</c:v>
                </c:pt>
                <c:pt idx="119">
                  <c:v>-701.40941296095252</c:v>
                </c:pt>
                <c:pt idx="120">
                  <c:v>-703.97742166016747</c:v>
                </c:pt>
                <c:pt idx="121">
                  <c:v>-706.42279388687496</c:v>
                </c:pt>
                <c:pt idx="122">
                  <c:v>-708.74752057736998</c:v>
                </c:pt>
                <c:pt idx="123">
                  <c:v>-710.95355402795258</c:v>
                </c:pt>
                <c:pt idx="124">
                  <c:v>-713.04280460509256</c:v>
                </c:pt>
                <c:pt idx="125">
                  <c:v>-715.01713742617255</c:v>
                </c:pt>
                <c:pt idx="126">
                  <c:v>-716.87836901988749</c:v>
                </c:pt>
                <c:pt idx="127">
                  <c:v>-718.62826396887999</c:v>
                </c:pt>
                <c:pt idx="128">
                  <c:v>-720.26853153759998</c:v>
                </c:pt>
                <c:pt idx="129">
                  <c:v>-721.80082228860749</c:v>
                </c:pt>
                <c:pt idx="130">
                  <c:v>-723.22672469113502</c:v>
                </c:pt>
                <c:pt idx="131">
                  <c:v>-724.54776172584752</c:v>
                </c:pt>
                <c:pt idx="132">
                  <c:v>-725.765387490325</c:v>
                </c:pt>
                <c:pt idx="133">
                  <c:v>-726.88098381000748</c:v>
                </c:pt>
                <c:pt idx="134">
                  <c:v>-727.89585685974998</c:v>
                </c:pt>
                <c:pt idx="135">
                  <c:v>-728.81123380149506</c:v>
                </c:pt>
                <c:pt idx="136">
                  <c:v>-729.62825944384997</c:v>
                </c:pt>
                <c:pt idx="137">
                  <c:v>-730.35256086394747</c:v>
                </c:pt>
                <c:pt idx="138">
                  <c:v>-730.97645580703249</c:v>
                </c:pt>
                <c:pt idx="139">
                  <c:v>-731.50491031850504</c:v>
                </c:pt>
                <c:pt idx="140">
                  <c:v>-731.93870504972745</c:v>
                </c:pt>
                <c:pt idx="141">
                  <c:v>-732.27851856017492</c:v>
                </c:pt>
                <c:pt idx="142">
                  <c:v>-732.524927426825</c:v>
                </c:pt>
                <c:pt idx="143">
                  <c:v>-732.67840327581996</c:v>
                </c:pt>
                <c:pt idx="144">
                  <c:v>-732.73930989211499</c:v>
                </c:pt>
                <c:pt idx="145">
                  <c:v>-732.70790041759744</c:v>
                </c:pt>
                <c:pt idx="146">
                  <c:v>-732.58431464530247</c:v>
                </c:pt>
                <c:pt idx="147">
                  <c:v>-732.36857641731501</c:v>
                </c:pt>
                <c:pt idx="148">
                  <c:v>-732.06059113396998</c:v>
                </c:pt>
                <c:pt idx="149">
                  <c:v>-731.66014338184004</c:v>
                </c:pt>
                <c:pt idx="150">
                  <c:v>-731.16689468797006</c:v>
                </c:pt>
                <c:pt idx="151">
                  <c:v>-730.58038140762744</c:v>
                </c:pt>
                <c:pt idx="152">
                  <c:v>-729.90001275271004</c:v>
                </c:pt>
                <c:pt idx="153">
                  <c:v>-729.12506896774255</c:v>
                </c:pt>
                <c:pt idx="154">
                  <c:v>-728.254699660195</c:v>
                </c:pt>
                <c:pt idx="155">
                  <c:v>-727.28792229159251</c:v>
                </c:pt>
                <c:pt idx="156">
                  <c:v>-726.22362083559005</c:v>
                </c:pt>
                <c:pt idx="157">
                  <c:v>-725.06054460899009</c:v>
                </c:pt>
                <c:pt idx="158">
                  <c:v>-723.79730728127254</c:v>
                </c:pt>
                <c:pt idx="159">
                  <c:v>-722.43238606799252</c:v>
                </c:pt>
                <c:pt idx="160">
                  <c:v>-720.96412111305006</c:v>
                </c:pt>
                <c:pt idx="161">
                  <c:v>-719.39071506455002</c:v>
                </c:pt>
                <c:pt idx="162">
                  <c:v>-717.71147092087745</c:v>
                </c:pt>
                <c:pt idx="163">
                  <c:v>-715.92135519610247</c:v>
                </c:pt>
                <c:pt idx="164">
                  <c:v>-714.01979202302505</c:v>
                </c:pt>
                <c:pt idx="165">
                  <c:v>-712.00443871684752</c:v>
                </c:pt>
                <c:pt idx="166">
                  <c:v>-709.87280756636255</c:v>
                </c:pt>
                <c:pt idx="167">
                  <c:v>-707.62227543991503</c:v>
                </c:pt>
                <c:pt idx="168">
                  <c:v>-705.25008491783751</c:v>
                </c:pt>
                <c:pt idx="169">
                  <c:v>-702.75334560557246</c:v>
                </c:pt>
                <c:pt idx="170">
                  <c:v>-700.12903567370745</c:v>
                </c:pt>
                <c:pt idx="171">
                  <c:v>-697.37400362897995</c:v>
                </c:pt>
                <c:pt idx="172">
                  <c:v>-694.48497032090745</c:v>
                </c:pt>
                <c:pt idx="173">
                  <c:v>-691.45853118920502</c:v>
                </c:pt>
                <c:pt idx="174">
                  <c:v>-688.291158758135</c:v>
                </c:pt>
                <c:pt idx="175">
                  <c:v>-684.97920538489495</c:v>
                </c:pt>
                <c:pt idx="176">
                  <c:v>-681.51890627047749</c:v>
                </c:pt>
                <c:pt idx="177">
                  <c:v>-677.90638274284254</c:v>
                </c:pt>
                <c:pt idx="178">
                  <c:v>-674.13764582393753</c:v>
                </c:pt>
                <c:pt idx="179">
                  <c:v>-670.20860009410001</c:v>
                </c:pt>
                <c:pt idx="180">
                  <c:v>-666.11504786951252</c:v>
                </c:pt>
                <c:pt idx="181">
                  <c:v>-661.85269371080255</c:v>
                </c:pt>
                <c:pt idx="182">
                  <c:v>-657.41714928366002</c:v>
                </c:pt>
                <c:pt idx="183">
                  <c:v>-652.80393859521746</c:v>
                </c:pt>
                <c:pt idx="184">
                  <c:v>-648.00850363324503</c:v>
                </c:pt>
                <c:pt idx="185">
                  <c:v>-643.02621043854754</c:v>
                </c:pt>
                <c:pt idx="186">
                  <c:v>-637.85235564479251</c:v>
                </c:pt>
                <c:pt idx="187">
                  <c:v>-632.482173523705</c:v>
                </c:pt>
                <c:pt idx="188">
                  <c:v>-626.91084357776253</c:v>
                </c:pt>
                <c:pt idx="189">
                  <c:v>-621.13349872653498</c:v>
                </c:pt>
                <c:pt idx="190">
                  <c:v>-615.14523413717507</c:v>
                </c:pt>
                <c:pt idx="191">
                  <c:v>-608.94111675363752</c:v>
                </c:pt>
                <c:pt idx="192">
                  <c:v>-602.51619558340747</c:v>
                </c:pt>
                <c:pt idx="193">
                  <c:v>-595.86551280431252</c:v>
                </c:pt>
                <c:pt idx="194">
                  <c:v>-588.98411575764749</c:v>
                </c:pt>
                <c:pt idx="195">
                  <c:v>-581.86706989688753</c:v>
                </c:pt>
                <c:pt idx="196">
                  <c:v>-574.50947276367992</c:v>
                </c:pt>
                <c:pt idx="197">
                  <c:v>-566.90646906452503</c:v>
                </c:pt>
                <c:pt idx="198">
                  <c:v>-559.05326692203494</c:v>
                </c:pt>
                <c:pt idx="199">
                  <c:v>-550.94515537411007</c:v>
                </c:pt>
                <c:pt idx="200">
                  <c:v>-542.57752319204496</c:v>
                </c:pt>
                <c:pt idx="201">
                  <c:v>-533.945879084745</c:v>
                </c:pt>
                <c:pt idx="202">
                  <c:v>-525.04587335002248</c:v>
                </c:pt>
                <c:pt idx="203">
                  <c:v>-515.87332102564505</c:v>
                </c:pt>
                <c:pt idx="204">
                  <c:v>-506.42422658156494</c:v>
                </c:pt>
                <c:pt idx="205">
                  <c:v>-496.69481018075754</c:v>
                </c:pt>
                <c:pt idx="206">
                  <c:v>-486.68153551866249</c:v>
                </c:pt>
                <c:pt idx="207">
                  <c:v>-476.38113923035252</c:v>
                </c:pt>
                <c:pt idx="208">
                  <c:v>-465.7906618299225</c:v>
                </c:pt>
                <c:pt idx="209">
                  <c:v>-454.90748011804999</c:v>
                </c:pt>
                <c:pt idx="210">
                  <c:v>-443.72934096119997</c:v>
                </c:pt>
                <c:pt idx="211">
                  <c:v>-432.25439630946499</c:v>
                </c:pt>
                <c:pt idx="212">
                  <c:v>-420.48123927989752</c:v>
                </c:pt>
                <c:pt idx="213">
                  <c:v>-408.408941088375</c:v>
                </c:pt>
                <c:pt idx="214">
                  <c:v>-396.037088566465</c:v>
                </c:pt>
                <c:pt idx="215">
                  <c:v>-383.36582195060498</c:v>
                </c:pt>
                <c:pt idx="216">
                  <c:v>-370.43903766314747</c:v>
                </c:pt>
                <c:pt idx="217">
                  <c:v>-357.13836981905001</c:v>
                </c:pt>
                <c:pt idx="218">
                  <c:v>-343.60799522543249</c:v>
                </c:pt>
                <c:pt idx="219">
                  <c:v>-329.76071771569002</c:v>
                </c:pt>
                <c:pt idx="220">
                  <c:v>-315.61679140851999</c:v>
                </c:pt>
                <c:pt idx="221">
                  <c:v>-301.18552893777002</c:v>
                </c:pt>
                <c:pt idx="222">
                  <c:v>-286.47351794654998</c:v>
                </c:pt>
                <c:pt idx="223">
                  <c:v>-271.48708878874999</c:v>
                </c:pt>
                <c:pt idx="224">
                  <c:v>-256.23307297440249</c:v>
                </c:pt>
                <c:pt idx="225">
                  <c:v>-240.75148892083976</c:v>
                </c:pt>
                <c:pt idx="226">
                  <c:v>-224.99634940526852</c:v>
                </c:pt>
                <c:pt idx="227">
                  <c:v>-208.98939466492826</c:v>
                </c:pt>
                <c:pt idx="228">
                  <c:v>-192.74612714012923</c:v>
                </c:pt>
                <c:pt idx="229">
                  <c:v>-176.27984139579075</c:v>
                </c:pt>
                <c:pt idx="230">
                  <c:v>-159.60333393680025</c:v>
                </c:pt>
                <c:pt idx="231">
                  <c:v>-142.7496834116595</c:v>
                </c:pt>
                <c:pt idx="232">
                  <c:v>-125.69910846013674</c:v>
                </c:pt>
                <c:pt idx="233">
                  <c:v>-108.4718696480215</c:v>
                </c:pt>
                <c:pt idx="234">
                  <c:v>-91.08622512407824</c:v>
                </c:pt>
                <c:pt idx="235">
                  <c:v>-73.5595035030275</c:v>
                </c:pt>
                <c:pt idx="236">
                  <c:v>-55.90868421688775</c:v>
                </c:pt>
                <c:pt idx="237">
                  <c:v>-38.150692702214002</c:v>
                </c:pt>
                <c:pt idx="238">
                  <c:v>-20.30253060014995</c:v>
                </c:pt>
                <c:pt idx="239">
                  <c:v>-2.3813104825883551</c:v>
                </c:pt>
                <c:pt idx="240">
                  <c:v>15.596266141871002</c:v>
                </c:pt>
                <c:pt idx="241">
                  <c:v>33.612125280433503</c:v>
                </c:pt>
                <c:pt idx="242">
                  <c:v>51.649185672311503</c:v>
                </c:pt>
                <c:pt idx="243">
                  <c:v>69.690476556513005</c:v>
                </c:pt>
                <c:pt idx="244">
                  <c:v>87.719151861946003</c:v>
                </c:pt>
                <c:pt idx="245">
                  <c:v>105.71860676904402</c:v>
                </c:pt>
                <c:pt idx="246">
                  <c:v>123.67257613806176</c:v>
                </c:pt>
                <c:pt idx="247">
                  <c:v>141.56522064046851</c:v>
                </c:pt>
                <c:pt idx="248">
                  <c:v>159.38120304797076</c:v>
                </c:pt>
                <c:pt idx="249">
                  <c:v>177.13363898629424</c:v>
                </c:pt>
                <c:pt idx="250">
                  <c:v>194.77354169325525</c:v>
                </c:pt>
                <c:pt idx="251">
                  <c:v>212.29091697620524</c:v>
                </c:pt>
                <c:pt idx="252">
                  <c:v>229.6749309866355</c:v>
                </c:pt>
                <c:pt idx="253">
                  <c:v>246.94943877515252</c:v>
                </c:pt>
                <c:pt idx="254">
                  <c:v>264.0160499655475</c:v>
                </c:pt>
                <c:pt idx="255">
                  <c:v>280.96892044109251</c:v>
                </c:pt>
                <c:pt idx="256">
                  <c:v>297.73025669821499</c:v>
                </c:pt>
                <c:pt idx="257">
                  <c:v>314.30162025101248</c:v>
                </c:pt>
                <c:pt idx="258">
                  <c:v>330.67887038754748</c:v>
                </c:pt>
                <c:pt idx="259">
                  <c:v>346.85617008201245</c:v>
                </c:pt>
                <c:pt idx="260">
                  <c:v>362.87219185389</c:v>
                </c:pt>
                <c:pt idx="261">
                  <c:v>378.60185957461999</c:v>
                </c:pt>
                <c:pt idx="262">
                  <c:v>394.18476667103999</c:v>
                </c:pt>
                <c:pt idx="263">
                  <c:v>409.51930301043501</c:v>
                </c:pt>
                <c:pt idx="264">
                  <c:v>424.62293961455248</c:v>
                </c:pt>
                <c:pt idx="265">
                  <c:v>439.49791462479249</c:v>
                </c:pt>
                <c:pt idx="266">
                  <c:v>454.14323883887249</c:v>
                </c:pt>
                <c:pt idx="267">
                  <c:v>468.55762718950496</c:v>
                </c:pt>
                <c:pt idx="268">
                  <c:v>482.74016977759749</c:v>
                </c:pt>
                <c:pt idx="269">
                  <c:v>496.69045809778504</c:v>
                </c:pt>
                <c:pt idx="270">
                  <c:v>510.40858400103247</c:v>
                </c:pt>
                <c:pt idx="271">
                  <c:v>523.89510995821252</c:v>
                </c:pt>
                <c:pt idx="272">
                  <c:v>537.15103329728254</c:v>
                </c:pt>
                <c:pt idx="273">
                  <c:v>550.17774959050496</c:v>
                </c:pt>
                <c:pt idx="274">
                  <c:v>563.019796803595</c:v>
                </c:pt>
                <c:pt idx="275">
                  <c:v>575.55701486938244</c:v>
                </c:pt>
                <c:pt idx="276">
                  <c:v>587.94416897963254</c:v>
                </c:pt>
                <c:pt idx="277">
                  <c:v>600.03785431765755</c:v>
                </c:pt>
                <c:pt idx="278">
                  <c:v>611.98602197661501</c:v>
                </c:pt>
                <c:pt idx="279">
                  <c:v>623.68622522471492</c:v>
                </c:pt>
                <c:pt idx="280">
                  <c:v>635.17236443788499</c:v>
                </c:pt>
                <c:pt idx="281">
                  <c:v>646.45032550083249</c:v>
                </c:pt>
                <c:pt idx="282">
                  <c:v>657.52378095386007</c:v>
                </c:pt>
                <c:pt idx="283">
                  <c:v>668.39630534246999</c:v>
                </c:pt>
                <c:pt idx="284">
                  <c:v>679.07151511418249</c:v>
                </c:pt>
                <c:pt idx="285">
                  <c:v>689.55305523725997</c:v>
                </c:pt>
                <c:pt idx="286">
                  <c:v>699.81694226988498</c:v>
                </c:pt>
                <c:pt idx="287">
                  <c:v>709.94855624039246</c:v>
                </c:pt>
                <c:pt idx="288">
                  <c:v>719.84770332387257</c:v>
                </c:pt>
                <c:pt idx="289">
                  <c:v>729.61423189773495</c:v>
                </c:pt>
                <c:pt idx="290">
                  <c:v>739.16143168726251</c:v>
                </c:pt>
                <c:pt idx="291">
                  <c:v>748.55679368848507</c:v>
                </c:pt>
                <c:pt idx="292">
                  <c:v>757.78395256150498</c:v>
                </c:pt>
                <c:pt idx="293">
                  <c:v>766.84481743870754</c:v>
                </c:pt>
                <c:pt idx="294">
                  <c:v>775.74217616194744</c:v>
                </c:pt>
                <c:pt idx="295">
                  <c:v>784.47867392998</c:v>
                </c:pt>
                <c:pt idx="296">
                  <c:v>793.05673796916244</c:v>
                </c:pt>
                <c:pt idx="297">
                  <c:v>801.47855258679249</c:v>
                </c:pt>
                <c:pt idx="298">
                  <c:v>809.74603651648249</c:v>
                </c:pt>
                <c:pt idx="299">
                  <c:v>817.86082016319506</c:v>
                </c:pt>
                <c:pt idx="300">
                  <c:v>825.82422263322496</c:v>
                </c:pt>
                <c:pt idx="301">
                  <c:v>833.63722855233004</c:v>
                </c:pt>
                <c:pt idx="302">
                  <c:v>841.30046469540252</c:v>
                </c:pt>
                <c:pt idx="303">
                  <c:v>848.81417646833006</c:v>
                </c:pt>
                <c:pt idx="304">
                  <c:v>856.17820430061761</c:v>
                </c:pt>
                <c:pt idx="305">
                  <c:v>863.39196002622248</c:v>
                </c:pt>
                <c:pt idx="306">
                  <c:v>870.45440334979003</c:v>
                </c:pt>
                <c:pt idx="307">
                  <c:v>877.36401851588255</c:v>
                </c:pt>
                <c:pt idx="308">
                  <c:v>884.11879132011006</c:v>
                </c:pt>
                <c:pt idx="309">
                  <c:v>890.71618662256253</c:v>
                </c:pt>
                <c:pt idx="310">
                  <c:v>897.15312654628508</c:v>
                </c:pt>
                <c:pt idx="311">
                  <c:v>903.4259695656599</c:v>
                </c:pt>
                <c:pt idx="312">
                  <c:v>909.53049071197506</c:v>
                </c:pt>
                <c:pt idx="313">
                  <c:v>915.46186314542501</c:v>
                </c:pt>
                <c:pt idx="314">
                  <c:v>921.21916372650753</c:v>
                </c:pt>
                <c:pt idx="315">
                  <c:v>926.78748274768509</c:v>
                </c:pt>
                <c:pt idx="316">
                  <c:v>932.16423805244995</c:v>
                </c:pt>
                <c:pt idx="317">
                  <c:v>937.34212208201996</c:v>
                </c:pt>
                <c:pt idx="318">
                  <c:v>942.31310307360002</c:v>
                </c:pt>
                <c:pt idx="319">
                  <c:v>947.0684813344651</c:v>
                </c:pt>
                <c:pt idx="320">
                  <c:v>951.59888957133262</c:v>
                </c:pt>
                <c:pt idx="321">
                  <c:v>955.8942964559925</c:v>
                </c:pt>
                <c:pt idx="322">
                  <c:v>959.94401455848003</c:v>
                </c:pt>
                <c:pt idx="323">
                  <c:v>963.73671302552748</c:v>
                </c:pt>
                <c:pt idx="324">
                  <c:v>967.26043536335999</c:v>
                </c:pt>
                <c:pt idx="325">
                  <c:v>970.50262266687992</c:v>
                </c:pt>
                <c:pt idx="326">
                  <c:v>973.45014261356494</c:v>
                </c:pt>
                <c:pt idx="327">
                  <c:v>976.08932450885743</c:v>
                </c:pt>
                <c:pt idx="328">
                  <c:v>978.40600063066495</c:v>
                </c:pt>
                <c:pt idx="329">
                  <c:v>980.3855540730226</c:v>
                </c:pt>
                <c:pt idx="330">
                  <c:v>982.01297323304993</c:v>
                </c:pt>
                <c:pt idx="331">
                  <c:v>983.27291302109506</c:v>
                </c:pt>
                <c:pt idx="332">
                  <c:v>984.15461831803009</c:v>
                </c:pt>
                <c:pt idx="333">
                  <c:v>984.63168712899005</c:v>
                </c:pt>
                <c:pt idx="334">
                  <c:v>984.69402333044002</c:v>
                </c:pt>
                <c:pt idx="335">
                  <c:v>984.32571824587751</c:v>
                </c:pt>
                <c:pt idx="336">
                  <c:v>983.51091366874493</c:v>
                </c:pt>
                <c:pt idx="337">
                  <c:v>982.23391748196991</c:v>
                </c:pt>
                <c:pt idx="338">
                  <c:v>980.47930719384499</c:v>
                </c:pt>
                <c:pt idx="339">
                  <c:v>978.23203769923998</c:v>
                </c:pt>
                <c:pt idx="340">
                  <c:v>975.4775525322126</c:v>
                </c:pt>
                <c:pt idx="341">
                  <c:v>972.20189773357504</c:v>
                </c:pt>
                <c:pt idx="342">
                  <c:v>968.39183735936251</c:v>
                </c:pt>
                <c:pt idx="343">
                  <c:v>964.03496956666004</c:v>
                </c:pt>
                <c:pt idx="344">
                  <c:v>959.1199716202425</c:v>
                </c:pt>
                <c:pt idx="345">
                  <c:v>953.63609424604738</c:v>
                </c:pt>
                <c:pt idx="346">
                  <c:v>947.5750105853075</c:v>
                </c:pt>
                <c:pt idx="347">
                  <c:v>940.92699030121253</c:v>
                </c:pt>
                <c:pt idx="348">
                  <c:v>933.68720298149753</c:v>
                </c:pt>
                <c:pt idx="349">
                  <c:v>925.84998708785008</c:v>
                </c:pt>
                <c:pt idx="350">
                  <c:v>917.41182535818757</c:v>
                </c:pt>
                <c:pt idx="351">
                  <c:v>908.37083745756502</c:v>
                </c:pt>
                <c:pt idx="352">
                  <c:v>898.72684563890743</c:v>
                </c:pt>
                <c:pt idx="353">
                  <c:v>888.48142879015006</c:v>
                </c:pt>
                <c:pt idx="354">
                  <c:v>877.63796393861003</c:v>
                </c:pt>
                <c:pt idx="355">
                  <c:v>866.20165441694508</c:v>
                </c:pt>
                <c:pt idx="356">
                  <c:v>854.18417581078256</c:v>
                </c:pt>
                <c:pt idx="357">
                  <c:v>841.58632783605754</c:v>
                </c:pt>
                <c:pt idx="358">
                  <c:v>828.42240795466</c:v>
                </c:pt>
                <c:pt idx="359">
                  <c:v>814.70491017796257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6-47CF-A233-9089FDDF882E}"/>
            </c:ext>
          </c:extLst>
        </c:ser>
        <c:ser>
          <c:idx val="1"/>
          <c:order val="1"/>
          <c:tx>
            <c:strRef>
              <c:f>'Main Data'!$BC$2</c:f>
              <c:strCache>
                <c:ptCount val="1"/>
                <c:pt idx="0">
                  <c:v>Vy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Data'!$BC$4:$BC$363</c:f>
              <c:numCache>
                <c:formatCode>0.00</c:formatCode>
                <c:ptCount val="360"/>
                <c:pt idx="0">
                  <c:v>-5.7376080795550246</c:v>
                </c:pt>
                <c:pt idx="1">
                  <c:v>-6.3961934397347751</c:v>
                </c:pt>
                <c:pt idx="2">
                  <c:v>-7.0059922857023</c:v>
                </c:pt>
                <c:pt idx="3">
                  <c:v>-7.5610023287463743</c:v>
                </c:pt>
                <c:pt idx="4">
                  <c:v>-8.0585924498352259</c:v>
                </c:pt>
                <c:pt idx="5">
                  <c:v>-8.4967341491959747</c:v>
                </c:pt>
                <c:pt idx="6">
                  <c:v>-8.8740124516579257</c:v>
                </c:pt>
                <c:pt idx="7">
                  <c:v>-9.1896301668783504</c:v>
                </c:pt>
                <c:pt idx="8">
                  <c:v>-9.4459779283826002</c:v>
                </c:pt>
                <c:pt idx="9">
                  <c:v>-9.6384741341110995</c:v>
                </c:pt>
                <c:pt idx="10">
                  <c:v>-9.770515591958425</c:v>
                </c:pt>
                <c:pt idx="11">
                  <c:v>-9.8436411847849499</c:v>
                </c:pt>
                <c:pt idx="12">
                  <c:v>-9.8599038314353997</c:v>
                </c:pt>
                <c:pt idx="13">
                  <c:v>-9.8218249111466491</c:v>
                </c:pt>
                <c:pt idx="14">
                  <c:v>-9.7323443804780005</c:v>
                </c:pt>
                <c:pt idx="15">
                  <c:v>-9.5947657960599493</c:v>
                </c:pt>
                <c:pt idx="16">
                  <c:v>-9.4126972559229998</c:v>
                </c:pt>
                <c:pt idx="17">
                  <c:v>-9.1899893424461254</c:v>
                </c:pt>
                <c:pt idx="18">
                  <c:v>-8.9306711998271258</c:v>
                </c:pt>
                <c:pt idx="19">
                  <c:v>-8.6388859058913496</c:v>
                </c:pt>
                <c:pt idx="20">
                  <c:v>-8.3188263011196995</c:v>
                </c:pt>
                <c:pt idx="21">
                  <c:v>-7.9746724168243244</c:v>
                </c:pt>
                <c:pt idx="22">
                  <c:v>-7.6105315995821501</c:v>
                </c:pt>
                <c:pt idx="23">
                  <c:v>-7.2303823611408999</c:v>
                </c:pt>
                <c:pt idx="24">
                  <c:v>-6.8380228933289748</c:v>
                </c:pt>
                <c:pt idx="25">
                  <c:v>-6.4370250778424243</c:v>
                </c:pt>
                <c:pt idx="26">
                  <c:v>-6.0306946935332997</c:v>
                </c:pt>
                <c:pt idx="27">
                  <c:v>-5.6220383818106496</c:v>
                </c:pt>
                <c:pt idx="28">
                  <c:v>-5.2137377773678999</c:v>
                </c:pt>
                <c:pt idx="29">
                  <c:v>-4.8081310503258745</c:v>
                </c:pt>
                <c:pt idx="30">
                  <c:v>-4.4072019411009498</c:v>
                </c:pt>
                <c:pt idx="31">
                  <c:v>-4.0125762050977754</c:v>
                </c:pt>
                <c:pt idx="32">
                  <c:v>-3.6255252249567751</c:v>
                </c:pt>
                <c:pt idx="33">
                  <c:v>-3.2469763978429005</c:v>
                </c:pt>
                <c:pt idx="34">
                  <c:v>-2.8775297681116498</c:v>
                </c:pt>
                <c:pt idx="35">
                  <c:v>-2.5174802553026749</c:v>
                </c:pt>
                <c:pt idx="36">
                  <c:v>-2.1668447268886024</c:v>
                </c:pt>
                <c:pt idx="37">
                  <c:v>-1.8253930870352124</c:v>
                </c:pt>
                <c:pt idx="38">
                  <c:v>-1.4926824985047824</c:v>
                </c:pt>
                <c:pt idx="39">
                  <c:v>-1.1680172905342749</c:v>
                </c:pt>
                <c:pt idx="40">
                  <c:v>-0.85082485888690507</c:v>
                </c:pt>
                <c:pt idx="41">
                  <c:v>-0.54013139035020752</c:v>
                </c:pt>
                <c:pt idx="42">
                  <c:v>-0.23502479654507075</c:v>
                </c:pt>
                <c:pt idx="43">
                  <c:v>6.5477627884241996E-2</c:v>
                </c:pt>
                <c:pt idx="44">
                  <c:v>0.36228841850208249</c:v>
                </c:pt>
                <c:pt idx="45">
                  <c:v>0.65624038492947001</c:v>
                </c:pt>
                <c:pt idx="46">
                  <c:v>0.94832319951294497</c:v>
                </c:pt>
                <c:pt idx="47">
                  <c:v>1.23914032441731</c:v>
                </c:pt>
                <c:pt idx="48">
                  <c:v>1.52934511009048</c:v>
                </c:pt>
                <c:pt idx="49">
                  <c:v>1.8192637508441099</c:v>
                </c:pt>
                <c:pt idx="50">
                  <c:v>2.1095003389369298</c:v>
                </c:pt>
                <c:pt idx="51">
                  <c:v>2.4001189904270377</c:v>
                </c:pt>
                <c:pt idx="52">
                  <c:v>2.691139831484775</c:v>
                </c:pt>
                <c:pt idx="53">
                  <c:v>2.9824164327090998</c:v>
                </c:pt>
                <c:pt idx="54">
                  <c:v>3.2736395255569497</c:v>
                </c:pt>
                <c:pt idx="55">
                  <c:v>3.5643417110557496</c:v>
                </c:pt>
                <c:pt idx="56">
                  <c:v>3.8539050381436</c:v>
                </c:pt>
                <c:pt idx="57">
                  <c:v>4.1415710436557251</c:v>
                </c:pt>
                <c:pt idx="58">
                  <c:v>4.4264528704803752</c:v>
                </c:pt>
                <c:pt idx="59">
                  <c:v>4.707549076101075</c:v>
                </c:pt>
                <c:pt idx="60">
                  <c:v>4.9837587496490494</c:v>
                </c:pt>
                <c:pt idx="61">
                  <c:v>5.2538975696215244</c:v>
                </c:pt>
                <c:pt idx="62">
                  <c:v>5.5167144551345748</c:v>
                </c:pt>
                <c:pt idx="63">
                  <c:v>5.770908489473225</c:v>
                </c:pt>
                <c:pt idx="64">
                  <c:v>6.015145824392425</c:v>
                </c:pt>
                <c:pt idx="65">
                  <c:v>6.2480763057800504</c:v>
                </c:pt>
                <c:pt idx="66">
                  <c:v>6.4683495947499257</c:v>
                </c:pt>
                <c:pt idx="67">
                  <c:v>6.6746305919502991</c:v>
                </c:pt>
                <c:pt idx="68">
                  <c:v>6.8656140059910751</c:v>
                </c:pt>
                <c:pt idx="69">
                  <c:v>7.0400379386954999</c:v>
                </c:pt>
                <c:pt idx="70">
                  <c:v>7.1966963898218497</c:v>
                </c:pt>
                <c:pt idx="71">
                  <c:v>7.3344506115712749</c:v>
                </c:pt>
                <c:pt idx="72">
                  <c:v>7.4522392683203504</c:v>
                </c:pt>
                <c:pt idx="73">
                  <c:v>7.54908737944585</c:v>
                </c:pt>
                <c:pt idx="74">
                  <c:v>7.6241140427629999</c:v>
                </c:pt>
                <c:pt idx="75">
                  <c:v>7.6765389530285999</c:v>
                </c:pt>
                <c:pt idx="76">
                  <c:v>7.7056877442300751</c:v>
                </c:pt>
                <c:pt idx="77">
                  <c:v>7.7109961961400257</c:v>
                </c:pt>
                <c:pt idx="78">
                  <c:v>7.6920133550388501</c:v>
                </c:pt>
                <c:pt idx="79">
                  <c:v>7.6484036257954244</c:v>
                </c:pt>
                <c:pt idx="80">
                  <c:v>7.5817246942135501</c:v>
                </c:pt>
                <c:pt idx="81">
                  <c:v>7.4882611140255753</c:v>
                </c:pt>
                <c:pt idx="82">
                  <c:v>7.369846060663475</c:v>
                </c:pt>
                <c:pt idx="83">
                  <c:v>7.2266186654743505</c:v>
                </c:pt>
                <c:pt idx="84">
                  <c:v>7.0588211735599495</c:v>
                </c:pt>
                <c:pt idx="85">
                  <c:v>6.866805800050825</c:v>
                </c:pt>
                <c:pt idx="86">
                  <c:v>6.6510315106897506</c:v>
                </c:pt>
                <c:pt idx="87">
                  <c:v>6.4120602625023002</c:v>
                </c:pt>
                <c:pt idx="88">
                  <c:v>6.1505528103828002</c:v>
                </c:pt>
                <c:pt idx="89">
                  <c:v>5.8672641376667496</c:v>
                </c:pt>
                <c:pt idx="90">
                  <c:v>5.5630385651721497</c:v>
                </c:pt>
                <c:pt idx="91">
                  <c:v>5.2388045896281001</c:v>
                </c:pt>
                <c:pt idx="92">
                  <c:v>4.8955694988317751</c:v>
                </c:pt>
                <c:pt idx="93">
                  <c:v>4.5344138072899494</c:v>
                </c:pt>
                <c:pt idx="94">
                  <c:v>4.1564855525922244</c:v>
                </c:pt>
                <c:pt idx="95">
                  <c:v>3.762994489349325</c:v>
                </c:pt>
                <c:pt idx="96">
                  <c:v>3.3552062142659751</c:v>
                </c:pt>
                <c:pt idx="97">
                  <c:v>2.9344362528000998</c:v>
                </c:pt>
                <c:pt idx="98">
                  <c:v>2.4998163479508224</c:v>
                </c:pt>
                <c:pt idx="99">
                  <c:v>2.0574879677667899</c:v>
                </c:pt>
                <c:pt idx="100">
                  <c:v>1.6063440167345626</c:v>
                </c:pt>
                <c:pt idx="101">
                  <c:v>1.1478449416668199</c:v>
                </c:pt>
                <c:pt idx="102">
                  <c:v>0.6834657992434775</c:v>
                </c:pt>
                <c:pt idx="103">
                  <c:v>0.21469698939640125</c:v>
                </c:pt>
                <c:pt idx="104">
                  <c:v>-0.25696128317727002</c:v>
                </c:pt>
                <c:pt idx="105">
                  <c:v>-0.73000442097797003</c:v>
                </c:pt>
                <c:pt idx="106">
                  <c:v>-1.2029287218696449</c:v>
                </c:pt>
                <c:pt idx="107">
                  <c:v>-1.6742365339148524</c:v>
                </c:pt>
                <c:pt idx="108">
                  <c:v>-2.1424412684895247</c:v>
                </c:pt>
                <c:pt idx="109">
                  <c:v>-2.6060722642846748</c:v>
                </c:pt>
                <c:pt idx="110">
                  <c:v>-3.0636794956622246</c:v>
                </c:pt>
                <c:pt idx="111">
                  <c:v>-3.5138381195917749</c:v>
                </c:pt>
                <c:pt idx="112">
                  <c:v>-3.9551528560432252</c:v>
                </c:pt>
                <c:pt idx="113">
                  <c:v>-4.3862621972629752</c:v>
                </c:pt>
                <c:pt idx="114">
                  <c:v>-4.8056516998823247</c:v>
                </c:pt>
                <c:pt idx="115">
                  <c:v>-5.2125980496691504</c:v>
                </c:pt>
                <c:pt idx="116">
                  <c:v>-5.6053010935477001</c:v>
                </c:pt>
                <c:pt idx="117">
                  <c:v>-5.9825597224568501</c:v>
                </c:pt>
                <c:pt idx="118">
                  <c:v>-6.3432254728563242</c:v>
                </c:pt>
                <c:pt idx="119">
                  <c:v>-6.6875944292827505</c:v>
                </c:pt>
                <c:pt idx="120">
                  <c:v>-7.0127820581868505</c:v>
                </c:pt>
                <c:pt idx="121">
                  <c:v>-7.3185337433410504</c:v>
                </c:pt>
                <c:pt idx="122">
                  <c:v>-7.6039513526632501</c:v>
                </c:pt>
                <c:pt idx="123">
                  <c:v>-7.8682024505348505</c:v>
                </c:pt>
                <c:pt idx="124">
                  <c:v>-8.1105224245386758</c:v>
                </c:pt>
                <c:pt idx="125">
                  <c:v>-8.3302163991004505</c:v>
                </c:pt>
                <c:pt idx="126">
                  <c:v>-8.5266609426472755</c:v>
                </c:pt>
                <c:pt idx="127">
                  <c:v>-8.699305566418575</c:v>
                </c:pt>
                <c:pt idx="128">
                  <c:v>-8.8476740131316252</c:v>
                </c:pt>
                <c:pt idx="129">
                  <c:v>-8.9713653338419501</c:v>
                </c:pt>
                <c:pt idx="130">
                  <c:v>-9.0700547514382244</c:v>
                </c:pt>
                <c:pt idx="131">
                  <c:v>-9.1434943093904</c:v>
                </c:pt>
                <c:pt idx="132">
                  <c:v>-9.1915133045120996</c:v>
                </c:pt>
                <c:pt idx="133">
                  <c:v>-9.2140185027311254</c:v>
                </c:pt>
                <c:pt idx="134">
                  <c:v>-9.2109941370560744</c:v>
                </c:pt>
                <c:pt idx="135">
                  <c:v>-9.1825016872170249</c:v>
                </c:pt>
                <c:pt idx="136">
                  <c:v>-9.1286794407323999</c:v>
                </c:pt>
                <c:pt idx="137">
                  <c:v>-9.0603101306017493</c:v>
                </c:pt>
                <c:pt idx="138">
                  <c:v>-8.9581683247861754</c:v>
                </c:pt>
                <c:pt idx="139">
                  <c:v>-8.8317120827384485</c:v>
                </c:pt>
                <c:pt idx="140">
                  <c:v>-8.6813908433526006</c:v>
                </c:pt>
                <c:pt idx="141">
                  <c:v>-8.5077176314911256</c:v>
                </c:pt>
                <c:pt idx="142">
                  <c:v>-8.31127453615305</c:v>
                </c:pt>
                <c:pt idx="143">
                  <c:v>-8.09271073243095</c:v>
                </c:pt>
                <c:pt idx="144">
                  <c:v>-7.8527402929644499</c:v>
                </c:pt>
                <c:pt idx="145">
                  <c:v>-7.5921398001230251</c:v>
                </c:pt>
                <c:pt idx="146">
                  <c:v>-7.3117457637520751</c:v>
                </c:pt>
                <c:pt idx="147">
                  <c:v>-7.0124518499465491</c:v>
                </c:pt>
                <c:pt idx="148">
                  <c:v>-6.6952059269859756</c:v>
                </c:pt>
                <c:pt idx="149">
                  <c:v>-6.3610069352236494</c:v>
                </c:pt>
                <c:pt idx="150">
                  <c:v>-6.0109015884270498</c:v>
                </c:pt>
                <c:pt idx="151">
                  <c:v>-5.6459809147644249</c:v>
                </c:pt>
                <c:pt idx="152">
                  <c:v>-5.2673766463438003</c:v>
                </c:pt>
                <c:pt idx="153">
                  <c:v>-4.8762574669160248</c:v>
                </c:pt>
                <c:pt idx="154">
                  <c:v>-4.4738251280764754</c:v>
                </c:pt>
                <c:pt idx="155">
                  <c:v>-4.0613104449947004</c:v>
                </c:pt>
                <c:pt idx="156">
                  <c:v>-3.6399691833980499</c:v>
                </c:pt>
                <c:pt idx="157">
                  <c:v>-3.2110778502166251</c:v>
                </c:pt>
                <c:pt idx="158">
                  <c:v>-2.7759294009474251</c:v>
                </c:pt>
                <c:pt idx="159">
                  <c:v>-2.3358288774222298</c:v>
                </c:pt>
                <c:pt idx="160">
                  <c:v>-1.8920889902717348</c:v>
                </c:pt>
                <c:pt idx="161">
                  <c:v>-1.4460256609273974</c:v>
                </c:pt>
                <c:pt idx="162">
                  <c:v>-1.0355014135954301</c:v>
                </c:pt>
                <c:pt idx="163">
                  <c:v>-0.59173717986116248</c:v>
                </c:pt>
                <c:pt idx="164">
                  <c:v>-0.14941260582874699</c:v>
                </c:pt>
                <c:pt idx="165">
                  <c:v>0.28994150128767249</c:v>
                </c:pt>
                <c:pt idx="166">
                  <c:v>0.72506426431369009</c:v>
                </c:pt>
                <c:pt idx="167">
                  <c:v>1.1547210840196176</c:v>
                </c:pt>
                <c:pt idx="168">
                  <c:v>1.5777058236435149</c:v>
                </c:pt>
                <c:pt idx="169">
                  <c:v>1.99284496539276</c:v>
                </c:pt>
                <c:pt idx="170">
                  <c:v>2.3990016726283878</c:v>
                </c:pt>
                <c:pt idx="171">
                  <c:v>2.7950797215563501</c:v>
                </c:pt>
                <c:pt idx="172">
                  <c:v>3.1800272854313749</c:v>
                </c:pt>
                <c:pt idx="173">
                  <c:v>3.55284055473905</c:v>
                </c:pt>
                <c:pt idx="174">
                  <c:v>3.9125671772118253</c:v>
                </c:pt>
                <c:pt idx="175">
                  <c:v>4.2583095019833248</c:v>
                </c:pt>
                <c:pt idx="176">
                  <c:v>4.5892276127192506</c:v>
                </c:pt>
                <c:pt idx="177">
                  <c:v>4.9045421351841751</c:v>
                </c:pt>
                <c:pt idx="178">
                  <c:v>5.2035368054023747</c:v>
                </c:pt>
                <c:pt idx="179">
                  <c:v>5.4855607853457249</c:v>
                </c:pt>
                <c:pt idx="180">
                  <c:v>5.7500307139466749</c:v>
                </c:pt>
                <c:pt idx="181">
                  <c:v>5.9964324821519002</c:v>
                </c:pt>
                <c:pt idx="182">
                  <c:v>6.224322721746125</c:v>
                </c:pt>
                <c:pt idx="183">
                  <c:v>6.4333299987349255</c:v>
                </c:pt>
                <c:pt idx="184">
                  <c:v>6.6231557032204496</c:v>
                </c:pt>
                <c:pt idx="185">
                  <c:v>6.7935746288870007</c:v>
                </c:pt>
                <c:pt idx="186">
                  <c:v>6.9444352364727502</c:v>
                </c:pt>
                <c:pt idx="187">
                  <c:v>7.0756595968932245</c:v>
                </c:pt>
                <c:pt idx="188">
                  <c:v>7.1872430110350747</c:v>
                </c:pt>
                <c:pt idx="189">
                  <c:v>7.2792533046232748</c:v>
                </c:pt>
                <c:pt idx="190">
                  <c:v>7.3518297979722744</c:v>
                </c:pt>
                <c:pt idx="191">
                  <c:v>7.4051819518969992</c:v>
                </c:pt>
                <c:pt idx="192">
                  <c:v>7.4395876925136992</c:v>
                </c:pt>
                <c:pt idx="193">
                  <c:v>7.4553914191587243</c:v>
                </c:pt>
                <c:pt idx="194">
                  <c:v>7.453001701150674</c:v>
                </c:pt>
                <c:pt idx="195">
                  <c:v>7.4328886706236492</c:v>
                </c:pt>
                <c:pt idx="196">
                  <c:v>7.39558112017545</c:v>
                </c:pt>
                <c:pt idx="197">
                  <c:v>7.3416633155675246</c:v>
                </c:pt>
                <c:pt idx="198">
                  <c:v>7.2717715352159749</c:v>
                </c:pt>
                <c:pt idx="199">
                  <c:v>7.1865903496919747</c:v>
                </c:pt>
                <c:pt idx="200">
                  <c:v>7.086848655909125</c:v>
                </c:pt>
                <c:pt idx="201">
                  <c:v>6.9733154821215253</c:v>
                </c:pt>
                <c:pt idx="202">
                  <c:v>6.8467955812672496</c:v>
                </c:pt>
                <c:pt idx="203">
                  <c:v>6.7081248315761748</c:v>
                </c:pt>
                <c:pt idx="204">
                  <c:v>6.5581654647158247</c:v>
                </c:pt>
                <c:pt idx="205">
                  <c:v>6.3978011430572499</c:v>
                </c:pt>
                <c:pt idx="206">
                  <c:v>6.227931908921625</c:v>
                </c:pt>
                <c:pt idx="207">
                  <c:v>6.0494690298981757</c:v>
                </c:pt>
                <c:pt idx="208">
                  <c:v>5.8633297655024501</c:v>
                </c:pt>
                <c:pt idx="209">
                  <c:v>5.6704320815850249</c:v>
                </c:pt>
                <c:pt idx="210">
                  <c:v>5.4716893399740751</c:v>
                </c:pt>
                <c:pt idx="211">
                  <c:v>5.2680049918612495</c:v>
                </c:pt>
                <c:pt idx="212">
                  <c:v>5.0602673043955253</c:v>
                </c:pt>
                <c:pt idx="213">
                  <c:v>4.8493441508461004</c:v>
                </c:pt>
                <c:pt idx="214">
                  <c:v>4.6360778955100495</c:v>
                </c:pt>
                <c:pt idx="215">
                  <c:v>4.4212804052772254</c:v>
                </c:pt>
                <c:pt idx="216">
                  <c:v>4.2651071071894755</c:v>
                </c:pt>
                <c:pt idx="217">
                  <c:v>4.0033946014952253</c:v>
                </c:pt>
                <c:pt idx="218">
                  <c:v>3.8312493538213248</c:v>
                </c:pt>
                <c:pt idx="219">
                  <c:v>3.6272146631053248</c:v>
                </c:pt>
                <c:pt idx="220">
                  <c:v>3.4150948607931495</c:v>
                </c:pt>
                <c:pt idx="221">
                  <c:v>3.2023486722603502</c:v>
                </c:pt>
                <c:pt idx="222">
                  <c:v>2.991564828549</c:v>
                </c:pt>
                <c:pt idx="223">
                  <c:v>2.7838270745188751</c:v>
                </c:pt>
                <c:pt idx="224">
                  <c:v>2.5797156059012503</c:v>
                </c:pt>
                <c:pt idx="225">
                  <c:v>2.4192617732746498</c:v>
                </c:pt>
                <c:pt idx="226">
                  <c:v>2.2357614238078352</c:v>
                </c:pt>
                <c:pt idx="227">
                  <c:v>2.0452199695176301</c:v>
                </c:pt>
                <c:pt idx="228">
                  <c:v>1.8545078254342824</c:v>
                </c:pt>
                <c:pt idx="229">
                  <c:v>1.6665885743820226</c:v>
                </c:pt>
                <c:pt idx="230">
                  <c:v>1.4827233481920599</c:v>
                </c:pt>
                <c:pt idx="231">
                  <c:v>1.3267687041258349</c:v>
                </c:pt>
                <c:pt idx="232">
                  <c:v>1.159916525215565</c:v>
                </c:pt>
                <c:pt idx="233">
                  <c:v>0.98946901242656993</c:v>
                </c:pt>
                <c:pt idx="234">
                  <c:v>0.81943219643579746</c:v>
                </c:pt>
                <c:pt idx="235">
                  <c:v>0.65192873181222255</c:v>
                </c:pt>
                <c:pt idx="236">
                  <c:v>0.48799591731736747</c:v>
                </c:pt>
                <c:pt idx="237">
                  <c:v>0.32803708552799754</c:v>
                </c:pt>
                <c:pt idx="238">
                  <c:v>0.1720778899788985</c:v>
                </c:pt>
                <c:pt idx="239">
                  <c:v>1.9912899276383098E-2</c:v>
                </c:pt>
                <c:pt idx="240">
                  <c:v>-0.12938201976454974</c:v>
                </c:pt>
                <c:pt idx="241">
                  <c:v>-0.27530341798892249</c:v>
                </c:pt>
                <c:pt idx="242">
                  <c:v>-0.4185109882277</c:v>
                </c:pt>
                <c:pt idx="243">
                  <c:v>-0.55970473973632251</c:v>
                </c:pt>
                <c:pt idx="244">
                  <c:v>-0.69953647228360749</c:v>
                </c:pt>
                <c:pt idx="245">
                  <c:v>-0.83863517600464255</c:v>
                </c:pt>
                <c:pt idx="246">
                  <c:v>-0.97761671054730248</c:v>
                </c:pt>
                <c:pt idx="247">
                  <c:v>-1.1170848099621999</c:v>
                </c:pt>
                <c:pt idx="248">
                  <c:v>-1.2576273072892001</c:v>
                </c:pt>
                <c:pt idx="249">
                  <c:v>-1.4329594034891975</c:v>
                </c:pt>
                <c:pt idx="250">
                  <c:v>-1.6026612030918925</c:v>
                </c:pt>
                <c:pt idx="251">
                  <c:v>-1.7712864630716973</c:v>
                </c:pt>
                <c:pt idx="252">
                  <c:v>-1.9415499303603523</c:v>
                </c:pt>
                <c:pt idx="253">
                  <c:v>-2.1579794143986373</c:v>
                </c:pt>
                <c:pt idx="254">
                  <c:v>-2.3137790722574723</c:v>
                </c:pt>
                <c:pt idx="255">
                  <c:v>-2.5387529612853501</c:v>
                </c:pt>
                <c:pt idx="256">
                  <c:v>-2.7485022941748998</c:v>
                </c:pt>
                <c:pt idx="257">
                  <c:v>-2.9558002928468499</c:v>
                </c:pt>
                <c:pt idx="258">
                  <c:v>-3.1654124241372497</c:v>
                </c:pt>
                <c:pt idx="259">
                  <c:v>-3.378931859979375</c:v>
                </c:pt>
                <c:pt idx="260">
                  <c:v>-3.6569205035037502</c:v>
                </c:pt>
                <c:pt idx="261">
                  <c:v>-3.8382251580342253</c:v>
                </c:pt>
                <c:pt idx="262">
                  <c:v>-4.1187672678066996</c:v>
                </c:pt>
                <c:pt idx="263">
                  <c:v>-4.3647409845586003</c:v>
                </c:pt>
                <c:pt idx="264">
                  <c:v>-4.6037073266444999</c:v>
                </c:pt>
                <c:pt idx="265">
                  <c:v>-4.8417569743178497</c:v>
                </c:pt>
                <c:pt idx="266">
                  <c:v>-5.0795977630100246</c:v>
                </c:pt>
                <c:pt idx="267">
                  <c:v>-5.3165831774768</c:v>
                </c:pt>
                <c:pt idx="268">
                  <c:v>-5.5516931635996247</c:v>
                </c:pt>
                <c:pt idx="269">
                  <c:v>-5.7837688642153999</c:v>
                </c:pt>
                <c:pt idx="270">
                  <c:v>-6.011570613461525</c:v>
                </c:pt>
                <c:pt idx="271">
                  <c:v>-6.23379567839405</c:v>
                </c:pt>
                <c:pt idx="272">
                  <c:v>-6.4490874159910501</c:v>
                </c:pt>
                <c:pt idx="273">
                  <c:v>-6.6560429316375247</c:v>
                </c:pt>
                <c:pt idx="274">
                  <c:v>-6.9308720004387991</c:v>
                </c:pt>
                <c:pt idx="275">
                  <c:v>-7.0505363650656001</c:v>
                </c:pt>
                <c:pt idx="276">
                  <c:v>-7.2936833214945747</c:v>
                </c:pt>
                <c:pt idx="277">
                  <c:v>-7.382093627129251</c:v>
                </c:pt>
                <c:pt idx="278">
                  <c:v>-7.5973115656696999</c:v>
                </c:pt>
                <c:pt idx="279">
                  <c:v>-7.7292587908456003</c:v>
                </c:pt>
                <c:pt idx="280">
                  <c:v>-7.8366582238109244</c:v>
                </c:pt>
                <c:pt idx="281">
                  <c:v>-7.9231334020559752</c:v>
                </c:pt>
                <c:pt idx="282">
                  <c:v>-7.9876552389543498</c:v>
                </c:pt>
                <c:pt idx="283">
                  <c:v>-8.0288656077011744</c:v>
                </c:pt>
                <c:pt idx="284">
                  <c:v>-8.0454330481071512</c:v>
                </c:pt>
                <c:pt idx="285">
                  <c:v>-8.0360887971965997</c:v>
                </c:pt>
                <c:pt idx="286">
                  <c:v>-7.9232711200352997</c:v>
                </c:pt>
                <c:pt idx="287">
                  <c:v>-7.9316512046667746</c:v>
                </c:pt>
                <c:pt idx="288">
                  <c:v>-7.7671661158745255</c:v>
                </c:pt>
                <c:pt idx="289">
                  <c:v>-7.714335676140049</c:v>
                </c:pt>
                <c:pt idx="290">
                  <c:v>-7.4917061418721742</c:v>
                </c:pt>
                <c:pt idx="291">
                  <c:v>-7.3034271235943748</c:v>
                </c:pt>
                <c:pt idx="292">
                  <c:v>-7.0870932684273997</c:v>
                </c:pt>
                <c:pt idx="293">
                  <c:v>-6.8385697778653745</c:v>
                </c:pt>
                <c:pt idx="294">
                  <c:v>-6.5573948067459753</c:v>
                </c:pt>
                <c:pt idx="295">
                  <c:v>-6.2434652943177502</c:v>
                </c:pt>
                <c:pt idx="296">
                  <c:v>-5.8968580277835745</c:v>
                </c:pt>
                <c:pt idx="297">
                  <c:v>-5.5178277196081753</c:v>
                </c:pt>
                <c:pt idx="298">
                  <c:v>-5.1068137739696002</c:v>
                </c:pt>
                <c:pt idx="299">
                  <c:v>-4.6644468318316248</c:v>
                </c:pt>
                <c:pt idx="300">
                  <c:v>-4.1915545835871999</c:v>
                </c:pt>
                <c:pt idx="301">
                  <c:v>-3.689166742063775</c:v>
                </c:pt>
                <c:pt idx="302">
                  <c:v>-3.1585190833852499</c:v>
                </c:pt>
                <c:pt idx="303">
                  <c:v>-2.6010564609705003</c:v>
                </c:pt>
                <c:pt idx="304">
                  <c:v>-2.0184346956681578</c:v>
                </c:pt>
                <c:pt idx="305">
                  <c:v>-1.4125212434795924</c:v>
                </c:pt>
                <c:pt idx="306">
                  <c:v>-0.78539454166444245</c:v>
                </c:pt>
                <c:pt idx="307">
                  <c:v>-0.13934193445876975</c:v>
                </c:pt>
                <c:pt idx="308">
                  <c:v>0.52314391875674005</c:v>
                </c:pt>
                <c:pt idx="309">
                  <c:v>1.1993702469911049</c:v>
                </c:pt>
                <c:pt idx="310">
                  <c:v>1.8864510724954549</c:v>
                </c:pt>
                <c:pt idx="311">
                  <c:v>2.5813159003106998</c:v>
                </c:pt>
                <c:pt idx="312">
                  <c:v>3.2807202677833747</c:v>
                </c:pt>
                <c:pt idx="313">
                  <c:v>3.9812582191976755</c:v>
                </c:pt>
                <c:pt idx="314">
                  <c:v>4.714939497264675</c:v>
                </c:pt>
                <c:pt idx="315">
                  <c:v>5.4037207569043755</c:v>
                </c:pt>
                <c:pt idx="316">
                  <c:v>6.0823248886919998</c:v>
                </c:pt>
                <c:pt idx="317">
                  <c:v>6.7473583893146758</c:v>
                </c:pt>
                <c:pt idx="318">
                  <c:v>7.3948758310209</c:v>
                </c:pt>
                <c:pt idx="319">
                  <c:v>8.0208798002772994</c:v>
                </c:pt>
                <c:pt idx="320">
                  <c:v>8.6213526429106491</c:v>
                </c:pt>
                <c:pt idx="321">
                  <c:v>9.1922848065975007</c:v>
                </c:pt>
                <c:pt idx="322">
                  <c:v>9.7297048365318251</c:v>
                </c:pt>
                <c:pt idx="323">
                  <c:v>10.229710909476349</c:v>
                </c:pt>
                <c:pt idx="324">
                  <c:v>10.688503705841326</c:v>
                </c:pt>
                <c:pt idx="325">
                  <c:v>11.102420382475749</c:v>
                </c:pt>
                <c:pt idx="326">
                  <c:v>11.46796937171165</c:v>
                </c:pt>
                <c:pt idx="327">
                  <c:v>11.781865695154176</c:v>
                </c:pt>
                <c:pt idx="328">
                  <c:v>12.041066444402224</c:v>
                </c:pt>
                <c:pt idx="329">
                  <c:v>12.242806046212976</c:v>
                </c:pt>
                <c:pt idx="330">
                  <c:v>12.384630897361951</c:v>
                </c:pt>
                <c:pt idx="331">
                  <c:v>12.4644329256876</c:v>
                </c:pt>
                <c:pt idx="332">
                  <c:v>12.489721993189026</c:v>
                </c:pt>
                <c:pt idx="333">
                  <c:v>12.438647293554874</c:v>
                </c:pt>
                <c:pt idx="334">
                  <c:v>12.3219086037655</c:v>
                </c:pt>
                <c:pt idx="335">
                  <c:v>12.139084383878725</c:v>
                </c:pt>
                <c:pt idx="336">
                  <c:v>11.890198938678074</c:v>
                </c:pt>
                <c:pt idx="337">
                  <c:v>11.575772011798776</c:v>
                </c:pt>
                <c:pt idx="338">
                  <c:v>11.196831714343325</c:v>
                </c:pt>
                <c:pt idx="339">
                  <c:v>10.7549224876455</c:v>
                </c:pt>
                <c:pt idx="340">
                  <c:v>10.2521077740235</c:v>
                </c:pt>
                <c:pt idx="341">
                  <c:v>9.6909670531765251</c:v>
                </c:pt>
                <c:pt idx="342">
                  <c:v>9.0745869672438992</c:v>
                </c:pt>
                <c:pt idx="343">
                  <c:v>8.4065463335728747</c:v>
                </c:pt>
                <c:pt idx="344">
                  <c:v>7.6910267858579502</c:v>
                </c:pt>
                <c:pt idx="345">
                  <c:v>6.9321560874589006</c:v>
                </c:pt>
                <c:pt idx="346">
                  <c:v>6.1357270211701005</c:v>
                </c:pt>
                <c:pt idx="347">
                  <c:v>5.3052185922750255</c:v>
                </c:pt>
                <c:pt idx="348">
                  <c:v>4.4479518398560502</c:v>
                </c:pt>
                <c:pt idx="349">
                  <c:v>3.5692153186072004</c:v>
                </c:pt>
                <c:pt idx="350">
                  <c:v>2.6751009472061251</c:v>
                </c:pt>
                <c:pt idx="351">
                  <c:v>1.7718603380114224</c:v>
                </c:pt>
                <c:pt idx="352">
                  <c:v>0.86584198760286757</c:v>
                </c:pt>
                <c:pt idx="353">
                  <c:v>-3.6574109617948498E-2</c:v>
                </c:pt>
                <c:pt idx="354">
                  <c:v>-0.92904352641722754</c:v>
                </c:pt>
                <c:pt idx="355">
                  <c:v>-1.805325187396845</c:v>
                </c:pt>
                <c:pt idx="356">
                  <c:v>-2.6560192545998498</c:v>
                </c:pt>
                <c:pt idx="357">
                  <c:v>-3.4812570225194253</c:v>
                </c:pt>
                <c:pt idx="358">
                  <c:v>-4.27283614125135</c:v>
                </c:pt>
                <c:pt idx="359">
                  <c:v>-5.0255992869278252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16-47CF-A233-9089FDDF8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78752"/>
        <c:axId val="1323378336"/>
      </c:scatterChart>
      <c:valAx>
        <c:axId val="1323378752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Posture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78336"/>
        <c:crosses val="autoZero"/>
        <c:crossBetween val="midCat"/>
      </c:valAx>
      <c:valAx>
        <c:axId val="13233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7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of Point P Vs</a:t>
            </a:r>
            <a:r>
              <a:rPr lang="en-US" baseline="0"/>
              <a:t> Input Posture at constant 50 rad/s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Data'!$BE$2</c:f>
              <c:strCache>
                <c:ptCount val="1"/>
                <c:pt idx="0">
                  <c:v>Vx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Data'!$BE$4:$BE$363</c:f>
              <c:numCache>
                <c:formatCode>0.00</c:formatCode>
                <c:ptCount val="360"/>
                <c:pt idx="0">
                  <c:v>1600.887019228205</c:v>
                </c:pt>
                <c:pt idx="1">
                  <c:v>1571.3356515488299</c:v>
                </c:pt>
                <c:pt idx="2">
                  <c:v>1540.76343488668</c:v>
                </c:pt>
                <c:pt idx="3">
                  <c:v>1509.21762297447</c:v>
                </c:pt>
                <c:pt idx="4">
                  <c:v>1476.7392295004249</c:v>
                </c:pt>
                <c:pt idx="5">
                  <c:v>1443.371903356435</c:v>
                </c:pt>
                <c:pt idx="6">
                  <c:v>1409.16169559677</c:v>
                </c:pt>
                <c:pt idx="7">
                  <c:v>1374.1568013482001</c:v>
                </c:pt>
                <c:pt idx="8">
                  <c:v>1338.395725119665</c:v>
                </c:pt>
                <c:pt idx="9">
                  <c:v>1301.952059017525</c:v>
                </c:pt>
                <c:pt idx="10">
                  <c:v>1264.8683862819898</c:v>
                </c:pt>
                <c:pt idx="11">
                  <c:v>1227.1986666550151</c:v>
                </c:pt>
                <c:pt idx="12">
                  <c:v>1188.9975361028</c:v>
                </c:pt>
                <c:pt idx="13">
                  <c:v>1150.320009221005</c:v>
                </c:pt>
                <c:pt idx="14">
                  <c:v>1111.2211771740199</c:v>
                </c:pt>
                <c:pt idx="15">
                  <c:v>1071.755911793595</c:v>
                </c:pt>
                <c:pt idx="16">
                  <c:v>1031.9785787359249</c:v>
                </c:pt>
                <c:pt idx="17">
                  <c:v>991.94276244313505</c:v>
                </c:pt>
                <c:pt idx="18">
                  <c:v>951.70100546304002</c:v>
                </c:pt>
                <c:pt idx="19">
                  <c:v>911.30456445994503</c:v>
                </c:pt>
                <c:pt idx="20">
                  <c:v>870.80318500247495</c:v>
                </c:pt>
                <c:pt idx="21">
                  <c:v>830.24489694520491</c:v>
                </c:pt>
                <c:pt idx="22">
                  <c:v>789.67583193271003</c:v>
                </c:pt>
                <c:pt idx="23">
                  <c:v>749.140064250975</c:v>
                </c:pt>
                <c:pt idx="24">
                  <c:v>708.67947593574002</c:v>
                </c:pt>
                <c:pt idx="25">
                  <c:v>668.33364672388495</c:v>
                </c:pt>
                <c:pt idx="26">
                  <c:v>628.13976910642998</c:v>
                </c:pt>
                <c:pt idx="27">
                  <c:v>588.13258841478</c:v>
                </c:pt>
                <c:pt idx="28">
                  <c:v>548.34436754940998</c:v>
                </c:pt>
                <c:pt idx="29">
                  <c:v>508.80487564745505</c:v>
                </c:pt>
                <c:pt idx="30">
                  <c:v>469.5413996874305</c:v>
                </c:pt>
                <c:pt idx="31">
                  <c:v>430.57877775055698</c:v>
                </c:pt>
                <c:pt idx="32">
                  <c:v>391.93945240373699</c:v>
                </c:pt>
                <c:pt idx="33">
                  <c:v>353.64354244421247</c:v>
                </c:pt>
                <c:pt idx="34">
                  <c:v>315.708931054429</c:v>
                </c:pt>
                <c:pt idx="35">
                  <c:v>278.15136826161103</c:v>
                </c:pt>
                <c:pt idx="36">
                  <c:v>240.98458548320801</c:v>
                </c:pt>
                <c:pt idx="37">
                  <c:v>204.22041986878398</c:v>
                </c:pt>
                <c:pt idx="38">
                  <c:v>167.8689461223295</c:v>
                </c:pt>
                <c:pt idx="39">
                  <c:v>131.93957368463001</c:v>
                </c:pt>
                <c:pt idx="40">
                  <c:v>96.436948680865498</c:v>
                </c:pt>
                <c:pt idx="41">
                  <c:v>61.368131979524996</c:v>
                </c:pt>
                <c:pt idx="42">
                  <c:v>26.737433455865251</c:v>
                </c:pt>
                <c:pt idx="43">
                  <c:v>-7.451350731142151</c:v>
                </c:pt>
                <c:pt idx="44">
                  <c:v>-41.196142777007196</c:v>
                </c:pt>
                <c:pt idx="45">
                  <c:v>-74.496170949048008</c:v>
                </c:pt>
                <c:pt idx="46">
                  <c:v>-107.34850517337048</c:v>
                </c:pt>
                <c:pt idx="47">
                  <c:v>-139.754495719744</c:v>
                </c:pt>
                <c:pt idx="48">
                  <c:v>-171.71386160557</c:v>
                </c:pt>
                <c:pt idx="49">
                  <c:v>-203.22904621135152</c:v>
                </c:pt>
                <c:pt idx="50">
                  <c:v>-234.297687802936</c:v>
                </c:pt>
                <c:pt idx="51">
                  <c:v>-264.92228501566603</c:v>
                </c:pt>
                <c:pt idx="52">
                  <c:v>-295.10407174150697</c:v>
                </c:pt>
                <c:pt idx="53">
                  <c:v>-324.84442550507498</c:v>
                </c:pt>
                <c:pt idx="54">
                  <c:v>-354.14479652218603</c:v>
                </c:pt>
                <c:pt idx="55">
                  <c:v>-383.00667186767453</c:v>
                </c:pt>
                <c:pt idx="56">
                  <c:v>-411.43154692908956</c:v>
                </c:pt>
                <c:pt idx="57">
                  <c:v>-439.4209039245095</c:v>
                </c:pt>
                <c:pt idx="58">
                  <c:v>-466.97619675380099</c:v>
                </c:pt>
                <c:pt idx="59">
                  <c:v>-494.09884144305795</c:v>
                </c:pt>
                <c:pt idx="60">
                  <c:v>-520.79021144333001</c:v>
                </c:pt>
                <c:pt idx="61">
                  <c:v>-547.05163706204996</c:v>
                </c:pt>
                <c:pt idx="62">
                  <c:v>-572.88440833620996</c:v>
                </c:pt>
                <c:pt idx="63">
                  <c:v>-598.28978069713492</c:v>
                </c:pt>
                <c:pt idx="64">
                  <c:v>-623.26898282548507</c:v>
                </c:pt>
                <c:pt idx="65">
                  <c:v>-647.82322614892007</c:v>
                </c:pt>
                <c:pt idx="66">
                  <c:v>-671.95371549192998</c:v>
                </c:pt>
                <c:pt idx="67">
                  <c:v>-695.66166044548004</c:v>
                </c:pt>
                <c:pt idx="68">
                  <c:v>-718.94828708156501</c:v>
                </c:pt>
                <c:pt idx="69">
                  <c:v>-741.81484969376493</c:v>
                </c:pt>
                <c:pt idx="70">
                  <c:v>-764.26264229769504</c:v>
                </c:pt>
                <c:pt idx="71">
                  <c:v>-786.29300967458005</c:v>
                </c:pt>
                <c:pt idx="72">
                  <c:v>-807.90735778622502</c:v>
                </c:pt>
                <c:pt idx="73">
                  <c:v>-829.10716343054992</c:v>
                </c:pt>
                <c:pt idx="74">
                  <c:v>-849.89398304257998</c:v>
                </c:pt>
                <c:pt idx="75">
                  <c:v>-870.26946057766497</c:v>
                </c:pt>
                <c:pt idx="76">
                  <c:v>-890.23533444038492</c:v>
                </c:pt>
                <c:pt idx="77">
                  <c:v>-909.79344344570507</c:v>
                </c:pt>
                <c:pt idx="78">
                  <c:v>-928.94573181762996</c:v>
                </c:pt>
                <c:pt idx="79">
                  <c:v>-947.69425324606505</c:v>
                </c:pt>
                <c:pt idx="80">
                  <c:v>-966.03249376008</c:v>
                </c:pt>
                <c:pt idx="81">
                  <c:v>-983.98063581319002</c:v>
                </c:pt>
                <c:pt idx="82">
                  <c:v>-1001.53190688118</c:v>
                </c:pt>
                <c:pt idx="83">
                  <c:v>-1018.6887687143949</c:v>
                </c:pt>
                <c:pt idx="84">
                  <c:v>-1035.45384711068</c:v>
                </c:pt>
                <c:pt idx="85">
                  <c:v>-1051.82988498482</c:v>
                </c:pt>
                <c:pt idx="86">
                  <c:v>-1067.8197409234251</c:v>
                </c:pt>
                <c:pt idx="87">
                  <c:v>-1083.426387396255</c:v>
                </c:pt>
                <c:pt idx="88">
                  <c:v>-1098.6529084675951</c:v>
                </c:pt>
                <c:pt idx="89">
                  <c:v>-1113.5024970582999</c:v>
                </c:pt>
                <c:pt idx="90">
                  <c:v>-1127.978451806985</c:v>
                </c:pt>
                <c:pt idx="91">
                  <c:v>-1142.084173575485</c:v>
                </c:pt>
                <c:pt idx="92">
                  <c:v>-1155.8231616401051</c:v>
                </c:pt>
                <c:pt idx="93">
                  <c:v>-1169.199009606665</c:v>
                </c:pt>
                <c:pt idx="94">
                  <c:v>-1182.21540108356</c:v>
                </c:pt>
                <c:pt idx="95">
                  <c:v>-1194.8761051435949</c:v>
                </c:pt>
                <c:pt idx="96">
                  <c:v>-1207.18497160173</c:v>
                </c:pt>
                <c:pt idx="97">
                  <c:v>-1219.145926132675</c:v>
                </c:pt>
                <c:pt idx="98">
                  <c:v>-1230.76948960607</c:v>
                </c:pt>
                <c:pt idx="99">
                  <c:v>-1242.0456719465349</c:v>
                </c:pt>
                <c:pt idx="100">
                  <c:v>-1252.98623317124</c:v>
                </c:pt>
                <c:pt idx="101">
                  <c:v>-1263.595332378625</c:v>
                </c:pt>
                <c:pt idx="102">
                  <c:v>-1273.87719602371</c:v>
                </c:pt>
                <c:pt idx="103">
                  <c:v>-1283.8360936736249</c:v>
                </c:pt>
                <c:pt idx="104">
                  <c:v>-1293.4763325393001</c:v>
                </c:pt>
                <c:pt idx="105">
                  <c:v>-1302.8022519111551</c:v>
                </c:pt>
                <c:pt idx="106">
                  <c:v>-1311.8182175407449</c:v>
                </c:pt>
                <c:pt idx="107">
                  <c:v>-1320.5286159699949</c:v>
                </c:pt>
                <c:pt idx="108">
                  <c:v>-1328.93784880917</c:v>
                </c:pt>
                <c:pt idx="109">
                  <c:v>-1337.05032696378</c:v>
                </c:pt>
                <c:pt idx="110">
                  <c:v>-1344.87046481015</c:v>
                </c:pt>
                <c:pt idx="111">
                  <c:v>-1352.40267431896</c:v>
                </c:pt>
                <c:pt idx="112">
                  <c:v>-1359.6513591258099</c:v>
                </c:pt>
                <c:pt idx="113">
                  <c:v>-1366.6209085476798</c:v>
                </c:pt>
                <c:pt idx="114">
                  <c:v>-1373.3153569133901</c:v>
                </c:pt>
                <c:pt idx="115">
                  <c:v>-1379.7400290278051</c:v>
                </c:pt>
                <c:pt idx="116">
                  <c:v>-1385.8982411909799</c:v>
                </c:pt>
                <c:pt idx="117">
                  <c:v>-1391.7942713636351</c:v>
                </c:pt>
                <c:pt idx="118">
                  <c:v>-1397.432354608165</c:v>
                </c:pt>
                <c:pt idx="119">
                  <c:v>-1402.818825921905</c:v>
                </c:pt>
                <c:pt idx="120">
                  <c:v>-1407.9548433203349</c:v>
                </c:pt>
                <c:pt idx="121">
                  <c:v>-1412.8455877737499</c:v>
                </c:pt>
                <c:pt idx="122">
                  <c:v>-1417.49504115474</c:v>
                </c:pt>
                <c:pt idx="123">
                  <c:v>-1421.9071080559052</c:v>
                </c:pt>
                <c:pt idx="124">
                  <c:v>-1426.0856092101851</c:v>
                </c:pt>
                <c:pt idx="125">
                  <c:v>-1430.0342748523451</c:v>
                </c:pt>
                <c:pt idx="126">
                  <c:v>-1433.756738039775</c:v>
                </c:pt>
                <c:pt idx="127">
                  <c:v>-1437.25652793776</c:v>
                </c:pt>
                <c:pt idx="128">
                  <c:v>-1440.5370630752</c:v>
                </c:pt>
                <c:pt idx="129">
                  <c:v>-1443.601644577215</c:v>
                </c:pt>
                <c:pt idx="130">
                  <c:v>-1446.45344938227</c:v>
                </c:pt>
                <c:pt idx="131">
                  <c:v>-1449.095523451695</c:v>
                </c:pt>
                <c:pt idx="132">
                  <c:v>-1451.53077498065</c:v>
                </c:pt>
                <c:pt idx="133">
                  <c:v>-1453.761967620015</c:v>
                </c:pt>
                <c:pt idx="134">
                  <c:v>-1455.7917137195</c:v>
                </c:pt>
                <c:pt idx="135">
                  <c:v>-1457.6224676029901</c:v>
                </c:pt>
                <c:pt idx="136">
                  <c:v>-1459.2565188876999</c:v>
                </c:pt>
                <c:pt idx="137">
                  <c:v>-1460.7051217278949</c:v>
                </c:pt>
                <c:pt idx="138">
                  <c:v>-1461.952911614065</c:v>
                </c:pt>
                <c:pt idx="139">
                  <c:v>-1463.0098206370101</c:v>
                </c:pt>
                <c:pt idx="140">
                  <c:v>-1463.8774100994549</c:v>
                </c:pt>
                <c:pt idx="141">
                  <c:v>-1464.5570371203498</c:v>
                </c:pt>
                <c:pt idx="142">
                  <c:v>-1465.04985485365</c:v>
                </c:pt>
                <c:pt idx="143">
                  <c:v>-1465.3568065516399</c:v>
                </c:pt>
                <c:pt idx="144">
                  <c:v>-1465.47861978423</c:v>
                </c:pt>
                <c:pt idx="145">
                  <c:v>-1465.4158008351949</c:v>
                </c:pt>
                <c:pt idx="146">
                  <c:v>-1465.1686292906049</c:v>
                </c:pt>
                <c:pt idx="147">
                  <c:v>-1464.73715283463</c:v>
                </c:pt>
                <c:pt idx="148">
                  <c:v>-1464.12118226794</c:v>
                </c:pt>
                <c:pt idx="149">
                  <c:v>-1463.3202867636801</c:v>
                </c:pt>
                <c:pt idx="150">
                  <c:v>-1462.3337893759401</c:v>
                </c:pt>
                <c:pt idx="151">
                  <c:v>-1461.1607628152549</c:v>
                </c:pt>
                <c:pt idx="152">
                  <c:v>-1459.8000255054201</c:v>
                </c:pt>
                <c:pt idx="153">
                  <c:v>-1458.2501379354851</c:v>
                </c:pt>
                <c:pt idx="154">
                  <c:v>-1456.50939932039</c:v>
                </c:pt>
                <c:pt idx="155">
                  <c:v>-1454.575844583185</c:v>
                </c:pt>
                <c:pt idx="156">
                  <c:v>-1452.4472416711801</c:v>
                </c:pt>
                <c:pt idx="157">
                  <c:v>-1450.1210892179802</c:v>
                </c:pt>
                <c:pt idx="158">
                  <c:v>-1447.5946145625451</c:v>
                </c:pt>
                <c:pt idx="159">
                  <c:v>-1444.864772135985</c:v>
                </c:pt>
                <c:pt idx="160">
                  <c:v>-1441.9282422261001</c:v>
                </c:pt>
                <c:pt idx="161">
                  <c:v>-1438.7814301291</c:v>
                </c:pt>
                <c:pt idx="162">
                  <c:v>-1435.4229418417549</c:v>
                </c:pt>
                <c:pt idx="163">
                  <c:v>-1431.8427103922049</c:v>
                </c:pt>
                <c:pt idx="164">
                  <c:v>-1428.0395840460501</c:v>
                </c:pt>
                <c:pt idx="165">
                  <c:v>-1424.008877433695</c:v>
                </c:pt>
                <c:pt idx="166">
                  <c:v>-1419.7456151327251</c:v>
                </c:pt>
                <c:pt idx="167">
                  <c:v>-1415.2445508798301</c:v>
                </c:pt>
                <c:pt idx="168">
                  <c:v>-1410.500169835675</c:v>
                </c:pt>
                <c:pt idx="169">
                  <c:v>-1405.5066912111449</c:v>
                </c:pt>
                <c:pt idx="170">
                  <c:v>-1400.2580713474149</c:v>
                </c:pt>
                <c:pt idx="171">
                  <c:v>-1394.7480072579599</c:v>
                </c:pt>
                <c:pt idx="172">
                  <c:v>-1388.9699406418149</c:v>
                </c:pt>
                <c:pt idx="173">
                  <c:v>-1382.91706237841</c:v>
                </c:pt>
                <c:pt idx="174">
                  <c:v>-1376.58231751627</c:v>
                </c:pt>
                <c:pt idx="175">
                  <c:v>-1369.9584107697899</c:v>
                </c:pt>
                <c:pt idx="176">
                  <c:v>-1363.037812540955</c:v>
                </c:pt>
                <c:pt idx="177">
                  <c:v>-1355.8127654856851</c:v>
                </c:pt>
                <c:pt idx="178">
                  <c:v>-1348.2752916478751</c:v>
                </c:pt>
                <c:pt idx="179">
                  <c:v>-1340.4172001882</c:v>
                </c:pt>
                <c:pt idx="180">
                  <c:v>-1332.230095739025</c:v>
                </c:pt>
                <c:pt idx="181">
                  <c:v>-1323.7053874216051</c:v>
                </c:pt>
                <c:pt idx="182">
                  <c:v>-1314.83429856732</c:v>
                </c:pt>
                <c:pt idx="183">
                  <c:v>-1305.6078771904349</c:v>
                </c:pt>
                <c:pt idx="184">
                  <c:v>-1296.0170072664901</c:v>
                </c:pt>
                <c:pt idx="185">
                  <c:v>-1286.0524208770951</c:v>
                </c:pt>
                <c:pt idx="186">
                  <c:v>-1275.704711289585</c:v>
                </c:pt>
                <c:pt idx="187">
                  <c:v>-1264.96434704741</c:v>
                </c:pt>
                <c:pt idx="188">
                  <c:v>-1253.8216871555251</c:v>
                </c:pt>
                <c:pt idx="189">
                  <c:v>-1242.26699745307</c:v>
                </c:pt>
                <c:pt idx="190">
                  <c:v>-1230.2904682743501</c:v>
                </c:pt>
                <c:pt idx="191">
                  <c:v>-1217.882233507275</c:v>
                </c:pt>
                <c:pt idx="192">
                  <c:v>-1205.0323911668149</c:v>
                </c:pt>
                <c:pt idx="193">
                  <c:v>-1191.731025608625</c:v>
                </c:pt>
                <c:pt idx="194">
                  <c:v>-1177.968231515295</c:v>
                </c:pt>
                <c:pt idx="195">
                  <c:v>-1163.7341397937751</c:v>
                </c:pt>
                <c:pt idx="196">
                  <c:v>-1149.0189455273598</c:v>
                </c:pt>
                <c:pt idx="197">
                  <c:v>-1133.8129381290501</c:v>
                </c:pt>
                <c:pt idx="198">
                  <c:v>-1118.1065338440699</c:v>
                </c:pt>
                <c:pt idx="199">
                  <c:v>-1101.8903107482201</c:v>
                </c:pt>
                <c:pt idx="200">
                  <c:v>-1085.1550463840899</c:v>
                </c:pt>
                <c:pt idx="201">
                  <c:v>-1067.89175816949</c:v>
                </c:pt>
                <c:pt idx="202">
                  <c:v>-1050.091746700045</c:v>
                </c:pt>
                <c:pt idx="203">
                  <c:v>-1031.7466420512901</c:v>
                </c:pt>
                <c:pt idx="204">
                  <c:v>-1012.8484531631299</c:v>
                </c:pt>
                <c:pt idx="205">
                  <c:v>-993.38962036151509</c:v>
                </c:pt>
                <c:pt idx="206">
                  <c:v>-973.36307103732497</c:v>
                </c:pt>
                <c:pt idx="207">
                  <c:v>-952.76227846070503</c:v>
                </c:pt>
                <c:pt idx="208">
                  <c:v>-931.581323659845</c:v>
                </c:pt>
                <c:pt idx="209">
                  <c:v>-909.81496023609998</c:v>
                </c:pt>
                <c:pt idx="210">
                  <c:v>-887.45868192239993</c:v>
                </c:pt>
                <c:pt idx="211">
                  <c:v>-864.50879261892999</c:v>
                </c:pt>
                <c:pt idx="212">
                  <c:v>-840.96247855979504</c:v>
                </c:pt>
                <c:pt idx="213">
                  <c:v>-816.81788217675</c:v>
                </c:pt>
                <c:pt idx="214">
                  <c:v>-792.07417713293</c:v>
                </c:pt>
                <c:pt idx="215">
                  <c:v>-766.73164390120996</c:v>
                </c:pt>
                <c:pt idx="216">
                  <c:v>-740.87807532629495</c:v>
                </c:pt>
                <c:pt idx="217">
                  <c:v>-714.27673963810003</c:v>
                </c:pt>
                <c:pt idx="218">
                  <c:v>-687.21599045086498</c:v>
                </c:pt>
                <c:pt idx="219">
                  <c:v>-659.52143543138004</c:v>
                </c:pt>
                <c:pt idx="220">
                  <c:v>-631.23358281703997</c:v>
                </c:pt>
                <c:pt idx="221">
                  <c:v>-602.37105787554003</c:v>
                </c:pt>
                <c:pt idx="222">
                  <c:v>-572.94703589309995</c:v>
                </c:pt>
                <c:pt idx="223">
                  <c:v>-542.97417757749997</c:v>
                </c:pt>
                <c:pt idx="224">
                  <c:v>-512.46614594880498</c:v>
                </c:pt>
                <c:pt idx="225">
                  <c:v>-481.50297784167952</c:v>
                </c:pt>
                <c:pt idx="226">
                  <c:v>-449.99269881053704</c:v>
                </c:pt>
                <c:pt idx="227">
                  <c:v>-417.97878932985651</c:v>
                </c:pt>
                <c:pt idx="228">
                  <c:v>-385.49225428025846</c:v>
                </c:pt>
                <c:pt idx="229">
                  <c:v>-352.55968279158151</c:v>
                </c:pt>
                <c:pt idx="230">
                  <c:v>-319.20666787360051</c:v>
                </c:pt>
                <c:pt idx="231">
                  <c:v>-285.49936682331901</c:v>
                </c:pt>
                <c:pt idx="232">
                  <c:v>-251.39821692027348</c:v>
                </c:pt>
                <c:pt idx="233">
                  <c:v>-216.94373929604299</c:v>
                </c:pt>
                <c:pt idx="234">
                  <c:v>-182.17245024815648</c:v>
                </c:pt>
                <c:pt idx="235">
                  <c:v>-147.119007006055</c:v>
                </c:pt>
                <c:pt idx="236">
                  <c:v>-111.8173684337755</c:v>
                </c:pt>
                <c:pt idx="237">
                  <c:v>-76.301385404428004</c:v>
                </c:pt>
                <c:pt idx="238">
                  <c:v>-40.6050612002999</c:v>
                </c:pt>
                <c:pt idx="239">
                  <c:v>-4.7626209651767102</c:v>
                </c:pt>
                <c:pt idx="240">
                  <c:v>31.192532283742004</c:v>
                </c:pt>
                <c:pt idx="241">
                  <c:v>67.224250560867006</c:v>
                </c:pt>
                <c:pt idx="242">
                  <c:v>103.29837134462301</c:v>
                </c:pt>
                <c:pt idx="243">
                  <c:v>139.38095311302601</c:v>
                </c:pt>
                <c:pt idx="244">
                  <c:v>175.43830372389201</c:v>
                </c:pt>
                <c:pt idx="245">
                  <c:v>211.43721353808803</c:v>
                </c:pt>
                <c:pt idx="246">
                  <c:v>247.34515227612351</c:v>
                </c:pt>
                <c:pt idx="247">
                  <c:v>283.13044128093702</c:v>
                </c:pt>
                <c:pt idx="248">
                  <c:v>318.76240609594151</c:v>
                </c:pt>
                <c:pt idx="249">
                  <c:v>354.26727797258849</c:v>
                </c:pt>
                <c:pt idx="250">
                  <c:v>389.54708338651051</c:v>
                </c:pt>
                <c:pt idx="251">
                  <c:v>424.58183395241048</c:v>
                </c:pt>
                <c:pt idx="252">
                  <c:v>459.349861973271</c:v>
                </c:pt>
                <c:pt idx="253">
                  <c:v>493.89887755030503</c:v>
                </c:pt>
                <c:pt idx="254">
                  <c:v>528.03209993109499</c:v>
                </c:pt>
                <c:pt idx="255">
                  <c:v>561.93784088218501</c:v>
                </c:pt>
                <c:pt idx="256">
                  <c:v>595.46051339642997</c:v>
                </c:pt>
                <c:pt idx="257">
                  <c:v>628.60324050202496</c:v>
                </c:pt>
                <c:pt idx="258">
                  <c:v>661.35774077509495</c:v>
                </c:pt>
                <c:pt idx="259">
                  <c:v>693.71234016402491</c:v>
                </c:pt>
                <c:pt idx="260">
                  <c:v>725.74438370778</c:v>
                </c:pt>
                <c:pt idx="261">
                  <c:v>757.20371914923999</c:v>
                </c:pt>
                <c:pt idx="262">
                  <c:v>788.36953334207999</c:v>
                </c:pt>
                <c:pt idx="263">
                  <c:v>819.03860602087002</c:v>
                </c:pt>
                <c:pt idx="264">
                  <c:v>849.24587922910496</c:v>
                </c:pt>
                <c:pt idx="265">
                  <c:v>878.99582924958497</c:v>
                </c:pt>
                <c:pt idx="266">
                  <c:v>908.28647767774498</c:v>
                </c:pt>
                <c:pt idx="267">
                  <c:v>937.11525437900991</c:v>
                </c:pt>
                <c:pt idx="268">
                  <c:v>965.48033955519497</c:v>
                </c:pt>
                <c:pt idx="269">
                  <c:v>993.38091619557008</c:v>
                </c:pt>
                <c:pt idx="270">
                  <c:v>1020.8171680020649</c:v>
                </c:pt>
                <c:pt idx="271">
                  <c:v>1047.790219916425</c:v>
                </c:pt>
                <c:pt idx="272">
                  <c:v>1074.3020665945651</c:v>
                </c:pt>
                <c:pt idx="273">
                  <c:v>1100.3554991810099</c:v>
                </c:pt>
                <c:pt idx="274">
                  <c:v>1126.03959360719</c:v>
                </c:pt>
                <c:pt idx="275">
                  <c:v>1151.1140297387649</c:v>
                </c:pt>
                <c:pt idx="276">
                  <c:v>1175.8883379592651</c:v>
                </c:pt>
                <c:pt idx="277">
                  <c:v>1200.0757086353151</c:v>
                </c:pt>
                <c:pt idx="278">
                  <c:v>1223.97204395323</c:v>
                </c:pt>
                <c:pt idx="279">
                  <c:v>1247.3724504494298</c:v>
                </c:pt>
                <c:pt idx="280">
                  <c:v>1270.34472887577</c:v>
                </c:pt>
                <c:pt idx="281">
                  <c:v>1292.900651001665</c:v>
                </c:pt>
                <c:pt idx="282">
                  <c:v>1315.0475619077201</c:v>
                </c:pt>
                <c:pt idx="283">
                  <c:v>1336.79261068494</c:v>
                </c:pt>
                <c:pt idx="284">
                  <c:v>1358.143030228365</c:v>
                </c:pt>
                <c:pt idx="285">
                  <c:v>1379.1061104745199</c:v>
                </c:pt>
                <c:pt idx="286">
                  <c:v>1399.63388453977</c:v>
                </c:pt>
                <c:pt idx="287">
                  <c:v>1419.8971124807849</c:v>
                </c:pt>
                <c:pt idx="288">
                  <c:v>1439.6954066477451</c:v>
                </c:pt>
                <c:pt idx="289">
                  <c:v>1459.2284637954699</c:v>
                </c:pt>
                <c:pt idx="290">
                  <c:v>1478.322863374525</c:v>
                </c:pt>
                <c:pt idx="291">
                  <c:v>1497.1135873769701</c:v>
                </c:pt>
                <c:pt idx="292">
                  <c:v>1515.56790512301</c:v>
                </c:pt>
                <c:pt idx="293">
                  <c:v>1533.6896348774151</c:v>
                </c:pt>
                <c:pt idx="294">
                  <c:v>1551.4843523238949</c:v>
                </c:pt>
                <c:pt idx="295">
                  <c:v>1568.95734785996</c:v>
                </c:pt>
                <c:pt idx="296">
                  <c:v>1586.1134759383249</c:v>
                </c:pt>
                <c:pt idx="297">
                  <c:v>1602.957105173585</c:v>
                </c:pt>
                <c:pt idx="298">
                  <c:v>1619.492073032965</c:v>
                </c:pt>
                <c:pt idx="299">
                  <c:v>1635.7216403263901</c:v>
                </c:pt>
                <c:pt idx="300">
                  <c:v>1651.6484452664499</c:v>
                </c:pt>
                <c:pt idx="301">
                  <c:v>1667.2744571046601</c:v>
                </c:pt>
                <c:pt idx="302">
                  <c:v>1682.600929390805</c:v>
                </c:pt>
                <c:pt idx="303">
                  <c:v>1697.6283529366601</c:v>
                </c:pt>
                <c:pt idx="304">
                  <c:v>1712.3564086012352</c:v>
                </c:pt>
                <c:pt idx="305">
                  <c:v>1726.783920052445</c:v>
                </c:pt>
                <c:pt idx="306">
                  <c:v>1740.9088066995801</c:v>
                </c:pt>
                <c:pt idx="307">
                  <c:v>1754.7280370317651</c:v>
                </c:pt>
                <c:pt idx="308">
                  <c:v>1768.2375826402201</c:v>
                </c:pt>
                <c:pt idx="309">
                  <c:v>1781.4323732451251</c:v>
                </c:pt>
                <c:pt idx="310">
                  <c:v>1794.3062530925702</c:v>
                </c:pt>
                <c:pt idx="311">
                  <c:v>1806.8519391313198</c:v>
                </c:pt>
                <c:pt idx="312">
                  <c:v>1819.0609814239501</c:v>
                </c:pt>
                <c:pt idx="313">
                  <c:v>1830.92372629085</c:v>
                </c:pt>
                <c:pt idx="314">
                  <c:v>1842.4383274530151</c:v>
                </c:pt>
                <c:pt idx="315">
                  <c:v>1853.5749654953702</c:v>
                </c:pt>
                <c:pt idx="316">
                  <c:v>1864.3284761048999</c:v>
                </c:pt>
                <c:pt idx="317">
                  <c:v>1874.6842441640399</c:v>
                </c:pt>
                <c:pt idx="318">
                  <c:v>1884.6262061472</c:v>
                </c:pt>
                <c:pt idx="319">
                  <c:v>1894.1369626689302</c:v>
                </c:pt>
                <c:pt idx="320">
                  <c:v>1903.1977791426652</c:v>
                </c:pt>
                <c:pt idx="321">
                  <c:v>1911.788592911985</c:v>
                </c:pt>
                <c:pt idx="322">
                  <c:v>1919.8880291169601</c:v>
                </c:pt>
                <c:pt idx="323">
                  <c:v>1927.473426051055</c:v>
                </c:pt>
                <c:pt idx="324">
                  <c:v>1934.52087072672</c:v>
                </c:pt>
                <c:pt idx="325">
                  <c:v>1941.0052453337598</c:v>
                </c:pt>
                <c:pt idx="326">
                  <c:v>1946.9002852271299</c:v>
                </c:pt>
                <c:pt idx="327">
                  <c:v>1952.1786490177149</c:v>
                </c:pt>
                <c:pt idx="328">
                  <c:v>1956.8120012613299</c:v>
                </c:pt>
                <c:pt idx="329">
                  <c:v>1960.7711081460452</c:v>
                </c:pt>
                <c:pt idx="330">
                  <c:v>1964.0259464660999</c:v>
                </c:pt>
                <c:pt idx="331">
                  <c:v>1966.5458260421901</c:v>
                </c:pt>
                <c:pt idx="332">
                  <c:v>1968.3092366360602</c:v>
                </c:pt>
                <c:pt idx="333">
                  <c:v>1969.2633742579801</c:v>
                </c:pt>
                <c:pt idx="334">
                  <c:v>1969.38804666088</c:v>
                </c:pt>
                <c:pt idx="335">
                  <c:v>1968.651436491755</c:v>
                </c:pt>
                <c:pt idx="336">
                  <c:v>1967.0218273374899</c:v>
                </c:pt>
                <c:pt idx="337">
                  <c:v>1964.4678349639398</c:v>
                </c:pt>
                <c:pt idx="338">
                  <c:v>1960.95861438769</c:v>
                </c:pt>
                <c:pt idx="339">
                  <c:v>1956.46407539848</c:v>
                </c:pt>
                <c:pt idx="340">
                  <c:v>1950.9551050644252</c:v>
                </c:pt>
                <c:pt idx="341">
                  <c:v>1944.4037954671501</c:v>
                </c:pt>
                <c:pt idx="342">
                  <c:v>1936.783674718725</c:v>
                </c:pt>
                <c:pt idx="343">
                  <c:v>1928.0699391333201</c:v>
                </c:pt>
                <c:pt idx="344">
                  <c:v>1918.239943240485</c:v>
                </c:pt>
                <c:pt idx="345">
                  <c:v>1907.2721884920948</c:v>
                </c:pt>
                <c:pt idx="346">
                  <c:v>1895.150021170615</c:v>
                </c:pt>
                <c:pt idx="347">
                  <c:v>1881.8539806024251</c:v>
                </c:pt>
                <c:pt idx="348">
                  <c:v>1867.3744059629951</c:v>
                </c:pt>
                <c:pt idx="349">
                  <c:v>1851.6999741757002</c:v>
                </c:pt>
                <c:pt idx="350">
                  <c:v>1834.8236507163751</c:v>
                </c:pt>
                <c:pt idx="351">
                  <c:v>1816.74167491513</c:v>
                </c:pt>
                <c:pt idx="352">
                  <c:v>1797.4536912778149</c:v>
                </c:pt>
                <c:pt idx="353">
                  <c:v>1776.9628575803001</c:v>
                </c:pt>
                <c:pt idx="354">
                  <c:v>1755.2759278772201</c:v>
                </c:pt>
                <c:pt idx="355">
                  <c:v>1732.4033088338902</c:v>
                </c:pt>
                <c:pt idx="356">
                  <c:v>1708.3683516215651</c:v>
                </c:pt>
                <c:pt idx="357">
                  <c:v>1683.1726556721151</c:v>
                </c:pt>
                <c:pt idx="358">
                  <c:v>1656.84481590932</c:v>
                </c:pt>
                <c:pt idx="359">
                  <c:v>1629.4098203559251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2-47BF-B8B1-40C508EDEB18}"/>
            </c:ext>
          </c:extLst>
        </c:ser>
        <c:ser>
          <c:idx val="1"/>
          <c:order val="1"/>
          <c:tx>
            <c:strRef>
              <c:f>'Main Data'!$BF$2</c:f>
              <c:strCache>
                <c:ptCount val="1"/>
                <c:pt idx="0">
                  <c:v>Vy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Data'!$BF$4:$BF$363</c:f>
              <c:numCache>
                <c:formatCode>0.00</c:formatCode>
                <c:ptCount val="360"/>
                <c:pt idx="0">
                  <c:v>-11.475216159110049</c:v>
                </c:pt>
                <c:pt idx="1">
                  <c:v>-12.79238687946955</c:v>
                </c:pt>
                <c:pt idx="2">
                  <c:v>-14.0119845714046</c:v>
                </c:pt>
                <c:pt idx="3">
                  <c:v>-15.122004657492749</c:v>
                </c:pt>
                <c:pt idx="4">
                  <c:v>-16.117184899670452</c:v>
                </c:pt>
                <c:pt idx="5">
                  <c:v>-16.993468298391949</c:v>
                </c:pt>
                <c:pt idx="6">
                  <c:v>-17.748024903315851</c:v>
                </c:pt>
                <c:pt idx="7">
                  <c:v>-18.379260333756701</c:v>
                </c:pt>
                <c:pt idx="8">
                  <c:v>-18.8919558567652</c:v>
                </c:pt>
                <c:pt idx="9">
                  <c:v>-19.276948268222199</c:v>
                </c:pt>
                <c:pt idx="10">
                  <c:v>-19.54103118391685</c:v>
                </c:pt>
                <c:pt idx="11">
                  <c:v>-19.6872823695699</c:v>
                </c:pt>
                <c:pt idx="12">
                  <c:v>-19.719807662870799</c:v>
                </c:pt>
                <c:pt idx="13">
                  <c:v>-19.643649822293298</c:v>
                </c:pt>
                <c:pt idx="14">
                  <c:v>-19.464688760956001</c:v>
                </c:pt>
                <c:pt idx="15">
                  <c:v>-19.189531592119899</c:v>
                </c:pt>
                <c:pt idx="16">
                  <c:v>-18.825394511846</c:v>
                </c:pt>
                <c:pt idx="17">
                  <c:v>-18.379978684892251</c:v>
                </c:pt>
                <c:pt idx="18">
                  <c:v>-17.861342399654252</c:v>
                </c:pt>
                <c:pt idx="19">
                  <c:v>-17.277771811782699</c:v>
                </c:pt>
                <c:pt idx="20">
                  <c:v>-16.637652602239399</c:v>
                </c:pt>
                <c:pt idx="21">
                  <c:v>-15.949344833648649</c:v>
                </c:pt>
                <c:pt idx="22">
                  <c:v>-15.2210631991643</c:v>
                </c:pt>
                <c:pt idx="23">
                  <c:v>-14.4607647222818</c:v>
                </c:pt>
                <c:pt idx="24">
                  <c:v>-13.67604578665795</c:v>
                </c:pt>
                <c:pt idx="25">
                  <c:v>-12.874050155684849</c:v>
                </c:pt>
                <c:pt idx="26">
                  <c:v>-12.061389387066599</c:v>
                </c:pt>
                <c:pt idx="27">
                  <c:v>-11.244076763621299</c:v>
                </c:pt>
                <c:pt idx="28">
                  <c:v>-10.4274755547358</c:v>
                </c:pt>
                <c:pt idx="29">
                  <c:v>-9.616262100651749</c:v>
                </c:pt>
                <c:pt idx="30">
                  <c:v>-8.8144038822018995</c:v>
                </c:pt>
                <c:pt idx="31">
                  <c:v>-8.0251524101955507</c:v>
                </c:pt>
                <c:pt idx="32">
                  <c:v>-7.2510504499135502</c:v>
                </c:pt>
                <c:pt idx="33">
                  <c:v>-6.493952795685801</c:v>
                </c:pt>
                <c:pt idx="34">
                  <c:v>-5.7550595362232997</c:v>
                </c:pt>
                <c:pt idx="35">
                  <c:v>-5.0349605106053499</c:v>
                </c:pt>
                <c:pt idx="36">
                  <c:v>-4.3336894537772048</c:v>
                </c:pt>
                <c:pt idx="37">
                  <c:v>-3.6507861740704248</c:v>
                </c:pt>
                <c:pt idx="38">
                  <c:v>-2.9853649970095648</c:v>
                </c:pt>
                <c:pt idx="39">
                  <c:v>-2.3360345810685499</c:v>
                </c:pt>
                <c:pt idx="40">
                  <c:v>-1.7016497177738101</c:v>
                </c:pt>
                <c:pt idx="41">
                  <c:v>-1.080262780700415</c:v>
                </c:pt>
                <c:pt idx="42">
                  <c:v>-0.47004959309014149</c:v>
                </c:pt>
                <c:pt idx="43">
                  <c:v>0.13095525576848399</c:v>
                </c:pt>
                <c:pt idx="44">
                  <c:v>0.72457683700416498</c:v>
                </c:pt>
                <c:pt idx="45">
                  <c:v>1.31248076985894</c:v>
                </c:pt>
                <c:pt idx="46">
                  <c:v>1.8966463990258899</c:v>
                </c:pt>
                <c:pt idx="47">
                  <c:v>2.4782806488346201</c:v>
                </c:pt>
                <c:pt idx="48">
                  <c:v>3.05869022018096</c:v>
                </c:pt>
                <c:pt idx="49">
                  <c:v>3.6385275016882197</c:v>
                </c:pt>
                <c:pt idx="50">
                  <c:v>4.2190006778738596</c:v>
                </c:pt>
                <c:pt idx="51">
                  <c:v>4.8002379808540754</c:v>
                </c:pt>
                <c:pt idx="52">
                  <c:v>5.38227966296955</c:v>
                </c:pt>
                <c:pt idx="53">
                  <c:v>5.9648328654181997</c:v>
                </c:pt>
                <c:pt idx="54">
                  <c:v>6.5472790511138994</c:v>
                </c:pt>
                <c:pt idx="55">
                  <c:v>7.1286834221114992</c:v>
                </c:pt>
                <c:pt idx="56">
                  <c:v>7.7078100762871999</c:v>
                </c:pt>
                <c:pt idx="57">
                  <c:v>8.2831420873114503</c:v>
                </c:pt>
                <c:pt idx="58">
                  <c:v>8.8529057409607503</c:v>
                </c:pt>
                <c:pt idx="59">
                  <c:v>9.41509815220215</c:v>
                </c:pt>
                <c:pt idx="60">
                  <c:v>9.9675174992980988</c:v>
                </c:pt>
                <c:pt idx="61">
                  <c:v>10.507795139243049</c:v>
                </c:pt>
                <c:pt idx="62">
                  <c:v>11.03342891026915</c:v>
                </c:pt>
                <c:pt idx="63">
                  <c:v>11.54181697894645</c:v>
                </c:pt>
                <c:pt idx="64">
                  <c:v>12.03029164878485</c:v>
                </c:pt>
                <c:pt idx="65">
                  <c:v>12.496152611560101</c:v>
                </c:pt>
                <c:pt idx="66">
                  <c:v>12.936699189499851</c:v>
                </c:pt>
                <c:pt idx="67">
                  <c:v>13.349261183900598</c:v>
                </c:pt>
                <c:pt idx="68">
                  <c:v>13.73122801198215</c:v>
                </c:pt>
                <c:pt idx="69">
                  <c:v>14.080075877391</c:v>
                </c:pt>
                <c:pt idx="70">
                  <c:v>14.393392779643699</c:v>
                </c:pt>
                <c:pt idx="71">
                  <c:v>14.66890122314255</c:v>
                </c:pt>
                <c:pt idx="72">
                  <c:v>14.904478536640701</c:v>
                </c:pt>
                <c:pt idx="73">
                  <c:v>15.0981747588917</c:v>
                </c:pt>
                <c:pt idx="74">
                  <c:v>15.248228085526</c:v>
                </c:pt>
                <c:pt idx="75">
                  <c:v>15.3530779060572</c:v>
                </c:pt>
                <c:pt idx="76">
                  <c:v>15.41137548846015</c:v>
                </c:pt>
                <c:pt idx="77">
                  <c:v>15.421992392280051</c:v>
                </c:pt>
                <c:pt idx="78">
                  <c:v>15.3840267100777</c:v>
                </c:pt>
                <c:pt idx="79">
                  <c:v>15.296807251590849</c:v>
                </c:pt>
                <c:pt idx="80">
                  <c:v>15.1634493884271</c:v>
                </c:pt>
                <c:pt idx="81">
                  <c:v>14.976522228051151</c:v>
                </c:pt>
                <c:pt idx="82">
                  <c:v>14.73969212132695</c:v>
                </c:pt>
                <c:pt idx="83">
                  <c:v>14.453237330948701</c:v>
                </c:pt>
                <c:pt idx="84">
                  <c:v>14.117642347119899</c:v>
                </c:pt>
                <c:pt idx="85">
                  <c:v>13.73361160010165</c:v>
                </c:pt>
                <c:pt idx="86">
                  <c:v>13.302063021379501</c:v>
                </c:pt>
                <c:pt idx="87">
                  <c:v>12.8241205250046</c:v>
                </c:pt>
                <c:pt idx="88">
                  <c:v>12.3011056207656</c:v>
                </c:pt>
                <c:pt idx="89">
                  <c:v>11.734528275333499</c:v>
                </c:pt>
                <c:pt idx="90">
                  <c:v>11.126077130344299</c:v>
                </c:pt>
                <c:pt idx="91">
                  <c:v>10.4776091792562</c:v>
                </c:pt>
                <c:pt idx="92">
                  <c:v>9.7911389976635501</c:v>
                </c:pt>
                <c:pt idx="93">
                  <c:v>9.0688276145798987</c:v>
                </c:pt>
                <c:pt idx="94">
                  <c:v>8.3129711051844488</c:v>
                </c:pt>
                <c:pt idx="95">
                  <c:v>7.52598897869865</c:v>
                </c:pt>
                <c:pt idx="96">
                  <c:v>6.7104124285319502</c:v>
                </c:pt>
                <c:pt idx="97">
                  <c:v>5.8688725056001996</c:v>
                </c:pt>
                <c:pt idx="98">
                  <c:v>4.9996326959016448</c:v>
                </c:pt>
                <c:pt idx="99">
                  <c:v>4.1149759355335798</c:v>
                </c:pt>
                <c:pt idx="100">
                  <c:v>3.2126880334691252</c:v>
                </c:pt>
                <c:pt idx="101">
                  <c:v>2.2956898833336399</c:v>
                </c:pt>
                <c:pt idx="102">
                  <c:v>1.366931598486955</c:v>
                </c:pt>
                <c:pt idx="103">
                  <c:v>0.4293939787928025</c:v>
                </c:pt>
                <c:pt idx="104">
                  <c:v>-0.51392256635454003</c:v>
                </c:pt>
                <c:pt idx="105">
                  <c:v>-1.4600088419559401</c:v>
                </c:pt>
                <c:pt idx="106">
                  <c:v>-2.4058574437392899</c:v>
                </c:pt>
                <c:pt idx="107">
                  <c:v>-3.3484730678297048</c:v>
                </c:pt>
                <c:pt idx="108">
                  <c:v>-4.2848825369790493</c:v>
                </c:pt>
                <c:pt idx="109">
                  <c:v>-5.2121445285693495</c:v>
                </c:pt>
                <c:pt idx="110">
                  <c:v>-6.1273589913244493</c:v>
                </c:pt>
                <c:pt idx="111">
                  <c:v>-7.0276762391835499</c:v>
                </c:pt>
                <c:pt idx="112">
                  <c:v>-7.9103057120864504</c:v>
                </c:pt>
                <c:pt idx="113">
                  <c:v>-8.7725243945259503</c:v>
                </c:pt>
                <c:pt idx="114">
                  <c:v>-9.6113033997646493</c:v>
                </c:pt>
                <c:pt idx="115">
                  <c:v>-10.425196099338301</c:v>
                </c:pt>
                <c:pt idx="116">
                  <c:v>-11.2106021870954</c:v>
                </c:pt>
                <c:pt idx="117">
                  <c:v>-11.9651194449137</c:v>
                </c:pt>
                <c:pt idx="118">
                  <c:v>-12.686450945712648</c:v>
                </c:pt>
                <c:pt idx="119">
                  <c:v>-13.375188858565501</c:v>
                </c:pt>
                <c:pt idx="120">
                  <c:v>-14.025564116373701</c:v>
                </c:pt>
                <c:pt idx="121">
                  <c:v>-14.637067486682101</c:v>
                </c:pt>
                <c:pt idx="122">
                  <c:v>-15.2079027053265</c:v>
                </c:pt>
                <c:pt idx="123">
                  <c:v>-15.736404901069701</c:v>
                </c:pt>
                <c:pt idx="124">
                  <c:v>-16.221044849077352</c:v>
                </c:pt>
                <c:pt idx="125">
                  <c:v>-16.660432798200901</c:v>
                </c:pt>
                <c:pt idx="126">
                  <c:v>-17.053321885294551</c:v>
                </c:pt>
                <c:pt idx="127">
                  <c:v>-17.39861113283715</c:v>
                </c:pt>
                <c:pt idx="128">
                  <c:v>-17.69534802626325</c:v>
                </c:pt>
                <c:pt idx="129">
                  <c:v>-17.9427306676839</c:v>
                </c:pt>
                <c:pt idx="130">
                  <c:v>-18.140109502876449</c:v>
                </c:pt>
                <c:pt idx="131">
                  <c:v>-18.2869886187808</c:v>
                </c:pt>
                <c:pt idx="132">
                  <c:v>-18.383026609024199</c:v>
                </c:pt>
                <c:pt idx="133">
                  <c:v>-18.428037005462251</c:v>
                </c:pt>
                <c:pt idx="134">
                  <c:v>-18.421988274112149</c:v>
                </c:pt>
                <c:pt idx="135">
                  <c:v>-18.36500337443405</c:v>
                </c:pt>
                <c:pt idx="136">
                  <c:v>-18.2573588814648</c:v>
                </c:pt>
                <c:pt idx="137">
                  <c:v>-18.120620261203499</c:v>
                </c:pt>
                <c:pt idx="138">
                  <c:v>-17.916336649572351</c:v>
                </c:pt>
                <c:pt idx="139">
                  <c:v>-17.663424165476897</c:v>
                </c:pt>
                <c:pt idx="140">
                  <c:v>-17.362781686705201</c:v>
                </c:pt>
                <c:pt idx="141">
                  <c:v>-17.015435262982251</c:v>
                </c:pt>
                <c:pt idx="142">
                  <c:v>-16.6225490723061</c:v>
                </c:pt>
                <c:pt idx="143">
                  <c:v>-16.1854214648619</c:v>
                </c:pt>
                <c:pt idx="144">
                  <c:v>-15.7054805859289</c:v>
                </c:pt>
                <c:pt idx="145">
                  <c:v>-15.18427960024605</c:v>
                </c:pt>
                <c:pt idx="146">
                  <c:v>-14.62349152750415</c:v>
                </c:pt>
                <c:pt idx="147">
                  <c:v>-14.024903699893098</c:v>
                </c:pt>
                <c:pt idx="148">
                  <c:v>-13.390411853971951</c:v>
                </c:pt>
                <c:pt idx="149">
                  <c:v>-12.722013870447299</c:v>
                </c:pt>
                <c:pt idx="150">
                  <c:v>-12.0218031768541</c:v>
                </c:pt>
                <c:pt idx="151">
                  <c:v>-11.29196182952885</c:v>
                </c:pt>
                <c:pt idx="152">
                  <c:v>-10.534753292687601</c:v>
                </c:pt>
                <c:pt idx="153">
                  <c:v>-9.7525149338320496</c:v>
                </c:pt>
                <c:pt idx="154">
                  <c:v>-8.9476502561529507</c:v>
                </c:pt>
                <c:pt idx="155">
                  <c:v>-8.1226208899894008</c:v>
                </c:pt>
                <c:pt idx="156">
                  <c:v>-7.2799383667960997</c:v>
                </c:pt>
                <c:pt idx="157">
                  <c:v>-6.4221557004332501</c:v>
                </c:pt>
                <c:pt idx="158">
                  <c:v>-5.5518588018948503</c:v>
                </c:pt>
                <c:pt idx="159">
                  <c:v>-4.6716577548444596</c:v>
                </c:pt>
                <c:pt idx="160">
                  <c:v>-3.7841779805434697</c:v>
                </c:pt>
                <c:pt idx="161">
                  <c:v>-2.8920513218547947</c:v>
                </c:pt>
                <c:pt idx="162">
                  <c:v>-2.0710028271908603</c:v>
                </c:pt>
                <c:pt idx="163">
                  <c:v>-1.183474359722325</c:v>
                </c:pt>
                <c:pt idx="164">
                  <c:v>-0.29882521165749398</c:v>
                </c:pt>
                <c:pt idx="165">
                  <c:v>0.57988300257534497</c:v>
                </c:pt>
                <c:pt idx="166">
                  <c:v>1.4501285286273802</c:v>
                </c:pt>
                <c:pt idx="167">
                  <c:v>2.3094421680392352</c:v>
                </c:pt>
                <c:pt idx="168">
                  <c:v>3.1554116472870297</c:v>
                </c:pt>
                <c:pt idx="169">
                  <c:v>3.98568993078552</c:v>
                </c:pt>
                <c:pt idx="170">
                  <c:v>4.7980033452567756</c:v>
                </c:pt>
                <c:pt idx="171">
                  <c:v>5.5901594431127002</c:v>
                </c:pt>
                <c:pt idx="172">
                  <c:v>6.3600545708627498</c:v>
                </c:pt>
                <c:pt idx="173">
                  <c:v>7.1056811094781001</c:v>
                </c:pt>
                <c:pt idx="174">
                  <c:v>7.8251343544236507</c:v>
                </c:pt>
                <c:pt idx="175">
                  <c:v>8.5166190039666496</c:v>
                </c:pt>
                <c:pt idx="176">
                  <c:v>9.1784552254385012</c:v>
                </c:pt>
                <c:pt idx="177">
                  <c:v>9.8090842703683503</c:v>
                </c:pt>
                <c:pt idx="178">
                  <c:v>10.407073610804749</c:v>
                </c:pt>
                <c:pt idx="179">
                  <c:v>10.97112157069145</c:v>
                </c:pt>
                <c:pt idx="180">
                  <c:v>11.50006142789335</c:v>
                </c:pt>
                <c:pt idx="181">
                  <c:v>11.9928649643038</c:v>
                </c:pt>
                <c:pt idx="182">
                  <c:v>12.44864544349225</c:v>
                </c:pt>
                <c:pt idx="183">
                  <c:v>12.866659997469851</c:v>
                </c:pt>
                <c:pt idx="184">
                  <c:v>13.246311406440899</c:v>
                </c:pt>
                <c:pt idx="185">
                  <c:v>13.587149257774001</c:v>
                </c:pt>
                <c:pt idx="186">
                  <c:v>13.8888704729455</c:v>
                </c:pt>
                <c:pt idx="187">
                  <c:v>14.151319193786449</c:v>
                </c:pt>
                <c:pt idx="188">
                  <c:v>14.374486022070149</c:v>
                </c:pt>
                <c:pt idx="189">
                  <c:v>14.55850660924655</c:v>
                </c:pt>
                <c:pt idx="190">
                  <c:v>14.703659595944549</c:v>
                </c:pt>
                <c:pt idx="191">
                  <c:v>14.810363903793998</c:v>
                </c:pt>
                <c:pt idx="192">
                  <c:v>14.879175385027398</c:v>
                </c:pt>
                <c:pt idx="193">
                  <c:v>14.910782838317449</c:v>
                </c:pt>
                <c:pt idx="194">
                  <c:v>14.906003402301348</c:v>
                </c:pt>
                <c:pt idx="195">
                  <c:v>14.865777341247298</c:v>
                </c:pt>
                <c:pt idx="196">
                  <c:v>14.7911622403509</c:v>
                </c:pt>
                <c:pt idx="197">
                  <c:v>14.683326631135049</c:v>
                </c:pt>
                <c:pt idx="198">
                  <c:v>14.54354307043195</c:v>
                </c:pt>
                <c:pt idx="199">
                  <c:v>14.373180699383949</c:v>
                </c:pt>
                <c:pt idx="200">
                  <c:v>14.17369731181825</c:v>
                </c:pt>
                <c:pt idx="201">
                  <c:v>13.946630964243051</c:v>
                </c:pt>
                <c:pt idx="202">
                  <c:v>13.693591162534499</c:v>
                </c:pt>
                <c:pt idx="203">
                  <c:v>13.41624966315235</c:v>
                </c:pt>
                <c:pt idx="204">
                  <c:v>13.116330929431649</c:v>
                </c:pt>
                <c:pt idx="205">
                  <c:v>12.7956022861145</c:v>
                </c:pt>
                <c:pt idx="206">
                  <c:v>12.45586381784325</c:v>
                </c:pt>
                <c:pt idx="207">
                  <c:v>12.098938059796351</c:v>
                </c:pt>
                <c:pt idx="208">
                  <c:v>11.7266595310049</c:v>
                </c:pt>
                <c:pt idx="209">
                  <c:v>11.34086416317005</c:v>
                </c:pt>
                <c:pt idx="210">
                  <c:v>10.94337867994815</c:v>
                </c:pt>
                <c:pt idx="211">
                  <c:v>10.536009983722499</c:v>
                </c:pt>
                <c:pt idx="212">
                  <c:v>10.120534608791051</c:v>
                </c:pt>
                <c:pt idx="213">
                  <c:v>9.6986883016922008</c:v>
                </c:pt>
                <c:pt idx="214">
                  <c:v>9.2721557910200989</c:v>
                </c:pt>
                <c:pt idx="215">
                  <c:v>8.8425608105544509</c:v>
                </c:pt>
                <c:pt idx="216">
                  <c:v>8.530214214378951</c:v>
                </c:pt>
                <c:pt idx="217">
                  <c:v>8.0067892029904506</c:v>
                </c:pt>
                <c:pt idx="218">
                  <c:v>7.6624987076426496</c:v>
                </c:pt>
                <c:pt idx="219">
                  <c:v>7.2544293262106496</c:v>
                </c:pt>
                <c:pt idx="220">
                  <c:v>6.830189721586299</c:v>
                </c:pt>
                <c:pt idx="221">
                  <c:v>6.4046973445207005</c:v>
                </c:pt>
                <c:pt idx="222">
                  <c:v>5.9831296570979999</c:v>
                </c:pt>
                <c:pt idx="223">
                  <c:v>5.5676541490377502</c:v>
                </c:pt>
                <c:pt idx="224">
                  <c:v>5.1594312118025005</c:v>
                </c:pt>
                <c:pt idx="225">
                  <c:v>4.8385235465492995</c:v>
                </c:pt>
                <c:pt idx="226">
                  <c:v>4.4715228476156703</c:v>
                </c:pt>
                <c:pt idx="227">
                  <c:v>4.0904399390352602</c:v>
                </c:pt>
                <c:pt idx="228">
                  <c:v>3.7090156508685648</c:v>
                </c:pt>
                <c:pt idx="229">
                  <c:v>3.3331771487640451</c:v>
                </c:pt>
                <c:pt idx="230">
                  <c:v>2.9654466963841197</c:v>
                </c:pt>
                <c:pt idx="231">
                  <c:v>2.6535374082516698</c:v>
                </c:pt>
                <c:pt idx="232">
                  <c:v>2.31983305043113</c:v>
                </c:pt>
                <c:pt idx="233">
                  <c:v>1.9789380248531399</c:v>
                </c:pt>
                <c:pt idx="234">
                  <c:v>1.6388643928715949</c:v>
                </c:pt>
                <c:pt idx="235">
                  <c:v>1.3038574636244451</c:v>
                </c:pt>
                <c:pt idx="236">
                  <c:v>0.97599183463473493</c:v>
                </c:pt>
                <c:pt idx="237">
                  <c:v>0.65607417105599508</c:v>
                </c:pt>
                <c:pt idx="238">
                  <c:v>0.344155779957797</c:v>
                </c:pt>
                <c:pt idx="239">
                  <c:v>3.9825798552766196E-2</c:v>
                </c:pt>
                <c:pt idx="240">
                  <c:v>-0.25876403952909949</c:v>
                </c:pt>
                <c:pt idx="241">
                  <c:v>-0.55060683597784499</c:v>
                </c:pt>
                <c:pt idx="242">
                  <c:v>-0.8370219764554</c:v>
                </c:pt>
                <c:pt idx="243">
                  <c:v>-1.119409479472645</c:v>
                </c:pt>
                <c:pt idx="244">
                  <c:v>-1.399072944567215</c:v>
                </c:pt>
                <c:pt idx="245">
                  <c:v>-1.6772703520092851</c:v>
                </c:pt>
                <c:pt idx="246">
                  <c:v>-1.955233421094605</c:v>
                </c:pt>
                <c:pt idx="247">
                  <c:v>-2.2341696199243999</c:v>
                </c:pt>
                <c:pt idx="248">
                  <c:v>-2.5152546145784003</c:v>
                </c:pt>
                <c:pt idx="249">
                  <c:v>-2.865918806978395</c:v>
                </c:pt>
                <c:pt idx="250">
                  <c:v>-3.2053224061837851</c:v>
                </c:pt>
                <c:pt idx="251">
                  <c:v>-3.5425729261433947</c:v>
                </c:pt>
                <c:pt idx="252">
                  <c:v>-3.8830998607207046</c:v>
                </c:pt>
                <c:pt idx="253">
                  <c:v>-4.3159588287972745</c:v>
                </c:pt>
                <c:pt idx="254">
                  <c:v>-4.6275581445149445</c:v>
                </c:pt>
                <c:pt idx="255">
                  <c:v>-5.0775059225707002</c:v>
                </c:pt>
                <c:pt idx="256">
                  <c:v>-5.4970045883497995</c:v>
                </c:pt>
                <c:pt idx="257">
                  <c:v>-5.9116005856936997</c:v>
                </c:pt>
                <c:pt idx="258">
                  <c:v>-6.3308248482744993</c:v>
                </c:pt>
                <c:pt idx="259">
                  <c:v>-6.7578637199587499</c:v>
                </c:pt>
                <c:pt idx="260">
                  <c:v>-7.3138410070075004</c:v>
                </c:pt>
                <c:pt idx="261">
                  <c:v>-7.6764503160684505</c:v>
                </c:pt>
                <c:pt idx="262">
                  <c:v>-8.2375345356133991</c:v>
                </c:pt>
                <c:pt idx="263">
                  <c:v>-8.7294819691172005</c:v>
                </c:pt>
                <c:pt idx="264">
                  <c:v>-9.2074146532889998</c:v>
                </c:pt>
                <c:pt idx="265">
                  <c:v>-9.6835139486356994</c:v>
                </c:pt>
                <c:pt idx="266">
                  <c:v>-10.159195526020049</c:v>
                </c:pt>
                <c:pt idx="267">
                  <c:v>-10.6331663549536</c:v>
                </c:pt>
                <c:pt idx="268">
                  <c:v>-11.103386327199249</c:v>
                </c:pt>
                <c:pt idx="269">
                  <c:v>-11.5675377284308</c:v>
                </c:pt>
                <c:pt idx="270">
                  <c:v>-12.02314122692305</c:v>
                </c:pt>
                <c:pt idx="271">
                  <c:v>-12.4675913567881</c:v>
                </c:pt>
                <c:pt idx="272">
                  <c:v>-12.8981748319821</c:v>
                </c:pt>
                <c:pt idx="273">
                  <c:v>-13.312085863275049</c:v>
                </c:pt>
                <c:pt idx="274">
                  <c:v>-13.861744000877598</c:v>
                </c:pt>
                <c:pt idx="275">
                  <c:v>-14.1010727301312</c:v>
                </c:pt>
                <c:pt idx="276">
                  <c:v>-14.587366642989149</c:v>
                </c:pt>
                <c:pt idx="277">
                  <c:v>-14.764187254258502</c:v>
                </c:pt>
                <c:pt idx="278">
                  <c:v>-15.1946231313394</c:v>
                </c:pt>
                <c:pt idx="279">
                  <c:v>-15.458517581691201</c:v>
                </c:pt>
                <c:pt idx="280">
                  <c:v>-15.673316447621849</c:v>
                </c:pt>
                <c:pt idx="281">
                  <c:v>-15.84626680411195</c:v>
                </c:pt>
                <c:pt idx="282">
                  <c:v>-15.9753104779087</c:v>
                </c:pt>
                <c:pt idx="283">
                  <c:v>-16.057731215402349</c:v>
                </c:pt>
                <c:pt idx="284">
                  <c:v>-16.090866096214302</c:v>
                </c:pt>
                <c:pt idx="285">
                  <c:v>-16.072177594393199</c:v>
                </c:pt>
                <c:pt idx="286">
                  <c:v>-15.846542240070599</c:v>
                </c:pt>
                <c:pt idx="287">
                  <c:v>-15.863302409333549</c:v>
                </c:pt>
                <c:pt idx="288">
                  <c:v>-15.534332231749051</c:v>
                </c:pt>
                <c:pt idx="289">
                  <c:v>-15.428671352280098</c:v>
                </c:pt>
                <c:pt idx="290">
                  <c:v>-14.983412283744348</c:v>
                </c:pt>
                <c:pt idx="291">
                  <c:v>-14.60685424718875</c:v>
                </c:pt>
                <c:pt idx="292">
                  <c:v>-14.174186536854799</c:v>
                </c:pt>
                <c:pt idx="293">
                  <c:v>-13.677139555730749</c:v>
                </c:pt>
                <c:pt idx="294">
                  <c:v>-13.114789613491951</c:v>
                </c:pt>
                <c:pt idx="295">
                  <c:v>-12.4869305886355</c:v>
                </c:pt>
                <c:pt idx="296">
                  <c:v>-11.793716055567149</c:v>
                </c:pt>
                <c:pt idx="297">
                  <c:v>-11.035655439216351</c:v>
                </c:pt>
                <c:pt idx="298">
                  <c:v>-10.2136275479392</c:v>
                </c:pt>
                <c:pt idx="299">
                  <c:v>-9.3288936636632496</c:v>
                </c:pt>
                <c:pt idx="300">
                  <c:v>-8.3831091671743998</c:v>
                </c:pt>
                <c:pt idx="301">
                  <c:v>-7.3783334841275501</c:v>
                </c:pt>
                <c:pt idx="302">
                  <c:v>-6.3170381667704998</c:v>
                </c:pt>
                <c:pt idx="303">
                  <c:v>-5.2021129219410005</c:v>
                </c:pt>
                <c:pt idx="304">
                  <c:v>-4.0368693913363156</c:v>
                </c:pt>
                <c:pt idx="305">
                  <c:v>-2.8250424869591848</c:v>
                </c:pt>
                <c:pt idx="306">
                  <c:v>-1.5707890833288849</c:v>
                </c:pt>
                <c:pt idx="307">
                  <c:v>-0.27868386891753949</c:v>
                </c:pt>
                <c:pt idx="308">
                  <c:v>1.0462878375134801</c:v>
                </c:pt>
                <c:pt idx="309">
                  <c:v>2.3987404939822099</c:v>
                </c:pt>
                <c:pt idx="310">
                  <c:v>3.7729021449909097</c:v>
                </c:pt>
                <c:pt idx="311">
                  <c:v>5.1626318006213996</c:v>
                </c:pt>
                <c:pt idx="312">
                  <c:v>6.5614405355667493</c:v>
                </c:pt>
                <c:pt idx="313">
                  <c:v>7.9625164383953511</c:v>
                </c:pt>
                <c:pt idx="314">
                  <c:v>9.42987899452935</c:v>
                </c:pt>
                <c:pt idx="315">
                  <c:v>10.807441513808751</c:v>
                </c:pt>
                <c:pt idx="316">
                  <c:v>12.164649777384</c:v>
                </c:pt>
                <c:pt idx="317">
                  <c:v>13.494716778629352</c:v>
                </c:pt>
                <c:pt idx="318">
                  <c:v>14.7897516620418</c:v>
                </c:pt>
                <c:pt idx="319">
                  <c:v>16.041759600554599</c:v>
                </c:pt>
                <c:pt idx="320">
                  <c:v>17.242705285821298</c:v>
                </c:pt>
                <c:pt idx="321">
                  <c:v>18.384569613195001</c:v>
                </c:pt>
                <c:pt idx="322">
                  <c:v>19.45940967306365</c:v>
                </c:pt>
                <c:pt idx="323">
                  <c:v>20.459421818952698</c:v>
                </c:pt>
                <c:pt idx="324">
                  <c:v>21.377007411682651</c:v>
                </c:pt>
                <c:pt idx="325">
                  <c:v>22.204840764951498</c:v>
                </c:pt>
                <c:pt idx="326">
                  <c:v>22.9359387434233</c:v>
                </c:pt>
                <c:pt idx="327">
                  <c:v>23.563731390308352</c:v>
                </c:pt>
                <c:pt idx="328">
                  <c:v>24.082132888804448</c:v>
                </c:pt>
                <c:pt idx="329">
                  <c:v>24.485612092425953</c:v>
                </c:pt>
                <c:pt idx="330">
                  <c:v>24.769261794723903</c:v>
                </c:pt>
                <c:pt idx="331">
                  <c:v>24.9288658513752</c:v>
                </c:pt>
                <c:pt idx="332">
                  <c:v>24.979443986378051</c:v>
                </c:pt>
                <c:pt idx="333">
                  <c:v>24.877294587109748</c:v>
                </c:pt>
                <c:pt idx="334">
                  <c:v>24.643817207531001</c:v>
                </c:pt>
                <c:pt idx="335">
                  <c:v>24.27816876775745</c:v>
                </c:pt>
                <c:pt idx="336">
                  <c:v>23.780397877356148</c:v>
                </c:pt>
                <c:pt idx="337">
                  <c:v>23.151544023597552</c:v>
                </c:pt>
                <c:pt idx="338">
                  <c:v>22.393663428686651</c:v>
                </c:pt>
                <c:pt idx="339">
                  <c:v>21.509844975290999</c:v>
                </c:pt>
                <c:pt idx="340">
                  <c:v>20.504215548047</c:v>
                </c:pt>
                <c:pt idx="341">
                  <c:v>19.38193410635305</c:v>
                </c:pt>
                <c:pt idx="342">
                  <c:v>18.149173934487798</c:v>
                </c:pt>
                <c:pt idx="343">
                  <c:v>16.813092667145749</c:v>
                </c:pt>
                <c:pt idx="344">
                  <c:v>15.3820535717159</c:v>
                </c:pt>
                <c:pt idx="345">
                  <c:v>13.864312174917801</c:v>
                </c:pt>
                <c:pt idx="346">
                  <c:v>12.271454042340201</c:v>
                </c:pt>
                <c:pt idx="347">
                  <c:v>10.610437184550051</c:v>
                </c:pt>
                <c:pt idx="348">
                  <c:v>8.8959036797121005</c:v>
                </c:pt>
                <c:pt idx="349">
                  <c:v>7.1384306372144009</c:v>
                </c:pt>
                <c:pt idx="350">
                  <c:v>5.3502018944122502</c:v>
                </c:pt>
                <c:pt idx="351">
                  <c:v>3.5437206760228448</c:v>
                </c:pt>
                <c:pt idx="352">
                  <c:v>1.7316839752057351</c:v>
                </c:pt>
                <c:pt idx="353">
                  <c:v>-7.3148219235896997E-2</c:v>
                </c:pt>
                <c:pt idx="354">
                  <c:v>-1.8580870528344551</c:v>
                </c:pt>
                <c:pt idx="355">
                  <c:v>-3.61065037479369</c:v>
                </c:pt>
                <c:pt idx="356">
                  <c:v>-5.3120385091996996</c:v>
                </c:pt>
                <c:pt idx="357">
                  <c:v>-6.9625140450388505</c:v>
                </c:pt>
                <c:pt idx="358">
                  <c:v>-8.5456722825027001</c:v>
                </c:pt>
                <c:pt idx="359">
                  <c:v>-10.05119857385565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2-47BF-B8B1-40C508EDE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78752"/>
        <c:axId val="1323378336"/>
      </c:scatterChart>
      <c:valAx>
        <c:axId val="1323378752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Posture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78336"/>
        <c:crosses val="autoZero"/>
        <c:crossBetween val="midCat"/>
      </c:valAx>
      <c:valAx>
        <c:axId val="13233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7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of Point P Vs</a:t>
            </a:r>
            <a:r>
              <a:rPr lang="en-US" baseline="0"/>
              <a:t> Input Posture at constant 25 rad/s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Data'!$BH$2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Data'!$BH$4:$BH$363</c:f>
              <c:numCache>
                <c:formatCode>0.00</c:formatCode>
                <c:ptCount val="360"/>
                <c:pt idx="0">
                  <c:v>-22959.948683233251</c:v>
                </c:pt>
                <c:pt idx="1">
                  <c:v>-24012.357059148064</c:v>
                </c:pt>
                <c:pt idx="2">
                  <c:v>-24999.452902127123</c:v>
                </c:pt>
                <c:pt idx="3">
                  <c:v>-25919.968450555189</c:v>
                </c:pt>
                <c:pt idx="4">
                  <c:v>-26772.554847996002</c:v>
                </c:pt>
                <c:pt idx="5">
                  <c:v>-27556.274212992372</c:v>
                </c:pt>
                <c:pt idx="6">
                  <c:v>-28270.599894617437</c:v>
                </c:pt>
                <c:pt idx="7">
                  <c:v>-28915.412243456187</c:v>
                </c:pt>
                <c:pt idx="8">
                  <c:v>-29490.379912545501</c:v>
                </c:pt>
                <c:pt idx="9">
                  <c:v>-29997.325536901688</c:v>
                </c:pt>
                <c:pt idx="10">
                  <c:v>-30436.740465283499</c:v>
                </c:pt>
                <c:pt idx="11">
                  <c:v>-30810.0163386975</c:v>
                </c:pt>
                <c:pt idx="12">
                  <c:v>-31118.875615382065</c:v>
                </c:pt>
                <c:pt idx="13">
                  <c:v>-31365.347819197872</c:v>
                </c:pt>
                <c:pt idx="14">
                  <c:v>-31551.743176895499</c:v>
                </c:pt>
                <c:pt idx="15">
                  <c:v>-31680.624408210497</c:v>
                </c:pt>
                <c:pt idx="16">
                  <c:v>-31754.77703200719</c:v>
                </c:pt>
                <c:pt idx="17">
                  <c:v>-31777.178548493688</c:v>
                </c:pt>
                <c:pt idx="18">
                  <c:v>-31750.966849775938</c:v>
                </c:pt>
                <c:pt idx="19">
                  <c:v>-31679.408200077687</c:v>
                </c:pt>
                <c:pt idx="20">
                  <c:v>-31565.865113750311</c:v>
                </c:pt>
                <c:pt idx="21">
                  <c:v>-31413.764444574626</c:v>
                </c:pt>
                <c:pt idx="22">
                  <c:v>-31226.565984473811</c:v>
                </c:pt>
                <c:pt idx="23">
                  <c:v>-31007.731854084439</c:v>
                </c:pt>
                <c:pt idx="24">
                  <c:v>-30760.69695193394</c:v>
                </c:pt>
                <c:pt idx="25">
                  <c:v>-30488.840713287187</c:v>
                </c:pt>
                <c:pt idx="26">
                  <c:v>-30195.460413898498</c:v>
                </c:pt>
                <c:pt idx="27">
                  <c:v>-29883.746237613625</c:v>
                </c:pt>
                <c:pt idx="28">
                  <c:v>-29556.758309558441</c:v>
                </c:pt>
                <c:pt idx="29">
                  <c:v>-29217.405878013062</c:v>
                </c:pt>
                <c:pt idx="30">
                  <c:v>-28868.428807474877</c:v>
                </c:pt>
                <c:pt idx="31">
                  <c:v>-28512.381522400374</c:v>
                </c:pt>
                <c:pt idx="32">
                  <c:v>-28151.619515334314</c:v>
                </c:pt>
                <c:pt idx="33">
                  <c:v>-27788.288504415625</c:v>
                </c:pt>
                <c:pt idx="34">
                  <c:v>-27424.316293632437</c:v>
                </c:pt>
                <c:pt idx="35">
                  <c:v>-27061.407354956813</c:v>
                </c:pt>
                <c:pt idx="36">
                  <c:v>-26701.040115149874</c:v>
                </c:pt>
                <c:pt idx="37">
                  <c:v>-26344.466892332377</c:v>
                </c:pt>
                <c:pt idx="38">
                  <c:v>-25992.716389305875</c:v>
                </c:pt>
                <c:pt idx="39">
                  <c:v>-25646.790695093627</c:v>
                </c:pt>
                <c:pt idx="40">
                  <c:v>-25306.862122640123</c:v>
                </c:pt>
                <c:pt idx="41">
                  <c:v>-24973.555331291438</c:v>
                </c:pt>
                <c:pt idx="42">
                  <c:v>-24646.950095832748</c:v>
                </c:pt>
                <c:pt idx="43">
                  <c:v>-24327.405141714811</c:v>
                </c:pt>
                <c:pt idx="44">
                  <c:v>-24014.485344222248</c:v>
                </c:pt>
                <c:pt idx="45">
                  <c:v>-23708.2974112925</c:v>
                </c:pt>
                <c:pt idx="46">
                  <c:v>-23407.692425546189</c:v>
                </c:pt>
                <c:pt idx="47">
                  <c:v>-23112.718421395999</c:v>
                </c:pt>
                <c:pt idx="48">
                  <c:v>-22822.583655308248</c:v>
                </c:pt>
                <c:pt idx="49">
                  <c:v>-22536.785910454248</c:v>
                </c:pt>
                <c:pt idx="50">
                  <c:v>-22254.109655187436</c:v>
                </c:pt>
                <c:pt idx="51">
                  <c:v>-21973.90468999244</c:v>
                </c:pt>
                <c:pt idx="52">
                  <c:v>-21695.283464212749</c:v>
                </c:pt>
                <c:pt idx="53">
                  <c:v>-21417.337387388812</c:v>
                </c:pt>
                <c:pt idx="54">
                  <c:v>-21139.146785992561</c:v>
                </c:pt>
                <c:pt idx="55">
                  <c:v>-20859.792937724877</c:v>
                </c:pt>
                <c:pt idx="56">
                  <c:v>-20578.368917548065</c:v>
                </c:pt>
                <c:pt idx="57">
                  <c:v>-20293.989264553002</c:v>
                </c:pt>
                <c:pt idx="58">
                  <c:v>-20005.798455979315</c:v>
                </c:pt>
                <c:pt idx="59">
                  <c:v>-19712.978198461438</c:v>
                </c:pt>
                <c:pt idx="60">
                  <c:v>-19414.753566578624</c:v>
                </c:pt>
                <c:pt idx="61">
                  <c:v>-19110.398035606315</c:v>
                </c:pt>
                <c:pt idx="62">
                  <c:v>-18799.237468941999</c:v>
                </c:pt>
                <c:pt idx="63">
                  <c:v>-18480.653131103751</c:v>
                </c:pt>
                <c:pt idx="64">
                  <c:v>-18154.083804637998</c:v>
                </c:pt>
                <c:pt idx="65">
                  <c:v>-17819.02709397344</c:v>
                </c:pt>
                <c:pt idx="66">
                  <c:v>-17475.040001511123</c:v>
                </c:pt>
                <c:pt idx="67">
                  <c:v>-17121.738861376874</c:v>
                </c:pt>
                <c:pt idx="68">
                  <c:v>-16758.7987146085</c:v>
                </c:pt>
                <c:pt idx="69">
                  <c:v>-16385.952206447502</c:v>
                </c:pt>
                <c:pt idx="70">
                  <c:v>-16002.988082167187</c:v>
                </c:pt>
                <c:pt idx="71">
                  <c:v>-15609.749352795625</c:v>
                </c:pt>
                <c:pt idx="72">
                  <c:v>-15206.131196443563</c:v>
                </c:pt>
                <c:pt idx="73">
                  <c:v>-14792.078654965124</c:v>
                </c:pt>
                <c:pt idx="74">
                  <c:v>-14367.584179555</c:v>
                </c:pt>
                <c:pt idx="75">
                  <c:v>-13932.685072789436</c:v>
                </c:pt>
                <c:pt idx="76">
                  <c:v>-13487.460868681375</c:v>
                </c:pt>
                <c:pt idx="77">
                  <c:v>-13032.030686645063</c:v>
                </c:pt>
                <c:pt idx="78">
                  <c:v>-12566.550589925624</c:v>
                </c:pt>
                <c:pt idx="79">
                  <c:v>-12091.210974103251</c:v>
                </c:pt>
                <c:pt idx="80">
                  <c:v>-11605.935349267187</c:v>
                </c:pt>
                <c:pt idx="81">
                  <c:v>-11111.594028995689</c:v>
                </c:pt>
                <c:pt idx="82">
                  <c:v>-10608.146157509937</c:v>
                </c:pt>
                <c:pt idx="83">
                  <c:v>-10095.892857616562</c:v>
                </c:pt>
                <c:pt idx="84">
                  <c:v>-9575.1592064659999</c:v>
                </c:pt>
                <c:pt idx="85">
                  <c:v>-9046.2905202055008</c:v>
                </c:pt>
                <c:pt idx="86">
                  <c:v>-8509.6503355743753</c:v>
                </c:pt>
                <c:pt idx="87">
                  <c:v>-7965.618506085063</c:v>
                </c:pt>
                <c:pt idx="88">
                  <c:v>-7414.5894052026251</c:v>
                </c:pt>
                <c:pt idx="89">
                  <c:v>-6856.9702348913115</c:v>
                </c:pt>
                <c:pt idx="90">
                  <c:v>-6293.1794369619374</c:v>
                </c:pt>
                <c:pt idx="91">
                  <c:v>-5723.6452038980005</c:v>
                </c:pt>
                <c:pt idx="92">
                  <c:v>-5148.8040852646063</c:v>
                </c:pt>
                <c:pt idx="93">
                  <c:v>-4569.0996853822935</c:v>
                </c:pt>
                <c:pt idx="94">
                  <c:v>-3984.9814476612437</c:v>
                </c:pt>
                <c:pt idx="95">
                  <c:v>-3396.9035208136752</c:v>
                </c:pt>
                <c:pt idx="96">
                  <c:v>-2805.3237020797501</c:v>
                </c:pt>
                <c:pt idx="97">
                  <c:v>-2210.7024525945812</c:v>
                </c:pt>
                <c:pt idx="98">
                  <c:v>-1613.7159072481875</c:v>
                </c:pt>
                <c:pt idx="99">
                  <c:v>-1014.3674792399499</c:v>
                </c:pt>
                <c:pt idx="100">
                  <c:v>-413.36947803865189</c:v>
                </c:pt>
                <c:pt idx="101">
                  <c:v>188.81616678405936</c:v>
                </c:pt>
                <c:pt idx="102">
                  <c:v>791.72827655586252</c:v>
                </c:pt>
                <c:pt idx="103">
                  <c:v>1394.9076851889124</c:v>
                </c:pt>
                <c:pt idx="104">
                  <c:v>1997.8978443447627</c:v>
                </c:pt>
                <c:pt idx="105">
                  <c:v>2600.2453917243251</c:v>
                </c:pt>
                <c:pt idx="106">
                  <c:v>3201.5006845216567</c:v>
                </c:pt>
                <c:pt idx="107">
                  <c:v>3801.2183011357497</c:v>
                </c:pt>
                <c:pt idx="108">
                  <c:v>4398.9575140132811</c:v>
                </c:pt>
                <c:pt idx="109">
                  <c:v>4994.2827362850558</c:v>
                </c:pt>
                <c:pt idx="110">
                  <c:v>5586.7639446527937</c:v>
                </c:pt>
                <c:pt idx="111">
                  <c:v>6175.9770807878431</c:v>
                </c:pt>
                <c:pt idx="112">
                  <c:v>6761.5044333149381</c:v>
                </c:pt>
                <c:pt idx="113">
                  <c:v>7342.9350022765002</c:v>
                </c:pt>
                <c:pt idx="114">
                  <c:v>7919.8784091276875</c:v>
                </c:pt>
                <c:pt idx="115">
                  <c:v>8491.8983542968745</c:v>
                </c:pt>
                <c:pt idx="116">
                  <c:v>9058.6461280240619</c:v>
                </c:pt>
                <c:pt idx="117">
                  <c:v>9619.7413346894991</c:v>
                </c:pt>
                <c:pt idx="118">
                  <c:v>10174.811862190312</c:v>
                </c:pt>
                <c:pt idx="119">
                  <c:v>10723.400643641877</c:v>
                </c:pt>
                <c:pt idx="120">
                  <c:v>11265.279403603874</c:v>
                </c:pt>
                <c:pt idx="121">
                  <c:v>11800.054172772876</c:v>
                </c:pt>
                <c:pt idx="122">
                  <c:v>12327.388599675438</c:v>
                </c:pt>
                <c:pt idx="123">
                  <c:v>12846.956033581813</c:v>
                </c:pt>
                <c:pt idx="124">
                  <c:v>13358.439778764061</c:v>
                </c:pt>
                <c:pt idx="125">
                  <c:v>13861.533343857998</c:v>
                </c:pt>
                <c:pt idx="126">
                  <c:v>14355.940686091124</c:v>
                </c:pt>
                <c:pt idx="127">
                  <c:v>14841.376450646938</c:v>
                </c:pt>
                <c:pt idx="128">
                  <c:v>15317.566205372437</c:v>
                </c:pt>
                <c:pt idx="129">
                  <c:v>15784.24667097075</c:v>
                </c:pt>
                <c:pt idx="130">
                  <c:v>16241.165946764751</c:v>
                </c:pt>
                <c:pt idx="131">
                  <c:v>16688.083732060626</c:v>
                </c:pt>
                <c:pt idx="132">
                  <c:v>17124.771543093811</c:v>
                </c:pt>
                <c:pt idx="133">
                  <c:v>17551.012925489253</c:v>
                </c:pt>
                <c:pt idx="134">
                  <c:v>17966.603662128811</c:v>
                </c:pt>
                <c:pt idx="135">
                  <c:v>18371.351976274625</c:v>
                </c:pt>
                <c:pt idx="136">
                  <c:v>18765.078729765064</c:v>
                </c:pt>
                <c:pt idx="137">
                  <c:v>19147.021268300312</c:v>
                </c:pt>
                <c:pt idx="138">
                  <c:v>19518.134120891689</c:v>
                </c:pt>
                <c:pt idx="139">
                  <c:v>19877.759268965561</c:v>
                </c:pt>
                <c:pt idx="140">
                  <c:v>20225.769528849127</c:v>
                </c:pt>
                <c:pt idx="141">
                  <c:v>20562.0517121005</c:v>
                </c:pt>
                <c:pt idx="142">
                  <c:v>20886.506380214374</c:v>
                </c:pt>
                <c:pt idx="143">
                  <c:v>21199.04800138194</c:v>
                </c:pt>
                <c:pt idx="144">
                  <c:v>21499.605099994689</c:v>
                </c:pt>
                <c:pt idx="145">
                  <c:v>21788.120398088064</c:v>
                </c:pt>
                <c:pt idx="146">
                  <c:v>22064.550948304688</c:v>
                </c:pt>
                <c:pt idx="147">
                  <c:v>22328.868257946873</c:v>
                </c:pt>
                <c:pt idx="148">
                  <c:v>22581.058403682935</c:v>
                </c:pt>
                <c:pt idx="149">
                  <c:v>22821.122136464688</c:v>
                </c:pt>
                <c:pt idx="150">
                  <c:v>23049.074976211625</c:v>
                </c:pt>
                <c:pt idx="151">
                  <c:v>23264.947295812373</c:v>
                </c:pt>
                <c:pt idx="152">
                  <c:v>23468.784393992937</c:v>
                </c:pt>
                <c:pt idx="153">
                  <c:v>23660.646556598378</c:v>
                </c:pt>
                <c:pt idx="154">
                  <c:v>23840.609105832809</c:v>
                </c:pt>
                <c:pt idx="155">
                  <c:v>24008.762437000503</c:v>
                </c:pt>
                <c:pt idx="156">
                  <c:v>24165.212042285126</c:v>
                </c:pt>
                <c:pt idx="157">
                  <c:v>24310.078521102125</c:v>
                </c:pt>
                <c:pt idx="158">
                  <c:v>24443.497576547939</c:v>
                </c:pt>
                <c:pt idx="159">
                  <c:v>24565.619997463815</c:v>
                </c:pt>
                <c:pt idx="160">
                  <c:v>24676.611625613001</c:v>
                </c:pt>
                <c:pt idx="161">
                  <c:v>24776.653307457065</c:v>
                </c:pt>
                <c:pt idx="162">
                  <c:v>24864.354677613002</c:v>
                </c:pt>
                <c:pt idx="163">
                  <c:v>24942.98902014325</c:v>
                </c:pt>
                <c:pt idx="164">
                  <c:v>25011.315220107124</c:v>
                </c:pt>
                <c:pt idx="165">
                  <c:v>25069.562764626691</c:v>
                </c:pt>
                <c:pt idx="166">
                  <c:v>25117.986526521003</c:v>
                </c:pt>
                <c:pt idx="167">
                  <c:v>25156.855839960248</c:v>
                </c:pt>
                <c:pt idx="168">
                  <c:v>25186.454234262688</c:v>
                </c:pt>
                <c:pt idx="169">
                  <c:v>25207.079235222813</c:v>
                </c:pt>
                <c:pt idx="170">
                  <c:v>25219.042145057374</c:v>
                </c:pt>
                <c:pt idx="171">
                  <c:v>25222.667799046623</c:v>
                </c:pt>
                <c:pt idx="172">
                  <c:v>25218.294297625249</c:v>
                </c:pt>
                <c:pt idx="173">
                  <c:v>25206.2727125415</c:v>
                </c:pt>
                <c:pt idx="174">
                  <c:v>25186.966765541187</c:v>
                </c:pt>
                <c:pt idx="175">
                  <c:v>25160.752477855873</c:v>
                </c:pt>
                <c:pt idx="176">
                  <c:v>25128.017788576126</c:v>
                </c:pt>
                <c:pt idx="177">
                  <c:v>25089.162139776749</c:v>
                </c:pt>
                <c:pt idx="178">
                  <c:v>25044.596026027935</c:v>
                </c:pt>
                <c:pt idx="179">
                  <c:v>24994.740505677564</c:v>
                </c:pt>
                <c:pt idx="180">
                  <c:v>24940.026671025124</c:v>
                </c:pt>
                <c:pt idx="181">
                  <c:v>24880.895074229436</c:v>
                </c:pt>
                <c:pt idx="182">
                  <c:v>24817.795105506812</c:v>
                </c:pt>
                <c:pt idx="183">
                  <c:v>24751.184319879751</c:v>
                </c:pt>
                <c:pt idx="184">
                  <c:v>24681.527708444064</c:v>
                </c:pt>
                <c:pt idx="185">
                  <c:v>24609.296909829063</c:v>
                </c:pt>
                <c:pt idx="186">
                  <c:v>24534.969357253562</c:v>
                </c:pt>
                <c:pt idx="187">
                  <c:v>24459.027356318686</c:v>
                </c:pt>
                <c:pt idx="188">
                  <c:v>24381.957088463878</c:v>
                </c:pt>
                <c:pt idx="189">
                  <c:v>24304.247534833376</c:v>
                </c:pt>
                <c:pt idx="190">
                  <c:v>24226.389315187062</c:v>
                </c:pt>
                <c:pt idx="191">
                  <c:v>24148.873436458998</c:v>
                </c:pt>
                <c:pt idx="192">
                  <c:v>24072.189945627375</c:v>
                </c:pt>
                <c:pt idx="193">
                  <c:v>23996.826481750624</c:v>
                </c:pt>
                <c:pt idx="194">
                  <c:v>23923.266722354565</c:v>
                </c:pt>
                <c:pt idx="195">
                  <c:v>23851.988719864501</c:v>
                </c:pt>
                <c:pt idx="196">
                  <c:v>23783.463124483002</c:v>
                </c:pt>
                <c:pt idx="197">
                  <c:v>23718.151290859001</c:v>
                </c:pt>
                <c:pt idx="198">
                  <c:v>23656.503267100376</c:v>
                </c:pt>
                <c:pt idx="199">
                  <c:v>23598.955666188624</c:v>
                </c:pt>
                <c:pt idx="200">
                  <c:v>23545.929421687313</c:v>
                </c:pt>
                <c:pt idx="201">
                  <c:v>23497.82743182925</c:v>
                </c:pt>
                <c:pt idx="202">
                  <c:v>23455.032098640935</c:v>
                </c:pt>
                <c:pt idx="203">
                  <c:v>23417.902771742691</c:v>
                </c:pt>
                <c:pt idx="204">
                  <c:v>23386.773109849939</c:v>
                </c:pt>
                <c:pt idx="205">
                  <c:v>23361.948376811248</c:v>
                </c:pt>
                <c:pt idx="206">
                  <c:v>23343.702693217314</c:v>
                </c:pt>
                <c:pt idx="207">
                  <c:v>23332.276269191621</c:v>
                </c:pt>
                <c:pt idx="208">
                  <c:v>23327.872648861186</c:v>
                </c:pt>
                <c:pt idx="209">
                  <c:v>23330.656002135624</c:v>
                </c:pt>
                <c:pt idx="210">
                  <c:v>23340.748504691874</c:v>
                </c:pt>
                <c:pt idx="211">
                  <c:v>23358.227852334872</c:v>
                </c:pt>
                <c:pt idx="212">
                  <c:v>23383.124961019003</c:v>
                </c:pt>
                <c:pt idx="213">
                  <c:v>23415.421908578624</c:v>
                </c:pt>
                <c:pt idx="214">
                  <c:v>23455.05017839331</c:v>
                </c:pt>
                <c:pt idx="215">
                  <c:v>23501.889268557938</c:v>
                </c:pt>
                <c:pt idx="216">
                  <c:v>23558.198989394125</c:v>
                </c:pt>
                <c:pt idx="217">
                  <c:v>23617.025420814749</c:v>
                </c:pt>
                <c:pt idx="218">
                  <c:v>23686.238433799248</c:v>
                </c:pt>
                <c:pt idx="219">
                  <c:v>23760.28302737475</c:v>
                </c:pt>
                <c:pt idx="220">
                  <c:v>23839.704255529625</c:v>
                </c:pt>
                <c:pt idx="221">
                  <c:v>23924.359282663812</c:v>
                </c:pt>
                <c:pt idx="222">
                  <c:v>24013.860708756001</c:v>
                </c:pt>
                <c:pt idx="223">
                  <c:v>24107.715971532063</c:v>
                </c:pt>
                <c:pt idx="224">
                  <c:v>24205.374462617689</c:v>
                </c:pt>
                <c:pt idx="225">
                  <c:v>24309.28152361219</c:v>
                </c:pt>
                <c:pt idx="226">
                  <c:v>24414.067821650999</c:v>
                </c:pt>
                <c:pt idx="227">
                  <c:v>24520.004640393872</c:v>
                </c:pt>
                <c:pt idx="228">
                  <c:v>24626.857025963749</c:v>
                </c:pt>
                <c:pt idx="229">
                  <c:v>24734.161977973312</c:v>
                </c:pt>
                <c:pt idx="230">
                  <c:v>24841.358931658815</c:v>
                </c:pt>
                <c:pt idx="231">
                  <c:v>24951.260044222625</c:v>
                </c:pt>
                <c:pt idx="232">
                  <c:v>25058.296948386873</c:v>
                </c:pt>
                <c:pt idx="233">
                  <c:v>25162.472949647559</c:v>
                </c:pt>
                <c:pt idx="234">
                  <c:v>25263.609353112312</c:v>
                </c:pt>
                <c:pt idx="235">
                  <c:v>25361.440641396628</c:v>
                </c:pt>
                <c:pt idx="236">
                  <c:v>25455.675267410061</c:v>
                </c:pt>
                <c:pt idx="237">
                  <c:v>25546.035032104624</c:v>
                </c:pt>
                <c:pt idx="238">
                  <c:v>25632.28091670556</c:v>
                </c:pt>
                <c:pt idx="239">
                  <c:v>25714.230126999064</c:v>
                </c:pt>
                <c:pt idx="240">
                  <c:v>25792.596324663562</c:v>
                </c:pt>
                <c:pt idx="241">
                  <c:v>25865.367219263375</c:v>
                </c:pt>
                <c:pt idx="242">
                  <c:v>25933.838347335375</c:v>
                </c:pt>
                <c:pt idx="243">
                  <c:v>25998.083071256377</c:v>
                </c:pt>
                <c:pt idx="244">
                  <c:v>26058.26826797094</c:v>
                </c:pt>
                <c:pt idx="245">
                  <c:v>26114.647122418937</c:v>
                </c:pt>
                <c:pt idx="246">
                  <c:v>26167.551217589938</c:v>
                </c:pt>
                <c:pt idx="247">
                  <c:v>26217.382774107999</c:v>
                </c:pt>
                <c:pt idx="248">
                  <c:v>26264.606704084625</c:v>
                </c:pt>
                <c:pt idx="249">
                  <c:v>26313.717131164376</c:v>
                </c:pt>
                <c:pt idx="250">
                  <c:v>26359.644422084752</c:v>
                </c:pt>
                <c:pt idx="251">
                  <c:v>26403.82809166906</c:v>
                </c:pt>
                <c:pt idx="252">
                  <c:v>26447.301475162374</c:v>
                </c:pt>
                <c:pt idx="253">
                  <c:v>26494.382559008936</c:v>
                </c:pt>
                <c:pt idx="254">
                  <c:v>26536.960545720191</c:v>
                </c:pt>
                <c:pt idx="255">
                  <c:v>26585.844138344441</c:v>
                </c:pt>
                <c:pt idx="256">
                  <c:v>26635.291410862497</c:v>
                </c:pt>
                <c:pt idx="257">
                  <c:v>26687.045410839437</c:v>
                </c:pt>
                <c:pt idx="258">
                  <c:v>26742.113536403129</c:v>
                </c:pt>
                <c:pt idx="259">
                  <c:v>26801.221983157688</c:v>
                </c:pt>
                <c:pt idx="260">
                  <c:v>26867.9263984715</c:v>
                </c:pt>
                <c:pt idx="261">
                  <c:v>26934.818275723188</c:v>
                </c:pt>
                <c:pt idx="262">
                  <c:v>27011.77789158875</c:v>
                </c:pt>
                <c:pt idx="263">
                  <c:v>27093.022149063814</c:v>
                </c:pt>
                <c:pt idx="264">
                  <c:v>27180.303508571062</c:v>
                </c:pt>
                <c:pt idx="265">
                  <c:v>27274.258984577813</c:v>
                </c:pt>
                <c:pt idx="266">
                  <c:v>27375.220594617938</c:v>
                </c:pt>
                <c:pt idx="267">
                  <c:v>27483.404967483435</c:v>
                </c:pt>
                <c:pt idx="268">
                  <c:v>27598.956007115998</c:v>
                </c:pt>
                <c:pt idx="269">
                  <c:v>27721.953993674811</c:v>
                </c:pt>
                <c:pt idx="270">
                  <c:v>27852.41744406</c:v>
                </c:pt>
                <c:pt idx="271">
                  <c:v>27990.303642582938</c:v>
                </c:pt>
                <c:pt idx="272">
                  <c:v>28135.509097103622</c:v>
                </c:pt>
                <c:pt idx="273">
                  <c:v>28287.870145330686</c:v>
                </c:pt>
                <c:pt idx="274">
                  <c:v>28449.557208868373</c:v>
                </c:pt>
                <c:pt idx="275">
                  <c:v>28613.456809498435</c:v>
                </c:pt>
                <c:pt idx="276">
                  <c:v>28787.846382177751</c:v>
                </c:pt>
                <c:pt idx="277">
                  <c:v>28963.866783677378</c:v>
                </c:pt>
                <c:pt idx="278">
                  <c:v>29149.704739020002</c:v>
                </c:pt>
                <c:pt idx="279">
                  <c:v>29338.496969474189</c:v>
                </c:pt>
                <c:pt idx="280">
                  <c:v>29531.518239083376</c:v>
                </c:pt>
                <c:pt idx="281">
                  <c:v>29728.311156371186</c:v>
                </c:pt>
                <c:pt idx="282">
                  <c:v>29928.223395259938</c:v>
                </c:pt>
                <c:pt idx="283">
                  <c:v>30130.539991245314</c:v>
                </c:pt>
                <c:pt idx="284">
                  <c:v>30334.49458233031</c:v>
                </c:pt>
                <c:pt idx="285">
                  <c:v>30539.270788739188</c:v>
                </c:pt>
                <c:pt idx="286">
                  <c:v>30741.462515548246</c:v>
                </c:pt>
                <c:pt idx="287">
                  <c:v>30947.663257127126</c:v>
                </c:pt>
                <c:pt idx="288">
                  <c:v>31147.080327974687</c:v>
                </c:pt>
                <c:pt idx="289">
                  <c:v>31348.446927115627</c:v>
                </c:pt>
                <c:pt idx="290">
                  <c:v>31540.9464619145</c:v>
                </c:pt>
                <c:pt idx="291">
                  <c:v>31730.653994058812</c:v>
                </c:pt>
                <c:pt idx="292">
                  <c:v>31914.252522661001</c:v>
                </c:pt>
                <c:pt idx="293">
                  <c:v>32090.407658873999</c:v>
                </c:pt>
                <c:pt idx="294">
                  <c:v>32257.863840314625</c:v>
                </c:pt>
                <c:pt idx="295">
                  <c:v>32415.3267745835</c:v>
                </c:pt>
                <c:pt idx="296">
                  <c:v>32561.457376321123</c:v>
                </c:pt>
                <c:pt idx="297">
                  <c:v>32694.87231719125</c:v>
                </c:pt>
                <c:pt idx="298">
                  <c:v>32814.145135894876</c:v>
                </c:pt>
                <c:pt idx="299">
                  <c:v>32917.80762053519</c:v>
                </c:pt>
                <c:pt idx="300">
                  <c:v>33004.351487373504</c:v>
                </c:pt>
                <c:pt idx="301">
                  <c:v>33072.230396638501</c:v>
                </c:pt>
                <c:pt idx="302">
                  <c:v>33119.862347714501</c:v>
                </c:pt>
                <c:pt idx="303">
                  <c:v>33145.632496704311</c:v>
                </c:pt>
                <c:pt idx="304">
                  <c:v>33147.896439615251</c:v>
                </c:pt>
                <c:pt idx="305">
                  <c:v>33124.984004213191</c:v>
                </c:pt>
                <c:pt idx="306">
                  <c:v>33075.203592858627</c:v>
                </c:pt>
                <c:pt idx="307">
                  <c:v>32996.847117294499</c:v>
                </c:pt>
                <c:pt idx="308">
                  <c:v>32888.195564320064</c:v>
                </c:pt>
                <c:pt idx="309">
                  <c:v>32747.525228459312</c:v>
                </c:pt>
                <c:pt idx="310">
                  <c:v>32573.114644036814</c:v>
                </c:pt>
                <c:pt idx="311">
                  <c:v>32363.252244404626</c:v>
                </c:pt>
                <c:pt idx="312">
                  <c:v>32116.244770347439</c:v>
                </c:pt>
                <c:pt idx="313">
                  <c:v>31830.426442836189</c:v>
                </c:pt>
                <c:pt idx="314">
                  <c:v>31502.033292177628</c:v>
                </c:pt>
                <c:pt idx="315">
                  <c:v>31133.908624410189</c:v>
                </c:pt>
                <c:pt idx="316">
                  <c:v>30722.269075920813</c:v>
                </c:pt>
                <c:pt idx="317">
                  <c:v>30265.635584136751</c:v>
                </c:pt>
                <c:pt idx="318">
                  <c:v>29762.642714920563</c:v>
                </c:pt>
                <c:pt idx="319">
                  <c:v>29212.023694554187</c:v>
                </c:pt>
                <c:pt idx="320">
                  <c:v>28612.624207270499</c:v>
                </c:pt>
                <c:pt idx="321">
                  <c:v>27963.416999751815</c:v>
                </c:pt>
                <c:pt idx="322">
                  <c:v>27263.516871823311</c:v>
                </c:pt>
                <c:pt idx="323">
                  <c:v>26512.195928960937</c:v>
                </c:pt>
                <c:pt idx="324">
                  <c:v>25708.898956765624</c:v>
                </c:pt>
                <c:pt idx="325">
                  <c:v>24853.258758961063</c:v>
                </c:pt>
                <c:pt idx="326">
                  <c:v>23945.111282230187</c:v>
                </c:pt>
                <c:pt idx="327">
                  <c:v>22984.510333788814</c:v>
                </c:pt>
                <c:pt idx="328">
                  <c:v>21971.741681505813</c:v>
                </c:pt>
                <c:pt idx="329">
                  <c:v>20907.336312152813</c:v>
                </c:pt>
                <c:pt idx="330">
                  <c:v>19792.082611577498</c:v>
                </c:pt>
                <c:pt idx="331">
                  <c:v>18627.037221832376</c:v>
                </c:pt>
                <c:pt idx="332">
                  <c:v>17412.722854924876</c:v>
                </c:pt>
                <c:pt idx="333">
                  <c:v>16152.54796307025</c:v>
                </c:pt>
                <c:pt idx="334">
                  <c:v>14847.424228662938</c:v>
                </c:pt>
                <c:pt idx="335">
                  <c:v>13499.55253216975</c:v>
                </c:pt>
                <c:pt idx="336">
                  <c:v>12111.430938658439</c:v>
                </c:pt>
                <c:pt idx="337">
                  <c:v>10685.8496541105</c:v>
                </c:pt>
                <c:pt idx="338">
                  <c:v>9225.8858936103134</c:v>
                </c:pt>
                <c:pt idx="339">
                  <c:v>7734.8956922371872</c:v>
                </c:pt>
                <c:pt idx="340">
                  <c:v>6216.5025468575132</c:v>
                </c:pt>
                <c:pt idx="341">
                  <c:v>4674.5828273130373</c:v>
                </c:pt>
                <c:pt idx="342">
                  <c:v>3113.2479443120997</c:v>
                </c:pt>
                <c:pt idx="343">
                  <c:v>1536.8233141845251</c:v>
                </c:pt>
                <c:pt idx="344">
                  <c:v>-50.191493183933119</c:v>
                </c:pt>
                <c:pt idx="345">
                  <c:v>-1643.07482752485</c:v>
                </c:pt>
                <c:pt idx="346">
                  <c:v>-3237.1233677744749</c:v>
                </c:pt>
                <c:pt idx="347">
                  <c:v>-4827.2070591688935</c:v>
                </c:pt>
                <c:pt idx="348">
                  <c:v>-6408.5579284008118</c:v>
                </c:pt>
                <c:pt idx="349">
                  <c:v>-7976.0971548442503</c:v>
                </c:pt>
                <c:pt idx="350">
                  <c:v>-9524.8246606960638</c:v>
                </c:pt>
                <c:pt idx="351">
                  <c:v>-11049.786468872</c:v>
                </c:pt>
                <c:pt idx="352">
                  <c:v>-12546.113571343249</c:v>
                </c:pt>
                <c:pt idx="353">
                  <c:v>-14009.060687659563</c:v>
                </c:pt>
                <c:pt idx="354">
                  <c:v>-15434.044393009439</c:v>
                </c:pt>
                <c:pt idx="355">
                  <c:v>-16816.680095081436</c:v>
                </c:pt>
                <c:pt idx="356">
                  <c:v>-18153.330267490997</c:v>
                </c:pt>
                <c:pt idx="357">
                  <c:v>-19439.211229108376</c:v>
                </c:pt>
                <c:pt idx="358">
                  <c:v>-20671.138664267499</c:v>
                </c:pt>
                <c:pt idx="359">
                  <c:v>-21845.851663804875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B-4328-8E97-0F83F1A758E4}"/>
            </c:ext>
          </c:extLst>
        </c:ser>
        <c:ser>
          <c:idx val="1"/>
          <c:order val="1"/>
          <c:tx>
            <c:strRef>
              <c:f>'Main Data'!$BI$2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Data'!$BI$4:$BI$363</c:f>
              <c:numCache>
                <c:formatCode>0.00</c:formatCode>
                <c:ptCount val="360"/>
                <c:pt idx="0">
                  <c:v>-852.82320124365629</c:v>
                </c:pt>
                <c:pt idx="1">
                  <c:v>-769.20386846011877</c:v>
                </c:pt>
                <c:pt idx="2">
                  <c:v>-681.90001662500629</c:v>
                </c:pt>
                <c:pt idx="3">
                  <c:v>-592.21153449291432</c:v>
                </c:pt>
                <c:pt idx="4">
                  <c:v>-501.00886950766625</c:v>
                </c:pt>
                <c:pt idx="5">
                  <c:v>-409.15988353248815</c:v>
                </c:pt>
                <c:pt idx="6">
                  <c:v>-317.51880351428503</c:v>
                </c:pt>
                <c:pt idx="7">
                  <c:v>-226.915150933815</c:v>
                </c:pt>
                <c:pt idx="8">
                  <c:v>-137.675425632475</c:v>
                </c:pt>
                <c:pt idx="9">
                  <c:v>-51.448189565190816</c:v>
                </c:pt>
                <c:pt idx="10">
                  <c:v>31.500697384361249</c:v>
                </c:pt>
                <c:pt idx="11">
                  <c:v>110.53802536112437</c:v>
                </c:pt>
                <c:pt idx="12">
                  <c:v>185.1006354715569</c:v>
                </c:pt>
                <c:pt idx="13">
                  <c:v>254.70109152919002</c:v>
                </c:pt>
                <c:pt idx="14">
                  <c:v>318.93240916891631</c:v>
                </c:pt>
                <c:pt idx="15">
                  <c:v>377.47147219263746</c:v>
                </c:pt>
                <c:pt idx="16">
                  <c:v>430.0810962800075</c:v>
                </c:pt>
                <c:pt idx="17">
                  <c:v>476.61072195066566</c:v>
                </c:pt>
                <c:pt idx="18">
                  <c:v>516.99574087184499</c:v>
                </c:pt>
                <c:pt idx="19">
                  <c:v>551.25548180278065</c:v>
                </c:pt>
                <c:pt idx="20">
                  <c:v>579.48990443955188</c:v>
                </c:pt>
                <c:pt idx="21">
                  <c:v>601.87507094884745</c:v>
                </c:pt>
                <c:pt idx="22">
                  <c:v>618.6574857894625</c:v>
                </c:pt>
                <c:pt idx="23">
                  <c:v>630.14741421064377</c:v>
                </c:pt>
                <c:pt idx="24">
                  <c:v>636.71130822863131</c:v>
                </c:pt>
                <c:pt idx="25">
                  <c:v>638.76348550835007</c:v>
                </c:pt>
                <c:pt idx="26">
                  <c:v>636.75722096943753</c:v>
                </c:pt>
                <c:pt idx="27">
                  <c:v>631.17542261935625</c:v>
                </c:pt>
                <c:pt idx="28">
                  <c:v>622.52107162069001</c:v>
                </c:pt>
                <c:pt idx="29">
                  <c:v>611.3076114750113</c:v>
                </c:pt>
                <c:pt idx="30">
                  <c:v>598.04947207036446</c:v>
                </c:pt>
                <c:pt idx="31">
                  <c:v>583.25291090523808</c:v>
                </c:pt>
                <c:pt idx="32">
                  <c:v>567.40734590702255</c:v>
                </c:pt>
                <c:pt idx="33">
                  <c:v>550.97734190910808</c:v>
                </c:pt>
                <c:pt idx="34">
                  <c:v>534.39539620901871</c:v>
                </c:pt>
                <c:pt idx="35">
                  <c:v>518.05564806405437</c:v>
                </c:pt>
                <c:pt idx="36">
                  <c:v>502.30861303398814</c:v>
                </c:pt>
                <c:pt idx="37">
                  <c:v>487.45701646835437</c:v>
                </c:pt>
                <c:pt idx="38">
                  <c:v>473.75277201045498</c:v>
                </c:pt>
                <c:pt idx="39">
                  <c:v>461.36232712576998</c:v>
                </c:pt>
                <c:pt idx="40">
                  <c:v>450.50525337222251</c:v>
                </c:pt>
                <c:pt idx="41">
                  <c:v>441.23365692572247</c:v>
                </c:pt>
                <c:pt idx="42">
                  <c:v>433.60910383246875</c:v>
                </c:pt>
                <c:pt idx="43">
                  <c:v>427.57101495430561</c:v>
                </c:pt>
                <c:pt idx="44">
                  <c:v>423.11365037346121</c:v>
                </c:pt>
                <c:pt idx="45">
                  <c:v>420.07747779383936</c:v>
                </c:pt>
                <c:pt idx="46">
                  <c:v>418.447351902295</c:v>
                </c:pt>
                <c:pt idx="47">
                  <c:v>417.96336774633875</c:v>
                </c:pt>
                <c:pt idx="48">
                  <c:v>418.45734885356939</c:v>
                </c:pt>
                <c:pt idx="49">
                  <c:v>419.67125182720497</c:v>
                </c:pt>
                <c:pt idx="50">
                  <c:v>421.45463602561</c:v>
                </c:pt>
                <c:pt idx="51">
                  <c:v>423.5298369132056</c:v>
                </c:pt>
                <c:pt idx="52">
                  <c:v>425.65085695979246</c:v>
                </c:pt>
                <c:pt idx="53">
                  <c:v>427.57059295570684</c:v>
                </c:pt>
                <c:pt idx="54">
                  <c:v>429.04602827495313</c:v>
                </c:pt>
                <c:pt idx="55">
                  <c:v>429.84239445979057</c:v>
                </c:pt>
                <c:pt idx="56">
                  <c:v>429.73687610437503</c:v>
                </c:pt>
                <c:pt idx="57">
                  <c:v>428.52182027871123</c:v>
                </c:pt>
                <c:pt idx="58">
                  <c:v>426.00743632144935</c:v>
                </c:pt>
                <c:pt idx="59">
                  <c:v>422.02398488701249</c:v>
                </c:pt>
                <c:pt idx="60">
                  <c:v>416.42346669466252</c:v>
                </c:pt>
                <c:pt idx="61">
                  <c:v>409.08083119501561</c:v>
                </c:pt>
                <c:pt idx="62">
                  <c:v>399.89473329561127</c:v>
                </c:pt>
                <c:pt idx="63">
                  <c:v>388.78787239462878</c:v>
                </c:pt>
                <c:pt idx="64">
                  <c:v>375.7069523504581</c:v>
                </c:pt>
                <c:pt idx="65">
                  <c:v>360.62230379907379</c:v>
                </c:pt>
                <c:pt idx="66">
                  <c:v>343.52721159152685</c:v>
                </c:pt>
                <c:pt idx="67">
                  <c:v>324.43699024998193</c:v>
                </c:pt>
                <c:pt idx="68">
                  <c:v>303.38784943243752</c:v>
                </c:pt>
                <c:pt idx="69">
                  <c:v>280.43558965157808</c:v>
                </c:pt>
                <c:pt idx="70">
                  <c:v>255.65416610302938</c:v>
                </c:pt>
                <c:pt idx="71">
                  <c:v>229.134155598185</c:v>
                </c:pt>
                <c:pt idx="72">
                  <c:v>200.98115842565312</c:v>
                </c:pt>
                <c:pt idx="73">
                  <c:v>171.31416362096499</c:v>
                </c:pt>
                <c:pt idx="74">
                  <c:v>140.26390272332938</c:v>
                </c:pt>
                <c:pt idx="75">
                  <c:v>107.97121373756937</c:v>
                </c:pt>
                <c:pt idx="76">
                  <c:v>74.585433774201874</c:v>
                </c:pt>
                <c:pt idx="77">
                  <c:v>40.262835769141503</c:v>
                </c:pt>
                <c:pt idx="78">
                  <c:v>5.1651218278936373</c:v>
                </c:pt>
                <c:pt idx="79">
                  <c:v>-30.542016875496625</c:v>
                </c:pt>
                <c:pt idx="80">
                  <c:v>-66.457023095131248</c:v>
                </c:pt>
                <c:pt idx="81">
                  <c:v>-102.88870367786939</c:v>
                </c:pt>
                <c:pt idx="82">
                  <c:v>-139.42381748446499</c:v>
                </c:pt>
                <c:pt idx="83">
                  <c:v>-175.892132390515</c:v>
                </c:pt>
                <c:pt idx="84">
                  <c:v>-212.12669304609875</c:v>
                </c:pt>
                <c:pt idx="85">
                  <c:v>-247.9635212782525</c:v>
                </c:pt>
                <c:pt idx="86">
                  <c:v>-283.24247426531059</c:v>
                </c:pt>
                <c:pt idx="87">
                  <c:v>-317.80802602283433</c:v>
                </c:pt>
                <c:pt idx="88">
                  <c:v>-351.50996917132437</c:v>
                </c:pt>
                <c:pt idx="89">
                  <c:v>-384.20404011706313</c:v>
                </c:pt>
                <c:pt idx="90">
                  <c:v>-415.7524711263369</c:v>
                </c:pt>
                <c:pt idx="91">
                  <c:v>-446.02447299157626</c:v>
                </c:pt>
                <c:pt idx="92">
                  <c:v>-474.89665211456247</c:v>
                </c:pt>
                <c:pt idx="93">
                  <c:v>-502.25336588286871</c:v>
                </c:pt>
                <c:pt idx="94">
                  <c:v>-527.98702020381495</c:v>
                </c:pt>
                <c:pt idx="95">
                  <c:v>-551.99831299766129</c:v>
                </c:pt>
                <c:pt idx="96">
                  <c:v>-574.19642734957688</c:v>
                </c:pt>
                <c:pt idx="97">
                  <c:v>-594.49917788652067</c:v>
                </c:pt>
                <c:pt idx="98">
                  <c:v>-613.04436152508129</c:v>
                </c:pt>
                <c:pt idx="99">
                  <c:v>-629.31420876229993</c:v>
                </c:pt>
                <c:pt idx="100">
                  <c:v>-643.49771560952502</c:v>
                </c:pt>
                <c:pt idx="101">
                  <c:v>-655.54734752908757</c:v>
                </c:pt>
                <c:pt idx="102">
                  <c:v>-665.42491500499375</c:v>
                </c:pt>
                <c:pt idx="103">
                  <c:v>-673.10089868849366</c:v>
                </c:pt>
                <c:pt idx="104">
                  <c:v>-678.55435562232503</c:v>
                </c:pt>
                <c:pt idx="105">
                  <c:v>-681.77279984803124</c:v>
                </c:pt>
                <c:pt idx="106">
                  <c:v>-682.75206060328742</c:v>
                </c:pt>
                <c:pt idx="107">
                  <c:v>-681.49611988961874</c:v>
                </c:pt>
                <c:pt idx="108">
                  <c:v>-678.01693104433127</c:v>
                </c:pt>
                <c:pt idx="109">
                  <c:v>-672.33421981026243</c:v>
                </c:pt>
                <c:pt idx="110">
                  <c:v>-664.47526926931869</c:v>
                </c:pt>
                <c:pt idx="111">
                  <c:v>-654.47468988670005</c:v>
                </c:pt>
                <c:pt idx="112">
                  <c:v>-642.37417580589999</c:v>
                </c:pt>
                <c:pt idx="113">
                  <c:v>-628.222248436575</c:v>
                </c:pt>
                <c:pt idx="114">
                  <c:v>-612.06062079230753</c:v>
                </c:pt>
                <c:pt idx="115">
                  <c:v>-593.98985039071806</c:v>
                </c:pt>
                <c:pt idx="116">
                  <c:v>-574.03771382454306</c:v>
                </c:pt>
                <c:pt idx="117">
                  <c:v>-552.27700062982626</c:v>
                </c:pt>
                <c:pt idx="118">
                  <c:v>-528.78595389883128</c:v>
                </c:pt>
                <c:pt idx="119">
                  <c:v>-503.73867283185683</c:v>
                </c:pt>
                <c:pt idx="120">
                  <c:v>-477.10005148970941</c:v>
                </c:pt>
                <c:pt idx="121">
                  <c:v>-449.00969853994621</c:v>
                </c:pt>
                <c:pt idx="122">
                  <c:v>-419.56436593511245</c:v>
                </c:pt>
                <c:pt idx="123">
                  <c:v>-388.86454812209752</c:v>
                </c:pt>
                <c:pt idx="124">
                  <c:v>-357.01413670668376</c:v>
                </c:pt>
                <c:pt idx="125">
                  <c:v>-324.1200700300019</c:v>
                </c:pt>
                <c:pt idx="126">
                  <c:v>-290.29197877239687</c:v>
                </c:pt>
                <c:pt idx="127">
                  <c:v>-255.64182813530377</c:v>
                </c:pt>
                <c:pt idx="128">
                  <c:v>-220.2835571611175</c:v>
                </c:pt>
                <c:pt idx="129">
                  <c:v>-184.33271576392065</c:v>
                </c:pt>
                <c:pt idx="130">
                  <c:v>-147.90610006016124</c:v>
                </c:pt>
                <c:pt idx="131">
                  <c:v>-111.121386607015</c:v>
                </c:pt>
                <c:pt idx="132">
                  <c:v>-74.096766177674994</c:v>
                </c:pt>
                <c:pt idx="133">
                  <c:v>-36.950577725793934</c:v>
                </c:pt>
                <c:pt idx="134">
                  <c:v>0.19905678407372562</c:v>
                </c:pt>
                <c:pt idx="135">
                  <c:v>37.234595977143627</c:v>
                </c:pt>
                <c:pt idx="136">
                  <c:v>74.039440370998122</c:v>
                </c:pt>
                <c:pt idx="137">
                  <c:v>109.975501377405</c:v>
                </c:pt>
                <c:pt idx="138">
                  <c:v>145.90464935037812</c:v>
                </c:pt>
                <c:pt idx="139">
                  <c:v>181.25807116687312</c:v>
                </c:pt>
                <c:pt idx="140">
                  <c:v>215.92621162040186</c:v>
                </c:pt>
                <c:pt idx="141">
                  <c:v>249.80259951993125</c:v>
                </c:pt>
                <c:pt idx="142">
                  <c:v>282.7838191878094</c:v>
                </c:pt>
                <c:pt idx="143">
                  <c:v>314.76983277267499</c:v>
                </c:pt>
                <c:pt idx="144">
                  <c:v>345.66429364356247</c:v>
                </c:pt>
                <c:pt idx="145">
                  <c:v>375.37484959076562</c:v>
                </c:pt>
                <c:pt idx="146">
                  <c:v>403.8134348903825</c:v>
                </c:pt>
                <c:pt idx="147">
                  <c:v>430.89655028421186</c:v>
                </c:pt>
                <c:pt idx="148">
                  <c:v>456.54552992545558</c:v>
                </c:pt>
                <c:pt idx="149">
                  <c:v>480.68679434350378</c:v>
                </c:pt>
                <c:pt idx="150">
                  <c:v>503.25208848862496</c:v>
                </c:pt>
                <c:pt idx="151">
                  <c:v>524.17870393009377</c:v>
                </c:pt>
                <c:pt idx="152">
                  <c:v>543.40968429899567</c:v>
                </c:pt>
                <c:pt idx="153">
                  <c:v>560.89401308993558</c:v>
                </c:pt>
                <c:pt idx="154">
                  <c:v>576.58678296463813</c:v>
                </c:pt>
                <c:pt idx="155">
                  <c:v>590.44934573449757</c:v>
                </c:pt>
                <c:pt idx="156">
                  <c:v>602.44944223932691</c:v>
                </c:pt>
                <c:pt idx="157">
                  <c:v>612.56131138486876</c:v>
                </c:pt>
                <c:pt idx="158">
                  <c:v>620.76577765334252</c:v>
                </c:pt>
                <c:pt idx="159">
                  <c:v>627.05031645816257</c:v>
                </c:pt>
                <c:pt idx="160">
                  <c:v>631.40909677653747</c:v>
                </c:pt>
                <c:pt idx="161">
                  <c:v>633.84300056161248</c:v>
                </c:pt>
                <c:pt idx="162">
                  <c:v>633.26585931556258</c:v>
                </c:pt>
                <c:pt idx="163">
                  <c:v>631.82021801230007</c:v>
                </c:pt>
                <c:pt idx="164">
                  <c:v>628.50178935976248</c:v>
                </c:pt>
                <c:pt idx="165">
                  <c:v>623.33088429721818</c:v>
                </c:pt>
                <c:pt idx="166">
                  <c:v>616.3417672517337</c:v>
                </c:pt>
                <c:pt idx="167">
                  <c:v>607.57509432189875</c:v>
                </c:pt>
                <c:pt idx="168">
                  <c:v>597.07769921631257</c:v>
                </c:pt>
                <c:pt idx="169">
                  <c:v>584.90241530327069</c:v>
                </c:pt>
                <c:pt idx="170">
                  <c:v>571.10787423592308</c:v>
                </c:pt>
                <c:pt idx="171">
                  <c:v>555.75828103522065</c:v>
                </c:pt>
                <c:pt idx="172">
                  <c:v>538.92316615472566</c:v>
                </c:pt>
                <c:pt idx="173">
                  <c:v>520.67711515857627</c:v>
                </c:pt>
                <c:pt idx="174">
                  <c:v>501.09947674508874</c:v>
                </c:pt>
                <c:pt idx="175">
                  <c:v>480.27404994792437</c:v>
                </c:pt>
                <c:pt idx="176">
                  <c:v>458.28875144413752</c:v>
                </c:pt>
                <c:pt idx="177">
                  <c:v>435.23526399305001</c:v>
                </c:pt>
                <c:pt idx="178">
                  <c:v>411.20866712186688</c:v>
                </c:pt>
                <c:pt idx="179">
                  <c:v>386.30705126152435</c:v>
                </c:pt>
                <c:pt idx="180">
                  <c:v>360.6311166208319</c:v>
                </c:pt>
                <c:pt idx="181">
                  <c:v>334.28375816635372</c:v>
                </c:pt>
                <c:pt idx="182">
                  <c:v>307.36963815082623</c:v>
                </c:pt>
                <c:pt idx="183">
                  <c:v>279.99474770331813</c:v>
                </c:pt>
                <c:pt idx="184">
                  <c:v>252.26595905954687</c:v>
                </c:pt>
                <c:pt idx="185">
                  <c:v>224.29057007147938</c:v>
                </c:pt>
                <c:pt idx="186">
                  <c:v>196.17584269067314</c:v>
                </c:pt>
                <c:pt idx="187">
                  <c:v>168.02853717062374</c:v>
                </c:pt>
                <c:pt idx="188">
                  <c:v>139.954443779305</c:v>
                </c:pt>
                <c:pt idx="189">
                  <c:v>112.05791385497437</c:v>
                </c:pt>
                <c:pt idx="190">
                  <c:v>84.441392075844377</c:v>
                </c:pt>
                <c:pt idx="191">
                  <c:v>57.204951848602875</c:v>
                </c:pt>
                <c:pt idx="192">
                  <c:v>30.445835751633503</c:v>
                </c:pt>
                <c:pt idx="193">
                  <c:v>4.2580029974303999</c:v>
                </c:pt>
                <c:pt idx="194">
                  <c:v>-21.268314094841624</c:v>
                </c:pt>
                <c:pt idx="195">
                  <c:v>-46.047042600764193</c:v>
                </c:pt>
                <c:pt idx="196">
                  <c:v>-69.996688426046248</c:v>
                </c:pt>
                <c:pt idx="197">
                  <c:v>-93.040740612334375</c:v>
                </c:pt>
                <c:pt idx="198">
                  <c:v>-115.10805842642313</c:v>
                </c:pt>
                <c:pt idx="199">
                  <c:v>-136.13323912238002</c:v>
                </c:pt>
                <c:pt idx="200">
                  <c:v>-156.05696424186252</c:v>
                </c:pt>
                <c:pt idx="201">
                  <c:v>-174.82632229426625</c:v>
                </c:pt>
                <c:pt idx="202">
                  <c:v>-192.39510563403687</c:v>
                </c:pt>
                <c:pt idx="203">
                  <c:v>-208.72407932977188</c:v>
                </c:pt>
                <c:pt idx="204">
                  <c:v>-223.78121979823626</c:v>
                </c:pt>
                <c:pt idx="205">
                  <c:v>-237.54192095844124</c:v>
                </c:pt>
                <c:pt idx="206">
                  <c:v>-249.98916564793811</c:v>
                </c:pt>
                <c:pt idx="207">
                  <c:v>-261.11366003769314</c:v>
                </c:pt>
                <c:pt idx="208">
                  <c:v>-270.91392878609935</c:v>
                </c:pt>
                <c:pt idx="209">
                  <c:v>-279.39636869056875</c:v>
                </c:pt>
                <c:pt idx="210">
                  <c:v>-286.57525862996749</c:v>
                </c:pt>
                <c:pt idx="211">
                  <c:v>-292.47272364768378</c:v>
                </c:pt>
                <c:pt idx="212">
                  <c:v>-297.11865110766627</c:v>
                </c:pt>
                <c:pt idx="213">
                  <c:v>-300.5505569707156</c:v>
                </c:pt>
                <c:pt idx="214">
                  <c:v>-302.81340038940624</c:v>
                </c:pt>
                <c:pt idx="215">
                  <c:v>-303.95934501448062</c:v>
                </c:pt>
                <c:pt idx="216">
                  <c:v>-306.54324427747378</c:v>
                </c:pt>
                <c:pt idx="217">
                  <c:v>-303.74545143247565</c:v>
                </c:pt>
                <c:pt idx="218">
                  <c:v>-304.073663389035</c:v>
                </c:pt>
                <c:pt idx="219">
                  <c:v>-302.14039594874561</c:v>
                </c:pt>
                <c:pt idx="220">
                  <c:v>-298.97517386010435</c:v>
                </c:pt>
                <c:pt idx="221">
                  <c:v>-294.96843157940435</c:v>
                </c:pt>
                <c:pt idx="222">
                  <c:v>-290.30965061900002</c:v>
                </c:pt>
                <c:pt idx="223">
                  <c:v>-285.12539093846999</c:v>
                </c:pt>
                <c:pt idx="224">
                  <c:v>-279.52310380768125</c:v>
                </c:pt>
                <c:pt idx="225">
                  <c:v>-277.08201454676311</c:v>
                </c:pt>
                <c:pt idx="226">
                  <c:v>-272.47002947704812</c:v>
                </c:pt>
                <c:pt idx="227">
                  <c:v>-266.81628283902563</c:v>
                </c:pt>
                <c:pt idx="228">
                  <c:v>-260.69360152752876</c:v>
                </c:pt>
                <c:pt idx="229">
                  <c:v>-254.41950263843376</c:v>
                </c:pt>
                <c:pt idx="230">
                  <c:v>-248.19246635840122</c:v>
                </c:pt>
                <c:pt idx="231">
                  <c:v>-246.05759612152562</c:v>
                </c:pt>
                <c:pt idx="232">
                  <c:v>-242.41564648157438</c:v>
                </c:pt>
                <c:pt idx="233">
                  <c:v>-238.02632172086624</c:v>
                </c:pt>
                <c:pt idx="234">
                  <c:v>-233.38520411446126</c:v>
                </c:pt>
                <c:pt idx="235">
                  <c:v>-228.82344891116998</c:v>
                </c:pt>
                <c:pt idx="236">
                  <c:v>-224.56830939432439</c:v>
                </c:pt>
                <c:pt idx="237">
                  <c:v>-220.77981121959564</c:v>
                </c:pt>
                <c:pt idx="238">
                  <c:v>-217.57293123750875</c:v>
                </c:pt>
                <c:pt idx="239">
                  <c:v>-215.03097281627939</c:v>
                </c:pt>
                <c:pt idx="240">
                  <c:v>-214.1601107247794</c:v>
                </c:pt>
                <c:pt idx="241">
                  <c:v>-212.75075658576938</c:v>
                </c:pt>
                <c:pt idx="242">
                  <c:v>-212.26570879305811</c:v>
                </c:pt>
                <c:pt idx="243">
                  <c:v>-212.66544651007251</c:v>
                </c:pt>
                <c:pt idx="244">
                  <c:v>-213.91567439517374</c:v>
                </c:pt>
                <c:pt idx="245">
                  <c:v>-215.98120292221125</c:v>
                </c:pt>
                <c:pt idx="246">
                  <c:v>-218.82200788430561</c:v>
                </c:pt>
                <c:pt idx="247">
                  <c:v>-222.39086140447188</c:v>
                </c:pt>
                <c:pt idx="248">
                  <c:v>-226.63198891740313</c:v>
                </c:pt>
                <c:pt idx="249">
                  <c:v>-236.08773534477811</c:v>
                </c:pt>
                <c:pt idx="250">
                  <c:v>-244.16035171498248</c:v>
                </c:pt>
                <c:pt idx="251">
                  <c:v>-251.72801614355686</c:v>
                </c:pt>
                <c:pt idx="252">
                  <c:v>-259.15962446663747</c:v>
                </c:pt>
                <c:pt idx="253">
                  <c:v>-270.59562476301312</c:v>
                </c:pt>
                <c:pt idx="254">
                  <c:v>-275.7698330082369</c:v>
                </c:pt>
                <c:pt idx="255">
                  <c:v>-286.28417841097252</c:v>
                </c:pt>
                <c:pt idx="256">
                  <c:v>-294.62107232701811</c:v>
                </c:pt>
                <c:pt idx="257">
                  <c:v>-301.92875471115752</c:v>
                </c:pt>
                <c:pt idx="258">
                  <c:v>-308.522490409505</c:v>
                </c:pt>
                <c:pt idx="259">
                  <c:v>-314.42259352989623</c:v>
                </c:pt>
                <c:pt idx="260">
                  <c:v>-322.75324323487064</c:v>
                </c:pt>
                <c:pt idx="261">
                  <c:v>-324.75283633674314</c:v>
                </c:pt>
                <c:pt idx="262">
                  <c:v>-330.40984786880188</c:v>
                </c:pt>
                <c:pt idx="263">
                  <c:v>-332.96413761021438</c:v>
                </c:pt>
                <c:pt idx="264">
                  <c:v>-333.78936553903247</c:v>
                </c:pt>
                <c:pt idx="265">
                  <c:v>-333.10481918016751</c:v>
                </c:pt>
                <c:pt idx="266">
                  <c:v>-330.87066174693814</c:v>
                </c:pt>
                <c:pt idx="267">
                  <c:v>-326.99502424119754</c:v>
                </c:pt>
                <c:pt idx="268">
                  <c:v>-321.38096650592564</c:v>
                </c:pt>
                <c:pt idx="269">
                  <c:v>-313.93729394049626</c:v>
                </c:pt>
                <c:pt idx="270">
                  <c:v>-304.58144496769251</c:v>
                </c:pt>
                <c:pt idx="271">
                  <c:v>-293.24067061670064</c:v>
                </c:pt>
                <c:pt idx="272">
                  <c:v>-279.85283330527938</c:v>
                </c:pt>
                <c:pt idx="273">
                  <c:v>-264.36709804584439</c:v>
                </c:pt>
                <c:pt idx="274">
                  <c:v>-247.8461545201925</c:v>
                </c:pt>
                <c:pt idx="275">
                  <c:v>-227.09790930027501</c:v>
                </c:pt>
                <c:pt idx="276">
                  <c:v>-205.8328532662469</c:v>
                </c:pt>
                <c:pt idx="277">
                  <c:v>-180.94960034228623</c:v>
                </c:pt>
                <c:pt idx="278">
                  <c:v>-155.10332802040313</c:v>
                </c:pt>
                <c:pt idx="279">
                  <c:v>-126.55121161187436</c:v>
                </c:pt>
                <c:pt idx="280">
                  <c:v>-95.87430837921751</c:v>
                </c:pt>
                <c:pt idx="281">
                  <c:v>-63.168270471090629</c:v>
                </c:pt>
                <c:pt idx="282">
                  <c:v>-28.510489112175684</c:v>
                </c:pt>
                <c:pt idx="283">
                  <c:v>8.0080091226980628</c:v>
                </c:pt>
                <c:pt idx="284">
                  <c:v>46.280508043167188</c:v>
                </c:pt>
                <c:pt idx="285">
                  <c:v>86.184411075790635</c:v>
                </c:pt>
                <c:pt idx="286">
                  <c:v>127.05357822246438</c:v>
                </c:pt>
                <c:pt idx="287">
                  <c:v>170.28828209508188</c:v>
                </c:pt>
                <c:pt idx="288">
                  <c:v>213.47555768055497</c:v>
                </c:pt>
                <c:pt idx="289">
                  <c:v>259.07506519801814</c:v>
                </c:pt>
                <c:pt idx="290">
                  <c:v>303.84590464867625</c:v>
                </c:pt>
                <c:pt idx="291">
                  <c:v>349.94559645764872</c:v>
                </c:pt>
                <c:pt idx="292">
                  <c:v>396.44262851399935</c:v>
                </c:pt>
                <c:pt idx="293">
                  <c:v>443.04505837348933</c:v>
                </c:pt>
                <c:pt idx="294">
                  <c:v>489.49298242600497</c:v>
                </c:pt>
                <c:pt idx="295">
                  <c:v>535.5170523857056</c:v>
                </c:pt>
                <c:pt idx="296">
                  <c:v>580.83676575212121</c:v>
                </c:pt>
                <c:pt idx="297">
                  <c:v>625.16142239388751</c:v>
                </c:pt>
                <c:pt idx="298">
                  <c:v>668.1913719948875</c:v>
                </c:pt>
                <c:pt idx="299">
                  <c:v>709.61941868403756</c:v>
                </c:pt>
                <c:pt idx="300">
                  <c:v>749.13238002899368</c:v>
                </c:pt>
                <c:pt idx="301">
                  <c:v>786.41280357274366</c:v>
                </c:pt>
                <c:pt idx="302">
                  <c:v>821.14084317220625</c:v>
                </c:pt>
                <c:pt idx="303">
                  <c:v>852.99629591769371</c:v>
                </c:pt>
                <c:pt idx="304">
                  <c:v>881.66079867096255</c:v>
                </c:pt>
                <c:pt idx="305">
                  <c:v>906.82018126342496</c:v>
                </c:pt>
                <c:pt idx="306">
                  <c:v>928.16697113905627</c:v>
                </c:pt>
                <c:pt idx="307">
                  <c:v>945.40304170669378</c:v>
                </c:pt>
                <c:pt idx="308">
                  <c:v>958.24239388701244</c:v>
                </c:pt>
                <c:pt idx="309">
                  <c:v>966.41405731068744</c:v>
                </c:pt>
                <c:pt idx="310">
                  <c:v>969.66509436004378</c:v>
                </c:pt>
                <c:pt idx="311">
                  <c:v>967.76368677492496</c:v>
                </c:pt>
                <c:pt idx="312">
                  <c:v>960.50228089338748</c:v>
                </c:pt>
                <c:pt idx="313">
                  <c:v>947.70076381694378</c:v>
                </c:pt>
                <c:pt idx="314">
                  <c:v>927.36324618698757</c:v>
                </c:pt>
                <c:pt idx="315">
                  <c:v>903.17719908492495</c:v>
                </c:pt>
                <c:pt idx="316">
                  <c:v>873.13329100138128</c:v>
                </c:pt>
                <c:pt idx="317">
                  <c:v>837.16575722036873</c:v>
                </c:pt>
                <c:pt idx="318">
                  <c:v>795.27637061618748</c:v>
                </c:pt>
                <c:pt idx="319">
                  <c:v>747.51238096460008</c:v>
                </c:pt>
                <c:pt idx="320">
                  <c:v>693.96855060667508</c:v>
                </c:pt>
                <c:pt idx="321">
                  <c:v>634.78914990731244</c:v>
                </c:pt>
                <c:pt idx="322">
                  <c:v>570.16957903292064</c:v>
                </c:pt>
                <c:pt idx="323">
                  <c:v>500.35755752293687</c:v>
                </c:pt>
                <c:pt idx="324">
                  <c:v>425.65382666357442</c:v>
                </c:pt>
                <c:pt idx="325">
                  <c:v>346.41231161721373</c:v>
                </c:pt>
                <c:pt idx="326">
                  <c:v>263.03969346219941</c:v>
                </c:pt>
                <c:pt idx="327">
                  <c:v>175.99434587699312</c:v>
                </c:pt>
                <c:pt idx="328">
                  <c:v>85.784597236031885</c:v>
                </c:pt>
                <c:pt idx="329">
                  <c:v>-7.0337135852238752</c:v>
                </c:pt>
                <c:pt idx="330">
                  <c:v>-101.86041036192999</c:v>
                </c:pt>
                <c:pt idx="331">
                  <c:v>-198.05489378622499</c:v>
                </c:pt>
                <c:pt idx="332">
                  <c:v>-295.74746935676939</c:v>
                </c:pt>
                <c:pt idx="333">
                  <c:v>-392.45493408686127</c:v>
                </c:pt>
                <c:pt idx="334">
                  <c:v>-488.43478129723559</c:v>
                </c:pt>
                <c:pt idx="335">
                  <c:v>-582.94092815903502</c:v>
                </c:pt>
                <c:pt idx="336">
                  <c:v>-675.21386890197505</c:v>
                </c:pt>
                <c:pt idx="337">
                  <c:v>-764.49138387988125</c:v>
                </c:pt>
                <c:pt idx="338">
                  <c:v>-850.01688071210629</c:v>
                </c:pt>
                <c:pt idx="339">
                  <c:v>-931.0480725830937</c:v>
                </c:pt>
                <c:pt idx="340">
                  <c:v>-1006.8658820925375</c:v>
                </c:pt>
                <c:pt idx="341">
                  <c:v>-1076.7834403016375</c:v>
                </c:pt>
                <c:pt idx="342">
                  <c:v>-1140.1550402320688</c:v>
                </c:pt>
                <c:pt idx="343">
                  <c:v>-1196.3848961784188</c:v>
                </c:pt>
                <c:pt idx="344">
                  <c:v>-1244.9513476723187</c:v>
                </c:pt>
                <c:pt idx="345">
                  <c:v>-1285.3393515298562</c:v>
                </c:pt>
                <c:pt idx="346">
                  <c:v>-1317.2591757409189</c:v>
                </c:pt>
                <c:pt idx="347">
                  <c:v>-1340.1741386773374</c:v>
                </c:pt>
                <c:pt idx="348">
                  <c:v>-1354.0621006879001</c:v>
                </c:pt>
                <c:pt idx="349">
                  <c:v>-1358.7093427849375</c:v>
                </c:pt>
                <c:pt idx="350">
                  <c:v>-1354.0665184488876</c:v>
                </c:pt>
                <c:pt idx="351">
                  <c:v>-1340.1793828717375</c:v>
                </c:pt>
                <c:pt idx="352">
                  <c:v>-1317.1894340138313</c:v>
                </c:pt>
                <c:pt idx="353">
                  <c:v>-1285.3331707872187</c:v>
                </c:pt>
                <c:pt idx="354">
                  <c:v>-1244.9399514904687</c:v>
                </c:pt>
                <c:pt idx="355">
                  <c:v>-1196.4284625043999</c:v>
                </c:pt>
                <c:pt idx="356">
                  <c:v>-1140.7861239483</c:v>
                </c:pt>
                <c:pt idx="357">
                  <c:v>-1077.7376715742687</c:v>
                </c:pt>
                <c:pt idx="358">
                  <c:v>-1008.3169374711437</c:v>
                </c:pt>
                <c:pt idx="359">
                  <c:v>-933.23689712576879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B-4328-8E97-0F83F1A75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78752"/>
        <c:axId val="1323378336"/>
      </c:scatterChart>
      <c:valAx>
        <c:axId val="1323378752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Posture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78336"/>
        <c:crosses val="autoZero"/>
        <c:crossBetween val="midCat"/>
      </c:valAx>
      <c:valAx>
        <c:axId val="13233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(mm/s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7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of Point P Vs</a:t>
            </a:r>
            <a:r>
              <a:rPr lang="en-US" baseline="0"/>
              <a:t> Input Posture at constant 50 rad/s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Data'!$BK$2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Data'!$BK$4:$BK$363</c:f>
              <c:numCache>
                <c:formatCode>0.00</c:formatCode>
                <c:ptCount val="360"/>
                <c:pt idx="0">
                  <c:v>-91839.794732933005</c:v>
                </c:pt>
                <c:pt idx="1">
                  <c:v>-96049.428236592255</c:v>
                </c:pt>
                <c:pt idx="2">
                  <c:v>-99997.811608508491</c:v>
                </c:pt>
                <c:pt idx="3">
                  <c:v>-103679.87380222075</c:v>
                </c:pt>
                <c:pt idx="4">
                  <c:v>-107090.21939198401</c:v>
                </c:pt>
                <c:pt idx="5">
                  <c:v>-110225.09685196949</c:v>
                </c:pt>
                <c:pt idx="6">
                  <c:v>-113082.39957846975</c:v>
                </c:pt>
                <c:pt idx="7">
                  <c:v>-115661.64897382475</c:v>
                </c:pt>
                <c:pt idx="8">
                  <c:v>-117961.519650182</c:v>
                </c:pt>
                <c:pt idx="9">
                  <c:v>-119989.30214760675</c:v>
                </c:pt>
                <c:pt idx="10">
                  <c:v>-121746.961861134</c:v>
                </c:pt>
                <c:pt idx="11">
                  <c:v>-123240.06535479</c:v>
                </c:pt>
                <c:pt idx="12">
                  <c:v>-124475.50246152826</c:v>
                </c:pt>
                <c:pt idx="13">
                  <c:v>-125461.39127679149</c:v>
                </c:pt>
                <c:pt idx="14">
                  <c:v>-126206.972707582</c:v>
                </c:pt>
                <c:pt idx="15">
                  <c:v>-126722.49763284199</c:v>
                </c:pt>
                <c:pt idx="16">
                  <c:v>-127019.10812802876</c:v>
                </c:pt>
                <c:pt idx="17">
                  <c:v>-127108.71419397475</c:v>
                </c:pt>
                <c:pt idx="18">
                  <c:v>-127003.86739910375</c:v>
                </c:pt>
                <c:pt idx="19">
                  <c:v>-126717.63280031075</c:v>
                </c:pt>
                <c:pt idx="20">
                  <c:v>-126263.46045500124</c:v>
                </c:pt>
                <c:pt idx="21">
                  <c:v>-125655.05777829851</c:v>
                </c:pt>
                <c:pt idx="22">
                  <c:v>-124906.26393789524</c:v>
                </c:pt>
                <c:pt idx="23">
                  <c:v>-124030.92741633776</c:v>
                </c:pt>
                <c:pt idx="24">
                  <c:v>-123042.78780773576</c:v>
                </c:pt>
                <c:pt idx="25">
                  <c:v>-121955.36285314875</c:v>
                </c:pt>
                <c:pt idx="26">
                  <c:v>-120781.84165559399</c:v>
                </c:pt>
                <c:pt idx="27">
                  <c:v>-119534.9849504545</c:v>
                </c:pt>
                <c:pt idx="28">
                  <c:v>-118227.03323823377</c:v>
                </c:pt>
                <c:pt idx="29">
                  <c:v>-116869.62351205225</c:v>
                </c:pt>
                <c:pt idx="30">
                  <c:v>-115473.71522989951</c:v>
                </c:pt>
                <c:pt idx="31">
                  <c:v>-114049.5260896015</c:v>
                </c:pt>
                <c:pt idx="32">
                  <c:v>-112606.47806133726</c:v>
                </c:pt>
                <c:pt idx="33">
                  <c:v>-111153.1540176625</c:v>
                </c:pt>
                <c:pt idx="34">
                  <c:v>-109697.26517452975</c:v>
                </c:pt>
                <c:pt idx="35">
                  <c:v>-108245.62941982725</c:v>
                </c:pt>
                <c:pt idx="36">
                  <c:v>-106804.16046059949</c:v>
                </c:pt>
                <c:pt idx="37">
                  <c:v>-105377.86756932951</c:v>
                </c:pt>
                <c:pt idx="38">
                  <c:v>-103970.8655572235</c:v>
                </c:pt>
                <c:pt idx="39">
                  <c:v>-102587.16278037451</c:v>
                </c:pt>
                <c:pt idx="40">
                  <c:v>-101227.44849056049</c:v>
                </c:pt>
                <c:pt idx="41">
                  <c:v>-99894.221325165752</c:v>
                </c:pt>
                <c:pt idx="42">
                  <c:v>-98587.800383330992</c:v>
                </c:pt>
                <c:pt idx="43">
                  <c:v>-97309.620566859245</c:v>
                </c:pt>
                <c:pt idx="44">
                  <c:v>-96057.941376888994</c:v>
                </c:pt>
                <c:pt idx="45">
                  <c:v>-94833.189645170001</c:v>
                </c:pt>
                <c:pt idx="46">
                  <c:v>-93630.769702184756</c:v>
                </c:pt>
                <c:pt idx="47">
                  <c:v>-92450.873685583996</c:v>
                </c:pt>
                <c:pt idx="48">
                  <c:v>-91290.334621232993</c:v>
                </c:pt>
                <c:pt idx="49">
                  <c:v>-90147.143641816991</c:v>
                </c:pt>
                <c:pt idx="50">
                  <c:v>-89016.438620749745</c:v>
                </c:pt>
                <c:pt idx="51">
                  <c:v>-87895.618759969759</c:v>
                </c:pt>
                <c:pt idx="52">
                  <c:v>-86781.133856850996</c:v>
                </c:pt>
                <c:pt idx="53">
                  <c:v>-85669.349549555249</c:v>
                </c:pt>
                <c:pt idx="54">
                  <c:v>-84556.587143970246</c:v>
                </c:pt>
                <c:pt idx="55">
                  <c:v>-83439.171750899506</c:v>
                </c:pt>
                <c:pt idx="56">
                  <c:v>-82313.47567019226</c:v>
                </c:pt>
                <c:pt idx="57">
                  <c:v>-81175.957058212007</c:v>
                </c:pt>
                <c:pt idx="58">
                  <c:v>-80023.19382391726</c:v>
                </c:pt>
                <c:pt idx="59">
                  <c:v>-78851.912793845753</c:v>
                </c:pt>
                <c:pt idx="60">
                  <c:v>-77659.014266314494</c:v>
                </c:pt>
                <c:pt idx="61">
                  <c:v>-76441.592142425259</c:v>
                </c:pt>
                <c:pt idx="62">
                  <c:v>-75196.949875767998</c:v>
                </c:pt>
                <c:pt idx="63">
                  <c:v>-73922.612524415003</c:v>
                </c:pt>
                <c:pt idx="64">
                  <c:v>-72616.335218551991</c:v>
                </c:pt>
                <c:pt idx="65">
                  <c:v>-71276.10837589376</c:v>
                </c:pt>
                <c:pt idx="66">
                  <c:v>-69900.160006044491</c:v>
                </c:pt>
                <c:pt idx="67">
                  <c:v>-68486.955445507498</c:v>
                </c:pt>
                <c:pt idx="68">
                  <c:v>-67035.194858433999</c:v>
                </c:pt>
                <c:pt idx="69">
                  <c:v>-65543.808825790009</c:v>
                </c:pt>
                <c:pt idx="70">
                  <c:v>-64011.952328668747</c:v>
                </c:pt>
                <c:pt idx="71">
                  <c:v>-62438.997411182499</c:v>
                </c:pt>
                <c:pt idx="72">
                  <c:v>-60824.524785774251</c:v>
                </c:pt>
                <c:pt idx="73">
                  <c:v>-59168.314619860495</c:v>
                </c:pt>
                <c:pt idx="74">
                  <c:v>-57470.336718220002</c:v>
                </c:pt>
                <c:pt idx="75">
                  <c:v>-55730.740291157745</c:v>
                </c:pt>
                <c:pt idx="76">
                  <c:v>-53949.843474725501</c:v>
                </c:pt>
                <c:pt idx="77">
                  <c:v>-52128.122746580251</c:v>
                </c:pt>
                <c:pt idx="78">
                  <c:v>-50266.202359702496</c:v>
                </c:pt>
                <c:pt idx="79">
                  <c:v>-48364.843896413004</c:v>
                </c:pt>
                <c:pt idx="80">
                  <c:v>-46423.741397068748</c:v>
                </c:pt>
                <c:pt idx="81">
                  <c:v>-44446.376115982755</c:v>
                </c:pt>
                <c:pt idx="82">
                  <c:v>-42432.584630039746</c:v>
                </c:pt>
                <c:pt idx="83">
                  <c:v>-40383.571430466247</c:v>
                </c:pt>
                <c:pt idx="84">
                  <c:v>-38300.636825864</c:v>
                </c:pt>
                <c:pt idx="85">
                  <c:v>-36185.162080822003</c:v>
                </c:pt>
                <c:pt idx="86">
                  <c:v>-34038.601342297501</c:v>
                </c:pt>
                <c:pt idx="87">
                  <c:v>-31862.474024340252</c:v>
                </c:pt>
                <c:pt idx="88">
                  <c:v>-29658.357620810501</c:v>
                </c:pt>
                <c:pt idx="89">
                  <c:v>-27427.880939565246</c:v>
                </c:pt>
                <c:pt idx="90">
                  <c:v>-25172.71774784775</c:v>
                </c:pt>
                <c:pt idx="91">
                  <c:v>-22894.580815592002</c:v>
                </c:pt>
                <c:pt idx="92">
                  <c:v>-20595.216341058425</c:v>
                </c:pt>
                <c:pt idx="93">
                  <c:v>-18276.398741529174</c:v>
                </c:pt>
                <c:pt idx="94">
                  <c:v>-15939.925790644975</c:v>
                </c:pt>
                <c:pt idx="95">
                  <c:v>-13587.614083254701</c:v>
                </c:pt>
                <c:pt idx="96">
                  <c:v>-11221.294808319</c:v>
                </c:pt>
                <c:pt idx="97">
                  <c:v>-8842.809810378325</c:v>
                </c:pt>
                <c:pt idx="98">
                  <c:v>-6454.8636289927499</c:v>
                </c:pt>
                <c:pt idx="99">
                  <c:v>-4057.4699169597998</c:v>
                </c:pt>
                <c:pt idx="100">
                  <c:v>-1653.4779121546076</c:v>
                </c:pt>
                <c:pt idx="101">
                  <c:v>755.26466713623745</c:v>
                </c:pt>
                <c:pt idx="102">
                  <c:v>3166.9131062234501</c:v>
                </c:pt>
                <c:pt idx="103">
                  <c:v>5579.6307407556496</c:v>
                </c:pt>
                <c:pt idx="104">
                  <c:v>7991.5913773790508</c:v>
                </c:pt>
                <c:pt idx="105">
                  <c:v>10400.981566897301</c:v>
                </c:pt>
                <c:pt idx="106">
                  <c:v>12806.002738086627</c:v>
                </c:pt>
                <c:pt idx="107">
                  <c:v>15204.873204542999</c:v>
                </c:pt>
                <c:pt idx="108">
                  <c:v>17595.830056053124</c:v>
                </c:pt>
                <c:pt idx="109">
                  <c:v>19977.130945140223</c:v>
                </c:pt>
                <c:pt idx="110">
                  <c:v>22347.055778611175</c:v>
                </c:pt>
                <c:pt idx="111">
                  <c:v>24703.908323151372</c:v>
                </c:pt>
                <c:pt idx="112">
                  <c:v>27046.017733259752</c:v>
                </c:pt>
                <c:pt idx="113">
                  <c:v>29371.740009106001</c:v>
                </c:pt>
                <c:pt idx="114">
                  <c:v>31679.51363651075</c:v>
                </c:pt>
                <c:pt idx="115">
                  <c:v>33967.593417187498</c:v>
                </c:pt>
                <c:pt idx="116">
                  <c:v>36234.584512096248</c:v>
                </c:pt>
                <c:pt idx="117">
                  <c:v>38478.965338757997</c:v>
                </c:pt>
                <c:pt idx="118">
                  <c:v>40699.247448761249</c:v>
                </c:pt>
                <c:pt idx="119">
                  <c:v>42893.602574567507</c:v>
                </c:pt>
                <c:pt idx="120">
                  <c:v>45061.117614415496</c:v>
                </c:pt>
                <c:pt idx="121">
                  <c:v>47200.216691091504</c:v>
                </c:pt>
                <c:pt idx="122">
                  <c:v>49309.554398701752</c:v>
                </c:pt>
                <c:pt idx="123">
                  <c:v>51387.824134327253</c:v>
                </c:pt>
                <c:pt idx="124">
                  <c:v>53433.759115056244</c:v>
                </c:pt>
                <c:pt idx="125">
                  <c:v>55446.133375431993</c:v>
                </c:pt>
                <c:pt idx="126">
                  <c:v>57423.762744364496</c:v>
                </c:pt>
                <c:pt idx="127">
                  <c:v>59365.505802587752</c:v>
                </c:pt>
                <c:pt idx="128">
                  <c:v>61270.264821489749</c:v>
                </c:pt>
                <c:pt idx="129">
                  <c:v>63136.986683882998</c:v>
                </c:pt>
                <c:pt idx="130">
                  <c:v>64964.663787059006</c:v>
                </c:pt>
                <c:pt idx="131">
                  <c:v>66752.334928242504</c:v>
                </c:pt>
                <c:pt idx="132">
                  <c:v>68499.086172375246</c:v>
                </c:pt>
                <c:pt idx="133">
                  <c:v>70204.051701957011</c:v>
                </c:pt>
                <c:pt idx="134">
                  <c:v>71866.414648515245</c:v>
                </c:pt>
                <c:pt idx="135">
                  <c:v>73485.407905098502</c:v>
                </c:pt>
                <c:pt idx="136">
                  <c:v>75060.314919060256</c:v>
                </c:pt>
                <c:pt idx="137">
                  <c:v>76588.085073201248</c:v>
                </c:pt>
                <c:pt idx="138">
                  <c:v>78072.536483566757</c:v>
                </c:pt>
                <c:pt idx="139">
                  <c:v>79511.037075862245</c:v>
                </c:pt>
                <c:pt idx="140">
                  <c:v>80903.078115396507</c:v>
                </c:pt>
                <c:pt idx="141">
                  <c:v>82248.206848401998</c:v>
                </c:pt>
                <c:pt idx="142">
                  <c:v>83546.025520857496</c:v>
                </c:pt>
                <c:pt idx="143">
                  <c:v>84796.192005527759</c:v>
                </c:pt>
                <c:pt idx="144">
                  <c:v>85998.420399978757</c:v>
                </c:pt>
                <c:pt idx="145">
                  <c:v>87152.481592352255</c:v>
                </c:pt>
                <c:pt idx="146">
                  <c:v>88258.203793218752</c:v>
                </c:pt>
                <c:pt idx="147">
                  <c:v>89315.473031787493</c:v>
                </c:pt>
                <c:pt idx="148">
                  <c:v>90324.23361473174</c:v>
                </c:pt>
                <c:pt idx="149">
                  <c:v>91284.488545858752</c:v>
                </c:pt>
                <c:pt idx="150">
                  <c:v>92196.299904846499</c:v>
                </c:pt>
                <c:pt idx="151">
                  <c:v>93059.789183249493</c:v>
                </c:pt>
                <c:pt idx="152">
                  <c:v>93875.137575971748</c:v>
                </c:pt>
                <c:pt idx="153">
                  <c:v>94642.586226393512</c:v>
                </c:pt>
                <c:pt idx="154">
                  <c:v>95362.436423331237</c:v>
                </c:pt>
                <c:pt idx="155">
                  <c:v>96035.049748002013</c:v>
                </c:pt>
                <c:pt idx="156">
                  <c:v>96660.848169140503</c:v>
                </c:pt>
                <c:pt idx="157">
                  <c:v>97240.314084408499</c:v>
                </c:pt>
                <c:pt idx="158">
                  <c:v>97773.990306191758</c:v>
                </c:pt>
                <c:pt idx="159">
                  <c:v>98262.479989855259</c:v>
                </c:pt>
                <c:pt idx="160">
                  <c:v>98706.446502452003</c:v>
                </c:pt>
                <c:pt idx="161">
                  <c:v>99106.613229828261</c:v>
                </c:pt>
                <c:pt idx="162">
                  <c:v>99457.41871045201</c:v>
                </c:pt>
                <c:pt idx="163">
                  <c:v>99771.956080573</c:v>
                </c:pt>
                <c:pt idx="164">
                  <c:v>100045.2608804285</c:v>
                </c:pt>
                <c:pt idx="165">
                  <c:v>100278.25105850676</c:v>
                </c:pt>
                <c:pt idx="166">
                  <c:v>100471.94610608401</c:v>
                </c:pt>
                <c:pt idx="167">
                  <c:v>100627.42335984099</c:v>
                </c:pt>
                <c:pt idx="168">
                  <c:v>100745.81693705075</c:v>
                </c:pt>
                <c:pt idx="169">
                  <c:v>100828.31694089125</c:v>
                </c:pt>
                <c:pt idx="170">
                  <c:v>100876.1685802295</c:v>
                </c:pt>
                <c:pt idx="171">
                  <c:v>100890.67119618649</c:v>
                </c:pt>
                <c:pt idx="172">
                  <c:v>100873.177190501</c:v>
                </c:pt>
                <c:pt idx="173">
                  <c:v>100825.090850166</c:v>
                </c:pt>
                <c:pt idx="174">
                  <c:v>100747.86706216475</c:v>
                </c:pt>
                <c:pt idx="175">
                  <c:v>100643.00991142349</c:v>
                </c:pt>
                <c:pt idx="176">
                  <c:v>100512.0711543045</c:v>
                </c:pt>
                <c:pt idx="177">
                  <c:v>100356.64855910699</c:v>
                </c:pt>
                <c:pt idx="178">
                  <c:v>100178.38410411174</c:v>
                </c:pt>
                <c:pt idx="179">
                  <c:v>99978.962022710257</c:v>
                </c:pt>
                <c:pt idx="180">
                  <c:v>99760.106684100494</c:v>
                </c:pt>
                <c:pt idx="181">
                  <c:v>99523.580296917746</c:v>
                </c:pt>
                <c:pt idx="182">
                  <c:v>99271.180422027246</c:v>
                </c:pt>
                <c:pt idx="183">
                  <c:v>99004.737279519002</c:v>
                </c:pt>
                <c:pt idx="184">
                  <c:v>98726.110833776256</c:v>
                </c:pt>
                <c:pt idx="185">
                  <c:v>98437.187639316253</c:v>
                </c:pt>
                <c:pt idx="186">
                  <c:v>98139.877429014246</c:v>
                </c:pt>
                <c:pt idx="187">
                  <c:v>97836.109425274743</c:v>
                </c:pt>
                <c:pt idx="188">
                  <c:v>97527.828353855512</c:v>
                </c:pt>
                <c:pt idx="189">
                  <c:v>97216.990139333502</c:v>
                </c:pt>
                <c:pt idx="190">
                  <c:v>96905.557260748246</c:v>
                </c:pt>
                <c:pt idx="191">
                  <c:v>96595.493745835993</c:v>
                </c:pt>
                <c:pt idx="192">
                  <c:v>96288.7597825095</c:v>
                </c:pt>
                <c:pt idx="193">
                  <c:v>95987.305927002497</c:v>
                </c:pt>
                <c:pt idx="194">
                  <c:v>95693.06688941826</c:v>
                </c:pt>
                <c:pt idx="195">
                  <c:v>95407.954879458004</c:v>
                </c:pt>
                <c:pt idx="196">
                  <c:v>95133.852497932006</c:v>
                </c:pt>
                <c:pt idx="197">
                  <c:v>94872.605163436005</c:v>
                </c:pt>
                <c:pt idx="198">
                  <c:v>94626.013068401502</c:v>
                </c:pt>
                <c:pt idx="199">
                  <c:v>94395.822664754494</c:v>
                </c:pt>
                <c:pt idx="200">
                  <c:v>94183.717686749253</c:v>
                </c:pt>
                <c:pt idx="201">
                  <c:v>93991.309727316999</c:v>
                </c:pt>
                <c:pt idx="202">
                  <c:v>93820.128394563741</c:v>
                </c:pt>
                <c:pt idx="203">
                  <c:v>93671.611086970763</c:v>
                </c:pt>
                <c:pt idx="204">
                  <c:v>93547.092439399756</c:v>
                </c:pt>
                <c:pt idx="205">
                  <c:v>93447.793507244991</c:v>
                </c:pt>
                <c:pt idx="206">
                  <c:v>93374.810772869256</c:v>
                </c:pt>
                <c:pt idx="207">
                  <c:v>93329.105076766486</c:v>
                </c:pt>
                <c:pt idx="208">
                  <c:v>93311.490595444746</c:v>
                </c:pt>
                <c:pt idx="209">
                  <c:v>93322.624008542494</c:v>
                </c:pt>
                <c:pt idx="210">
                  <c:v>93362.994018767495</c:v>
                </c:pt>
                <c:pt idx="211">
                  <c:v>93432.911409339489</c:v>
                </c:pt>
                <c:pt idx="212">
                  <c:v>93532.49984407601</c:v>
                </c:pt>
                <c:pt idx="213">
                  <c:v>93661.687634314498</c:v>
                </c:pt>
                <c:pt idx="214">
                  <c:v>93820.200713573242</c:v>
                </c:pt>
                <c:pt idx="215">
                  <c:v>94007.55707423175</c:v>
                </c:pt>
                <c:pt idx="216">
                  <c:v>94232.795957576498</c:v>
                </c:pt>
                <c:pt idx="217">
                  <c:v>94468.101683258996</c:v>
                </c:pt>
                <c:pt idx="218">
                  <c:v>94744.953735196992</c:v>
                </c:pt>
                <c:pt idx="219">
                  <c:v>95041.132109498998</c:v>
                </c:pt>
                <c:pt idx="220">
                  <c:v>95358.817022118499</c:v>
                </c:pt>
                <c:pt idx="221">
                  <c:v>95697.437130655249</c:v>
                </c:pt>
                <c:pt idx="222">
                  <c:v>96055.442835024005</c:v>
                </c:pt>
                <c:pt idx="223">
                  <c:v>96430.863886128252</c:v>
                </c:pt>
                <c:pt idx="224">
                  <c:v>96821.497850470754</c:v>
                </c:pt>
                <c:pt idx="225">
                  <c:v>97237.126094448759</c:v>
                </c:pt>
                <c:pt idx="226">
                  <c:v>97656.271286603995</c:v>
                </c:pt>
                <c:pt idx="227">
                  <c:v>98080.018561575489</c:v>
                </c:pt>
                <c:pt idx="228">
                  <c:v>98507.428103854996</c:v>
                </c:pt>
                <c:pt idx="229">
                  <c:v>98936.647911893248</c:v>
                </c:pt>
                <c:pt idx="230">
                  <c:v>99365.43572663526</c:v>
                </c:pt>
                <c:pt idx="231">
                  <c:v>99805.040176890499</c:v>
                </c:pt>
                <c:pt idx="232">
                  <c:v>100233.18779354749</c:v>
                </c:pt>
                <c:pt idx="233">
                  <c:v>100649.89179859024</c:v>
                </c:pt>
                <c:pt idx="234">
                  <c:v>101054.43741244925</c:v>
                </c:pt>
                <c:pt idx="235">
                  <c:v>101445.76256558651</c:v>
                </c:pt>
                <c:pt idx="236">
                  <c:v>101822.70106964024</c:v>
                </c:pt>
                <c:pt idx="237">
                  <c:v>102184.1401284185</c:v>
                </c:pt>
                <c:pt idx="238">
                  <c:v>102529.12366682224</c:v>
                </c:pt>
                <c:pt idx="239">
                  <c:v>102856.92050799626</c:v>
                </c:pt>
                <c:pt idx="240">
                  <c:v>103170.38529865425</c:v>
                </c:pt>
                <c:pt idx="241">
                  <c:v>103461.4688770535</c:v>
                </c:pt>
                <c:pt idx="242">
                  <c:v>103735.3533893415</c:v>
                </c:pt>
                <c:pt idx="243">
                  <c:v>103992.33228502551</c:v>
                </c:pt>
                <c:pt idx="244">
                  <c:v>104233.07307188376</c:v>
                </c:pt>
                <c:pt idx="245">
                  <c:v>104458.58848967575</c:v>
                </c:pt>
                <c:pt idx="246">
                  <c:v>104670.20487035975</c:v>
                </c:pt>
                <c:pt idx="247">
                  <c:v>104869.53109643199</c:v>
                </c:pt>
                <c:pt idx="248">
                  <c:v>105058.4268163385</c:v>
                </c:pt>
                <c:pt idx="249">
                  <c:v>105254.8685246575</c:v>
                </c:pt>
                <c:pt idx="250">
                  <c:v>105438.57768833901</c:v>
                </c:pt>
                <c:pt idx="251">
                  <c:v>105615.31236667624</c:v>
                </c:pt>
                <c:pt idx="252">
                  <c:v>105789.2059006495</c:v>
                </c:pt>
                <c:pt idx="253">
                  <c:v>105977.53023603575</c:v>
                </c:pt>
                <c:pt idx="254">
                  <c:v>106147.84218288076</c:v>
                </c:pt>
                <c:pt idx="255">
                  <c:v>106343.37655337776</c:v>
                </c:pt>
                <c:pt idx="256">
                  <c:v>106541.16564344999</c:v>
                </c:pt>
                <c:pt idx="257">
                  <c:v>106748.18164335775</c:v>
                </c:pt>
                <c:pt idx="258">
                  <c:v>106968.45414561252</c:v>
                </c:pt>
                <c:pt idx="259">
                  <c:v>107204.88793263075</c:v>
                </c:pt>
                <c:pt idx="260">
                  <c:v>107471.705593886</c:v>
                </c:pt>
                <c:pt idx="261">
                  <c:v>107739.27310289275</c:v>
                </c:pt>
                <c:pt idx="262">
                  <c:v>108047.111566355</c:v>
                </c:pt>
                <c:pt idx="263">
                  <c:v>108372.08859625526</c:v>
                </c:pt>
                <c:pt idx="264">
                  <c:v>108721.21403428425</c:v>
                </c:pt>
                <c:pt idx="265">
                  <c:v>109097.03593831125</c:v>
                </c:pt>
                <c:pt idx="266">
                  <c:v>109500.88237847175</c:v>
                </c:pt>
                <c:pt idx="267">
                  <c:v>109933.61986993374</c:v>
                </c:pt>
                <c:pt idx="268">
                  <c:v>110395.82402846399</c:v>
                </c:pt>
                <c:pt idx="269">
                  <c:v>110887.81597469925</c:v>
                </c:pt>
                <c:pt idx="270">
                  <c:v>111409.66977624</c:v>
                </c:pt>
                <c:pt idx="271">
                  <c:v>111961.21457033175</c:v>
                </c:pt>
                <c:pt idx="272">
                  <c:v>112542.03638841449</c:v>
                </c:pt>
                <c:pt idx="273">
                  <c:v>113151.48058132274</c:v>
                </c:pt>
                <c:pt idx="274">
                  <c:v>113798.22883547349</c:v>
                </c:pt>
                <c:pt idx="275">
                  <c:v>114453.82723799374</c:v>
                </c:pt>
                <c:pt idx="276">
                  <c:v>115151.38552871101</c:v>
                </c:pt>
                <c:pt idx="277">
                  <c:v>115855.46713470951</c:v>
                </c:pt>
                <c:pt idx="278">
                  <c:v>116598.81895608001</c:v>
                </c:pt>
                <c:pt idx="279">
                  <c:v>117353.98787789675</c:v>
                </c:pt>
                <c:pt idx="280">
                  <c:v>118126.0729563335</c:v>
                </c:pt>
                <c:pt idx="281">
                  <c:v>118913.24462548475</c:v>
                </c:pt>
                <c:pt idx="282">
                  <c:v>119712.89358103975</c:v>
                </c:pt>
                <c:pt idx="283">
                  <c:v>120522.15996498126</c:v>
                </c:pt>
                <c:pt idx="284">
                  <c:v>121337.97832932124</c:v>
                </c:pt>
                <c:pt idx="285">
                  <c:v>122157.08315495675</c:v>
                </c:pt>
                <c:pt idx="286">
                  <c:v>122965.85006219299</c:v>
                </c:pt>
                <c:pt idx="287">
                  <c:v>123790.6530285085</c:v>
                </c:pt>
                <c:pt idx="288">
                  <c:v>124588.32131189875</c:v>
                </c:pt>
                <c:pt idx="289">
                  <c:v>125393.78770846251</c:v>
                </c:pt>
                <c:pt idx="290">
                  <c:v>126163.785847658</c:v>
                </c:pt>
                <c:pt idx="291">
                  <c:v>126922.61597623525</c:v>
                </c:pt>
                <c:pt idx="292">
                  <c:v>127657.01009064401</c:v>
                </c:pt>
                <c:pt idx="293">
                  <c:v>128361.630635496</c:v>
                </c:pt>
                <c:pt idx="294">
                  <c:v>129031.4553612585</c:v>
                </c:pt>
                <c:pt idx="295">
                  <c:v>129661.307098334</c:v>
                </c:pt>
                <c:pt idx="296">
                  <c:v>130245.82950528449</c:v>
                </c:pt>
                <c:pt idx="297">
                  <c:v>130779.489268765</c:v>
                </c:pt>
                <c:pt idx="298">
                  <c:v>131256.5805435795</c:v>
                </c:pt>
                <c:pt idx="299">
                  <c:v>131671.23048214076</c:v>
                </c:pt>
                <c:pt idx="300">
                  <c:v>132017.40594949402</c:v>
                </c:pt>
                <c:pt idx="301">
                  <c:v>132288.921586554</c:v>
                </c:pt>
                <c:pt idx="302">
                  <c:v>132479.449390858</c:v>
                </c:pt>
                <c:pt idx="303">
                  <c:v>132582.52998681724</c:v>
                </c:pt>
                <c:pt idx="304">
                  <c:v>132591.58575846101</c:v>
                </c:pt>
                <c:pt idx="305">
                  <c:v>132499.93601685276</c:v>
                </c:pt>
                <c:pt idx="306">
                  <c:v>132300.81437143451</c:v>
                </c:pt>
                <c:pt idx="307">
                  <c:v>131987.388469178</c:v>
                </c:pt>
                <c:pt idx="308">
                  <c:v>131552.78225728025</c:v>
                </c:pt>
                <c:pt idx="309">
                  <c:v>130990.10091383725</c:v>
                </c:pt>
                <c:pt idx="310">
                  <c:v>130292.45857614726</c:v>
                </c:pt>
                <c:pt idx="311">
                  <c:v>129453.00897761851</c:v>
                </c:pt>
                <c:pt idx="312">
                  <c:v>128464.97908138976</c:v>
                </c:pt>
                <c:pt idx="313">
                  <c:v>127321.70577134476</c:v>
                </c:pt>
                <c:pt idx="314">
                  <c:v>126008.13316871051</c:v>
                </c:pt>
                <c:pt idx="315">
                  <c:v>124535.63449764076</c:v>
                </c:pt>
                <c:pt idx="316">
                  <c:v>122889.07630368325</c:v>
                </c:pt>
                <c:pt idx="317">
                  <c:v>121062.54233654701</c:v>
                </c:pt>
                <c:pt idx="318">
                  <c:v>119050.57085968225</c:v>
                </c:pt>
                <c:pt idx="319">
                  <c:v>116848.09477821675</c:v>
                </c:pt>
                <c:pt idx="320">
                  <c:v>114450.496829082</c:v>
                </c:pt>
                <c:pt idx="321">
                  <c:v>111853.66799900726</c:v>
                </c:pt>
                <c:pt idx="322">
                  <c:v>109054.06748729324</c:v>
                </c:pt>
                <c:pt idx="323">
                  <c:v>106048.78371584375</c:v>
                </c:pt>
                <c:pt idx="324">
                  <c:v>102835.5958270625</c:v>
                </c:pt>
                <c:pt idx="325">
                  <c:v>99413.035035844252</c:v>
                </c:pt>
                <c:pt idx="326">
                  <c:v>95780.44512892075</c:v>
                </c:pt>
                <c:pt idx="327">
                  <c:v>91938.041335155256</c:v>
                </c:pt>
                <c:pt idx="328">
                  <c:v>87886.966726023253</c:v>
                </c:pt>
                <c:pt idx="329">
                  <c:v>83629.345248611251</c:v>
                </c:pt>
                <c:pt idx="330">
                  <c:v>79168.330446309992</c:v>
                </c:pt>
                <c:pt idx="331">
                  <c:v>74508.148887329502</c:v>
                </c:pt>
                <c:pt idx="332">
                  <c:v>69650.891419699503</c:v>
                </c:pt>
                <c:pt idx="333">
                  <c:v>64610.191852281001</c:v>
                </c:pt>
                <c:pt idx="334">
                  <c:v>59389.696914651751</c:v>
                </c:pt>
                <c:pt idx="335">
                  <c:v>53998.210128678998</c:v>
                </c:pt>
                <c:pt idx="336">
                  <c:v>48445.723754633756</c:v>
                </c:pt>
                <c:pt idx="337">
                  <c:v>42743.398616441998</c:v>
                </c:pt>
                <c:pt idx="338">
                  <c:v>36903.543574441253</c:v>
                </c:pt>
                <c:pt idx="339">
                  <c:v>30939.582768948749</c:v>
                </c:pt>
                <c:pt idx="340">
                  <c:v>24866.010187430053</c:v>
                </c:pt>
                <c:pt idx="341">
                  <c:v>18698.331309252149</c:v>
                </c:pt>
                <c:pt idx="342">
                  <c:v>12452.991777248399</c:v>
                </c:pt>
                <c:pt idx="343">
                  <c:v>6147.2932567381004</c:v>
                </c:pt>
                <c:pt idx="344">
                  <c:v>-200.76597273573248</c:v>
                </c:pt>
                <c:pt idx="345">
                  <c:v>-6572.2993100993999</c:v>
                </c:pt>
                <c:pt idx="346">
                  <c:v>-12948.4934710979</c:v>
                </c:pt>
                <c:pt idx="347">
                  <c:v>-19308.828236675574</c:v>
                </c:pt>
                <c:pt idx="348">
                  <c:v>-25634.231713603247</c:v>
                </c:pt>
                <c:pt idx="349">
                  <c:v>-31904.388619377001</c:v>
                </c:pt>
                <c:pt idx="350">
                  <c:v>-38099.298642784255</c:v>
                </c:pt>
                <c:pt idx="351">
                  <c:v>-44199.145875488</c:v>
                </c:pt>
                <c:pt idx="352">
                  <c:v>-50184.454285372994</c:v>
                </c:pt>
                <c:pt idx="353">
                  <c:v>-56036.242750638252</c:v>
                </c:pt>
                <c:pt idx="354">
                  <c:v>-61736.177572037755</c:v>
                </c:pt>
                <c:pt idx="355">
                  <c:v>-67266.720380325743</c:v>
                </c:pt>
                <c:pt idx="356">
                  <c:v>-72613.321069963989</c:v>
                </c:pt>
                <c:pt idx="357">
                  <c:v>-77756.844916433503</c:v>
                </c:pt>
                <c:pt idx="358">
                  <c:v>-82684.554657069995</c:v>
                </c:pt>
                <c:pt idx="359">
                  <c:v>-87383.4066552195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5-484E-B677-09AA9782598C}"/>
            </c:ext>
          </c:extLst>
        </c:ser>
        <c:ser>
          <c:idx val="1"/>
          <c:order val="1"/>
          <c:tx>
            <c:strRef>
              <c:f>'Main Data'!$BL$2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Data'!$A$4:$A$363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'Main Data'!$BL$4:$BL$363</c:f>
              <c:numCache>
                <c:formatCode>0.00</c:formatCode>
                <c:ptCount val="360"/>
                <c:pt idx="0">
                  <c:v>-3411.2928049746251</c:v>
                </c:pt>
                <c:pt idx="1">
                  <c:v>-3076.8154738404751</c:v>
                </c:pt>
                <c:pt idx="2">
                  <c:v>-2727.6000665000252</c:v>
                </c:pt>
                <c:pt idx="3">
                  <c:v>-2368.8461379716573</c:v>
                </c:pt>
                <c:pt idx="4">
                  <c:v>-2004.035478030665</c:v>
                </c:pt>
                <c:pt idx="5">
                  <c:v>-1636.6395341299526</c:v>
                </c:pt>
                <c:pt idx="6">
                  <c:v>-1270.0752140571401</c:v>
                </c:pt>
                <c:pt idx="7">
                  <c:v>-907.66060373526</c:v>
                </c:pt>
                <c:pt idx="8">
                  <c:v>-550.70170252989999</c:v>
                </c:pt>
                <c:pt idx="9">
                  <c:v>-205.79275826076326</c:v>
                </c:pt>
                <c:pt idx="10">
                  <c:v>126.002789537445</c:v>
                </c:pt>
                <c:pt idx="11">
                  <c:v>442.15210144449748</c:v>
                </c:pt>
                <c:pt idx="12">
                  <c:v>740.4025418862276</c:v>
                </c:pt>
                <c:pt idx="13">
                  <c:v>1018.8043661167601</c:v>
                </c:pt>
                <c:pt idx="14">
                  <c:v>1275.7296366756652</c:v>
                </c:pt>
                <c:pt idx="15">
                  <c:v>1509.8858887705499</c:v>
                </c:pt>
                <c:pt idx="16">
                  <c:v>1720.32438512003</c:v>
                </c:pt>
                <c:pt idx="17">
                  <c:v>1906.4428878026627</c:v>
                </c:pt>
                <c:pt idx="18">
                  <c:v>2067.9829634873799</c:v>
                </c:pt>
                <c:pt idx="19">
                  <c:v>2205.0219272111226</c:v>
                </c:pt>
                <c:pt idx="20">
                  <c:v>2317.9596177582075</c:v>
                </c:pt>
                <c:pt idx="21">
                  <c:v>2407.5002837953898</c:v>
                </c:pt>
                <c:pt idx="22">
                  <c:v>2474.62994315785</c:v>
                </c:pt>
                <c:pt idx="23">
                  <c:v>2520.5896568425751</c:v>
                </c:pt>
                <c:pt idx="24">
                  <c:v>2546.8452329145252</c:v>
                </c:pt>
                <c:pt idx="25">
                  <c:v>2555.0539420334003</c:v>
                </c:pt>
                <c:pt idx="26">
                  <c:v>2547.0288838777501</c:v>
                </c:pt>
                <c:pt idx="27">
                  <c:v>2524.701690477425</c:v>
                </c:pt>
                <c:pt idx="28">
                  <c:v>2490.08428648276</c:v>
                </c:pt>
                <c:pt idx="29">
                  <c:v>2445.2304459000452</c:v>
                </c:pt>
                <c:pt idx="30">
                  <c:v>2392.1978882814578</c:v>
                </c:pt>
                <c:pt idx="31">
                  <c:v>2333.0116436209523</c:v>
                </c:pt>
                <c:pt idx="32">
                  <c:v>2269.6293836280902</c:v>
                </c:pt>
                <c:pt idx="33">
                  <c:v>2203.9093676364323</c:v>
                </c:pt>
                <c:pt idx="34">
                  <c:v>2137.5815848360749</c:v>
                </c:pt>
                <c:pt idx="35">
                  <c:v>2072.2225922562175</c:v>
                </c:pt>
                <c:pt idx="36">
                  <c:v>2009.2344521359526</c:v>
                </c:pt>
                <c:pt idx="37">
                  <c:v>1949.8280658734175</c:v>
                </c:pt>
                <c:pt idx="38">
                  <c:v>1895.0110880418199</c:v>
                </c:pt>
                <c:pt idx="39">
                  <c:v>1845.4493085030799</c:v>
                </c:pt>
                <c:pt idx="40">
                  <c:v>1802.02101348889</c:v>
                </c:pt>
                <c:pt idx="41">
                  <c:v>1764.9346277028899</c:v>
                </c:pt>
                <c:pt idx="42">
                  <c:v>1734.436415329875</c:v>
                </c:pt>
                <c:pt idx="43">
                  <c:v>1710.2840598172224</c:v>
                </c:pt>
                <c:pt idx="44">
                  <c:v>1692.4546014938448</c:v>
                </c:pt>
                <c:pt idx="45">
                  <c:v>1680.3099111753575</c:v>
                </c:pt>
                <c:pt idx="46">
                  <c:v>1673.78940760918</c:v>
                </c:pt>
                <c:pt idx="47">
                  <c:v>1671.853470985355</c:v>
                </c:pt>
                <c:pt idx="48">
                  <c:v>1673.8293954142775</c:v>
                </c:pt>
                <c:pt idx="49">
                  <c:v>1678.6850073088199</c:v>
                </c:pt>
                <c:pt idx="50">
                  <c:v>1685.81854410244</c:v>
                </c:pt>
                <c:pt idx="51">
                  <c:v>1694.1193476528224</c:v>
                </c:pt>
                <c:pt idx="52">
                  <c:v>1702.6034278391699</c:v>
                </c:pt>
                <c:pt idx="53">
                  <c:v>1710.2823718228274</c:v>
                </c:pt>
                <c:pt idx="54">
                  <c:v>1716.1841130998125</c:v>
                </c:pt>
                <c:pt idx="55">
                  <c:v>1719.3695778391623</c:v>
                </c:pt>
                <c:pt idx="56">
                  <c:v>1718.9475044175001</c:v>
                </c:pt>
                <c:pt idx="57">
                  <c:v>1714.0872811148449</c:v>
                </c:pt>
                <c:pt idx="58">
                  <c:v>1704.0297452857974</c:v>
                </c:pt>
                <c:pt idx="59">
                  <c:v>1688.09593954805</c:v>
                </c:pt>
                <c:pt idx="60">
                  <c:v>1665.6938667786501</c:v>
                </c:pt>
                <c:pt idx="61">
                  <c:v>1636.3233247800624</c:v>
                </c:pt>
                <c:pt idx="62">
                  <c:v>1599.5789331824451</c:v>
                </c:pt>
                <c:pt idx="63">
                  <c:v>1555.1514895785151</c:v>
                </c:pt>
                <c:pt idx="64">
                  <c:v>1502.8278094018324</c:v>
                </c:pt>
                <c:pt idx="65">
                  <c:v>1442.4892151962952</c:v>
                </c:pt>
                <c:pt idx="66">
                  <c:v>1374.1088463661074</c:v>
                </c:pt>
                <c:pt idx="67">
                  <c:v>1297.7479609999277</c:v>
                </c:pt>
                <c:pt idx="68">
                  <c:v>1213.5513977297501</c:v>
                </c:pt>
                <c:pt idx="69">
                  <c:v>1121.7423586063123</c:v>
                </c:pt>
                <c:pt idx="70">
                  <c:v>1022.6166644121175</c:v>
                </c:pt>
                <c:pt idx="71">
                  <c:v>916.53662239274001</c:v>
                </c:pt>
                <c:pt idx="72">
                  <c:v>803.92463370261248</c:v>
                </c:pt>
                <c:pt idx="73">
                  <c:v>685.25665448385996</c:v>
                </c:pt>
                <c:pt idx="74">
                  <c:v>561.05561089331752</c:v>
                </c:pt>
                <c:pt idx="75">
                  <c:v>431.88485495027749</c:v>
                </c:pt>
                <c:pt idx="76">
                  <c:v>298.3417350968075</c:v>
                </c:pt>
                <c:pt idx="77">
                  <c:v>161.05134307656601</c:v>
                </c:pt>
                <c:pt idx="78">
                  <c:v>20.660487311574549</c:v>
                </c:pt>
                <c:pt idx="79">
                  <c:v>-122.1680675019865</c:v>
                </c:pt>
                <c:pt idx="80">
                  <c:v>-265.82809238052499</c:v>
                </c:pt>
                <c:pt idx="81">
                  <c:v>-411.55481471147755</c:v>
                </c:pt>
                <c:pt idx="82">
                  <c:v>-557.69526993785996</c:v>
                </c:pt>
                <c:pt idx="83">
                  <c:v>-703.56852956206001</c:v>
                </c:pt>
                <c:pt idx="84">
                  <c:v>-848.506772184395</c:v>
                </c:pt>
                <c:pt idx="85">
                  <c:v>-991.85408511301</c:v>
                </c:pt>
                <c:pt idx="86">
                  <c:v>-1132.9698970612424</c:v>
                </c:pt>
                <c:pt idx="87">
                  <c:v>-1271.2321040913373</c:v>
                </c:pt>
                <c:pt idx="88">
                  <c:v>-1406.0398766852975</c:v>
                </c:pt>
                <c:pt idx="89">
                  <c:v>-1536.8161604682525</c:v>
                </c:pt>
                <c:pt idx="90">
                  <c:v>-1663.0098845053476</c:v>
                </c:pt>
                <c:pt idx="91">
                  <c:v>-1784.097891966305</c:v>
                </c:pt>
                <c:pt idx="92">
                  <c:v>-1899.5866084582499</c:v>
                </c:pt>
                <c:pt idx="93">
                  <c:v>-2009.0134635314748</c:v>
                </c:pt>
                <c:pt idx="94">
                  <c:v>-2111.9480808152598</c:v>
                </c:pt>
                <c:pt idx="95">
                  <c:v>-2207.9932519906451</c:v>
                </c:pt>
                <c:pt idx="96">
                  <c:v>-2296.7857093983075</c:v>
                </c:pt>
                <c:pt idx="97">
                  <c:v>-2377.9967115460827</c:v>
                </c:pt>
                <c:pt idx="98">
                  <c:v>-2452.1774461003251</c:v>
                </c:pt>
                <c:pt idx="99">
                  <c:v>-2517.2568350491997</c:v>
                </c:pt>
                <c:pt idx="100">
                  <c:v>-2573.9908624381001</c:v>
                </c:pt>
                <c:pt idx="101">
                  <c:v>-2622.1893901163503</c:v>
                </c:pt>
                <c:pt idx="102">
                  <c:v>-2661.699660019975</c:v>
                </c:pt>
                <c:pt idx="103">
                  <c:v>-2692.4035947539746</c:v>
                </c:pt>
                <c:pt idx="104">
                  <c:v>-2714.2174224893001</c:v>
                </c:pt>
                <c:pt idx="105">
                  <c:v>-2727.091199392125</c:v>
                </c:pt>
                <c:pt idx="106">
                  <c:v>-2731.0082424131497</c:v>
                </c:pt>
                <c:pt idx="107">
                  <c:v>-2725.984479558475</c:v>
                </c:pt>
                <c:pt idx="108">
                  <c:v>-2712.0677241773251</c:v>
                </c:pt>
                <c:pt idx="109">
                  <c:v>-2689.3368792410497</c:v>
                </c:pt>
                <c:pt idx="110">
                  <c:v>-2657.9010770772747</c:v>
                </c:pt>
                <c:pt idx="111">
                  <c:v>-2617.8987595468002</c:v>
                </c:pt>
                <c:pt idx="112">
                  <c:v>-2569.4967032236</c:v>
                </c:pt>
                <c:pt idx="113">
                  <c:v>-2512.8889937463</c:v>
                </c:pt>
                <c:pt idx="114">
                  <c:v>-2448.2424831692301</c:v>
                </c:pt>
                <c:pt idx="115">
                  <c:v>-2375.9594015628722</c:v>
                </c:pt>
                <c:pt idx="116">
                  <c:v>-2296.1508552981722</c:v>
                </c:pt>
                <c:pt idx="117">
                  <c:v>-2209.108002519305</c:v>
                </c:pt>
                <c:pt idx="118">
                  <c:v>-2115.1438155953251</c:v>
                </c:pt>
                <c:pt idx="119">
                  <c:v>-2014.9546913274273</c:v>
                </c:pt>
                <c:pt idx="120">
                  <c:v>-1908.4002059588377</c:v>
                </c:pt>
                <c:pt idx="121">
                  <c:v>-1796.0387941597849</c:v>
                </c:pt>
                <c:pt idx="122">
                  <c:v>-1678.2574637404498</c:v>
                </c:pt>
                <c:pt idx="123">
                  <c:v>-1555.4581924883901</c:v>
                </c:pt>
                <c:pt idx="124">
                  <c:v>-1428.056546826735</c:v>
                </c:pt>
                <c:pt idx="125">
                  <c:v>-1296.4802801200076</c:v>
                </c:pt>
                <c:pt idx="126">
                  <c:v>-1161.1679150895875</c:v>
                </c:pt>
                <c:pt idx="127">
                  <c:v>-1022.5673125412151</c:v>
                </c:pt>
                <c:pt idx="128">
                  <c:v>-881.13422864447</c:v>
                </c:pt>
                <c:pt idx="129">
                  <c:v>-737.33086305568258</c:v>
                </c:pt>
                <c:pt idx="130">
                  <c:v>-591.62440024064495</c:v>
                </c:pt>
                <c:pt idx="131">
                  <c:v>-444.48554642805999</c:v>
                </c:pt>
                <c:pt idx="132">
                  <c:v>-296.38706471069997</c:v>
                </c:pt>
                <c:pt idx="133">
                  <c:v>-147.80231090317574</c:v>
                </c:pt>
                <c:pt idx="134">
                  <c:v>0.79622713629490249</c:v>
                </c:pt>
                <c:pt idx="135">
                  <c:v>148.93838390857451</c:v>
                </c:pt>
                <c:pt idx="136">
                  <c:v>296.15776148399249</c:v>
                </c:pt>
                <c:pt idx="137">
                  <c:v>439.90200550961998</c:v>
                </c:pt>
                <c:pt idx="138">
                  <c:v>583.61859740151249</c:v>
                </c:pt>
                <c:pt idx="139">
                  <c:v>725.03228466749249</c:v>
                </c:pt>
                <c:pt idx="140">
                  <c:v>863.70484648160743</c:v>
                </c:pt>
                <c:pt idx="141">
                  <c:v>999.210398079725</c:v>
                </c:pt>
                <c:pt idx="142">
                  <c:v>1131.1352767512376</c:v>
                </c:pt>
                <c:pt idx="143">
                  <c:v>1259.0793310907</c:v>
                </c:pt>
                <c:pt idx="144">
                  <c:v>1382.6571745742499</c:v>
                </c:pt>
                <c:pt idx="145">
                  <c:v>1501.4993983630625</c:v>
                </c:pt>
                <c:pt idx="146">
                  <c:v>1615.25373956153</c:v>
                </c:pt>
                <c:pt idx="147">
                  <c:v>1723.5862011368474</c:v>
                </c:pt>
                <c:pt idx="148">
                  <c:v>1826.1821197018223</c:v>
                </c:pt>
                <c:pt idx="149">
                  <c:v>1922.7471773740151</c:v>
                </c:pt>
                <c:pt idx="150">
                  <c:v>2013.0083539544999</c:v>
                </c:pt>
                <c:pt idx="151">
                  <c:v>2096.7148157203751</c:v>
                </c:pt>
                <c:pt idx="152">
                  <c:v>2173.6387371959827</c:v>
                </c:pt>
                <c:pt idx="153">
                  <c:v>2243.5760523597423</c:v>
                </c:pt>
                <c:pt idx="154">
                  <c:v>2306.3471318585525</c:v>
                </c:pt>
                <c:pt idx="155">
                  <c:v>2361.7973829379903</c:v>
                </c:pt>
                <c:pt idx="156">
                  <c:v>2409.7977689573077</c:v>
                </c:pt>
                <c:pt idx="157">
                  <c:v>2450.245245539475</c:v>
                </c:pt>
                <c:pt idx="158">
                  <c:v>2483.0631106133701</c:v>
                </c:pt>
                <c:pt idx="159">
                  <c:v>2508.2012658326503</c:v>
                </c:pt>
                <c:pt idx="160">
                  <c:v>2525.6363871061499</c:v>
                </c:pt>
                <c:pt idx="161">
                  <c:v>2535.3720022464499</c:v>
                </c:pt>
                <c:pt idx="162">
                  <c:v>2533.0634372622503</c:v>
                </c:pt>
                <c:pt idx="163">
                  <c:v>2527.2808720492003</c:v>
                </c:pt>
                <c:pt idx="164">
                  <c:v>2514.0071574390499</c:v>
                </c:pt>
                <c:pt idx="165">
                  <c:v>2493.3235371888727</c:v>
                </c:pt>
                <c:pt idx="166">
                  <c:v>2465.3670690069348</c:v>
                </c:pt>
                <c:pt idx="167">
                  <c:v>2430.300377287595</c:v>
                </c:pt>
                <c:pt idx="168">
                  <c:v>2388.3107968652503</c:v>
                </c:pt>
                <c:pt idx="169">
                  <c:v>2339.6096612130827</c:v>
                </c:pt>
                <c:pt idx="170">
                  <c:v>2284.4314969436923</c:v>
                </c:pt>
                <c:pt idx="171">
                  <c:v>2223.0331241408826</c:v>
                </c:pt>
                <c:pt idx="172">
                  <c:v>2155.6926646189027</c:v>
                </c:pt>
                <c:pt idx="173">
                  <c:v>2082.7084606343051</c:v>
                </c:pt>
                <c:pt idx="174">
                  <c:v>2004.3979069803549</c:v>
                </c:pt>
                <c:pt idx="175">
                  <c:v>1921.0961997916975</c:v>
                </c:pt>
                <c:pt idx="176">
                  <c:v>1833.1550057765501</c:v>
                </c:pt>
                <c:pt idx="177">
                  <c:v>1740.9410559722</c:v>
                </c:pt>
                <c:pt idx="178">
                  <c:v>1644.8346684874675</c:v>
                </c:pt>
                <c:pt idx="179">
                  <c:v>1545.2282050460974</c:v>
                </c:pt>
                <c:pt idx="180">
                  <c:v>1442.5244664833276</c:v>
                </c:pt>
                <c:pt idx="181">
                  <c:v>1337.1350326654149</c:v>
                </c:pt>
                <c:pt idx="182">
                  <c:v>1229.4785526033049</c:v>
                </c:pt>
                <c:pt idx="183">
                  <c:v>1119.9789908132725</c:v>
                </c:pt>
                <c:pt idx="184">
                  <c:v>1009.0638362381875</c:v>
                </c:pt>
                <c:pt idx="185">
                  <c:v>897.16228028591752</c:v>
                </c:pt>
                <c:pt idx="186">
                  <c:v>784.70337076269254</c:v>
                </c:pt>
                <c:pt idx="187">
                  <c:v>672.11414868249494</c:v>
                </c:pt>
                <c:pt idx="188">
                  <c:v>559.81777511721998</c:v>
                </c:pt>
                <c:pt idx="189">
                  <c:v>448.23165541989749</c:v>
                </c:pt>
                <c:pt idx="190">
                  <c:v>337.76556830337751</c:v>
                </c:pt>
                <c:pt idx="191">
                  <c:v>228.8198073944115</c:v>
                </c:pt>
                <c:pt idx="192">
                  <c:v>121.78334300653401</c:v>
                </c:pt>
                <c:pt idx="193">
                  <c:v>17.0320119897216</c:v>
                </c:pt>
                <c:pt idx="194">
                  <c:v>-85.073256379366498</c:v>
                </c:pt>
                <c:pt idx="195">
                  <c:v>-184.18817040305677</c:v>
                </c:pt>
                <c:pt idx="196">
                  <c:v>-279.98675370418499</c:v>
                </c:pt>
                <c:pt idx="197">
                  <c:v>-372.1629624493375</c:v>
                </c:pt>
                <c:pt idx="198">
                  <c:v>-460.43223370569251</c:v>
                </c:pt>
                <c:pt idx="199">
                  <c:v>-544.53295648952007</c:v>
                </c:pt>
                <c:pt idx="200">
                  <c:v>-624.22785696745007</c:v>
                </c:pt>
                <c:pt idx="201">
                  <c:v>-699.30528917706499</c:v>
                </c:pt>
                <c:pt idx="202">
                  <c:v>-769.58042253614747</c:v>
                </c:pt>
                <c:pt idx="203">
                  <c:v>-834.89631731908753</c:v>
                </c:pt>
                <c:pt idx="204">
                  <c:v>-895.12487919294506</c:v>
                </c:pt>
                <c:pt idx="205">
                  <c:v>-950.16768383376495</c:v>
                </c:pt>
                <c:pt idx="206">
                  <c:v>-999.95666259175243</c:v>
                </c:pt>
                <c:pt idx="207">
                  <c:v>-1044.4546401507725</c:v>
                </c:pt>
                <c:pt idx="208">
                  <c:v>-1083.6557151443974</c:v>
                </c:pt>
                <c:pt idx="209">
                  <c:v>-1117.585474762275</c:v>
                </c:pt>
                <c:pt idx="210">
                  <c:v>-1146.30103451987</c:v>
                </c:pt>
                <c:pt idx="211">
                  <c:v>-1169.8908945907351</c:v>
                </c:pt>
                <c:pt idx="212">
                  <c:v>-1188.4746044306651</c:v>
                </c:pt>
                <c:pt idx="213">
                  <c:v>-1202.2022278828624</c:v>
                </c:pt>
                <c:pt idx="214">
                  <c:v>-1211.253601557625</c:v>
                </c:pt>
                <c:pt idx="215">
                  <c:v>-1215.8373800579225</c:v>
                </c:pt>
                <c:pt idx="216">
                  <c:v>-1226.1729771098951</c:v>
                </c:pt>
                <c:pt idx="217">
                  <c:v>-1214.9818057299026</c:v>
                </c:pt>
                <c:pt idx="218">
                  <c:v>-1216.29465355614</c:v>
                </c:pt>
                <c:pt idx="219">
                  <c:v>-1208.5615837949824</c:v>
                </c:pt>
                <c:pt idx="220">
                  <c:v>-1195.9006954404174</c:v>
                </c:pt>
                <c:pt idx="221">
                  <c:v>-1179.8737263176174</c:v>
                </c:pt>
                <c:pt idx="222">
                  <c:v>-1161.2386024760001</c:v>
                </c:pt>
                <c:pt idx="223">
                  <c:v>-1140.50156375388</c:v>
                </c:pt>
                <c:pt idx="224">
                  <c:v>-1118.092415230725</c:v>
                </c:pt>
                <c:pt idx="225">
                  <c:v>-1108.3280581870524</c:v>
                </c:pt>
                <c:pt idx="226">
                  <c:v>-1089.8801179081925</c:v>
                </c:pt>
                <c:pt idx="227">
                  <c:v>-1067.2651313561025</c:v>
                </c:pt>
                <c:pt idx="228">
                  <c:v>-1042.774406110115</c:v>
                </c:pt>
                <c:pt idx="229">
                  <c:v>-1017.678010553735</c:v>
                </c:pt>
                <c:pt idx="230">
                  <c:v>-992.76986543360488</c:v>
                </c:pt>
                <c:pt idx="231">
                  <c:v>-984.23038448610248</c:v>
                </c:pt>
                <c:pt idx="232">
                  <c:v>-969.66258592629754</c:v>
                </c:pt>
                <c:pt idx="233">
                  <c:v>-952.10528688346494</c:v>
                </c:pt>
                <c:pt idx="234">
                  <c:v>-933.54081645784504</c:v>
                </c:pt>
                <c:pt idx="235">
                  <c:v>-915.2937956446799</c:v>
                </c:pt>
                <c:pt idx="236">
                  <c:v>-898.27323757729755</c:v>
                </c:pt>
                <c:pt idx="237">
                  <c:v>-883.11924487838257</c:v>
                </c:pt>
                <c:pt idx="238">
                  <c:v>-870.29172495003502</c:v>
                </c:pt>
                <c:pt idx="239">
                  <c:v>-860.12389126511755</c:v>
                </c:pt>
                <c:pt idx="240">
                  <c:v>-856.6404428991176</c:v>
                </c:pt>
                <c:pt idx="241">
                  <c:v>-851.00302634307752</c:v>
                </c:pt>
                <c:pt idx="242">
                  <c:v>-849.06283517223244</c:v>
                </c:pt>
                <c:pt idx="243">
                  <c:v>-850.66178604029005</c:v>
                </c:pt>
                <c:pt idx="244">
                  <c:v>-855.66269758069495</c:v>
                </c:pt>
                <c:pt idx="245">
                  <c:v>-863.92481168884501</c:v>
                </c:pt>
                <c:pt idx="246">
                  <c:v>-875.28803153722242</c:v>
                </c:pt>
                <c:pt idx="247">
                  <c:v>-889.56344561788751</c:v>
                </c:pt>
                <c:pt idx="248">
                  <c:v>-906.52795566961254</c:v>
                </c:pt>
                <c:pt idx="249">
                  <c:v>-944.35094137911244</c:v>
                </c:pt>
                <c:pt idx="250">
                  <c:v>-976.64140685992993</c:v>
                </c:pt>
                <c:pt idx="251">
                  <c:v>-1006.9120645742274</c:v>
                </c:pt>
                <c:pt idx="252">
                  <c:v>-1036.6384978665499</c:v>
                </c:pt>
                <c:pt idx="253">
                  <c:v>-1082.3824990520525</c:v>
                </c:pt>
                <c:pt idx="254">
                  <c:v>-1103.0793320329476</c:v>
                </c:pt>
                <c:pt idx="255">
                  <c:v>-1145.1367136438901</c:v>
                </c:pt>
                <c:pt idx="256">
                  <c:v>-1178.4842893080724</c:v>
                </c:pt>
                <c:pt idx="257">
                  <c:v>-1207.7150188446301</c:v>
                </c:pt>
                <c:pt idx="258">
                  <c:v>-1234.08996163802</c:v>
                </c:pt>
                <c:pt idx="259">
                  <c:v>-1257.6903741195849</c:v>
                </c:pt>
                <c:pt idx="260">
                  <c:v>-1291.0129729394826</c:v>
                </c:pt>
                <c:pt idx="261">
                  <c:v>-1299.0113453469726</c:v>
                </c:pt>
                <c:pt idx="262">
                  <c:v>-1321.6393914752075</c:v>
                </c:pt>
                <c:pt idx="263">
                  <c:v>-1331.8565504408575</c:v>
                </c:pt>
                <c:pt idx="264">
                  <c:v>-1335.1574621561299</c:v>
                </c:pt>
                <c:pt idx="265">
                  <c:v>-1332.41927672067</c:v>
                </c:pt>
                <c:pt idx="266">
                  <c:v>-1323.4826469877526</c:v>
                </c:pt>
                <c:pt idx="267">
                  <c:v>-1307.9800969647902</c:v>
                </c:pt>
                <c:pt idx="268">
                  <c:v>-1285.5238660237026</c:v>
                </c:pt>
                <c:pt idx="269">
                  <c:v>-1255.749175761985</c:v>
                </c:pt>
                <c:pt idx="270">
                  <c:v>-1218.32577987077</c:v>
                </c:pt>
                <c:pt idx="271">
                  <c:v>-1172.9626824668026</c:v>
                </c:pt>
                <c:pt idx="272">
                  <c:v>-1119.4113332211175</c:v>
                </c:pt>
                <c:pt idx="273">
                  <c:v>-1057.4683921833775</c:v>
                </c:pt>
                <c:pt idx="274">
                  <c:v>-991.38461808077</c:v>
                </c:pt>
                <c:pt idx="275">
                  <c:v>-908.39163720110002</c:v>
                </c:pt>
                <c:pt idx="276">
                  <c:v>-823.3314130649876</c:v>
                </c:pt>
                <c:pt idx="277">
                  <c:v>-723.79840136914493</c:v>
                </c:pt>
                <c:pt idx="278">
                  <c:v>-620.4133120816125</c:v>
                </c:pt>
                <c:pt idx="279">
                  <c:v>-506.20484644749746</c:v>
                </c:pt>
                <c:pt idx="280">
                  <c:v>-383.49723351687004</c:v>
                </c:pt>
                <c:pt idx="281">
                  <c:v>-252.67308188436252</c:v>
                </c:pt>
                <c:pt idx="282">
                  <c:v>-114.04195644870273</c:v>
                </c:pt>
                <c:pt idx="283">
                  <c:v>32.032036490792251</c:v>
                </c:pt>
                <c:pt idx="284">
                  <c:v>185.12203217266875</c:v>
                </c:pt>
                <c:pt idx="285">
                  <c:v>344.73764430316254</c:v>
                </c:pt>
                <c:pt idx="286">
                  <c:v>508.21431288985752</c:v>
                </c:pt>
                <c:pt idx="287">
                  <c:v>681.15312838032753</c:v>
                </c:pt>
                <c:pt idx="288">
                  <c:v>853.90223072221988</c:v>
                </c:pt>
                <c:pt idx="289">
                  <c:v>1036.3002607920725</c:v>
                </c:pt>
                <c:pt idx="290">
                  <c:v>1215.383618594705</c:v>
                </c:pt>
                <c:pt idx="291">
                  <c:v>1399.7823858305949</c:v>
                </c:pt>
                <c:pt idx="292">
                  <c:v>1585.7705140559974</c:v>
                </c:pt>
                <c:pt idx="293">
                  <c:v>1772.1802334939573</c:v>
                </c:pt>
                <c:pt idx="294">
                  <c:v>1957.9719297040199</c:v>
                </c:pt>
                <c:pt idx="295">
                  <c:v>2142.0682095428224</c:v>
                </c:pt>
                <c:pt idx="296">
                  <c:v>2323.3470630084848</c:v>
                </c:pt>
                <c:pt idx="297">
                  <c:v>2500.64568957555</c:v>
                </c:pt>
                <c:pt idx="298">
                  <c:v>2672.76548797955</c:v>
                </c:pt>
                <c:pt idx="299">
                  <c:v>2838.4776747361502</c:v>
                </c:pt>
                <c:pt idx="300">
                  <c:v>2996.5295201159747</c:v>
                </c:pt>
                <c:pt idx="301">
                  <c:v>3145.6512142909746</c:v>
                </c:pt>
                <c:pt idx="302">
                  <c:v>3284.563372688825</c:v>
                </c:pt>
                <c:pt idx="303">
                  <c:v>3411.9851836707749</c:v>
                </c:pt>
                <c:pt idx="304">
                  <c:v>3526.6431946838502</c:v>
                </c:pt>
                <c:pt idx="305">
                  <c:v>3627.2807250536998</c:v>
                </c:pt>
                <c:pt idx="306">
                  <c:v>3712.6678845562251</c:v>
                </c:pt>
                <c:pt idx="307">
                  <c:v>3781.6121668267751</c:v>
                </c:pt>
                <c:pt idx="308">
                  <c:v>3832.9695755480498</c:v>
                </c:pt>
                <c:pt idx="309">
                  <c:v>3865.6562292427498</c:v>
                </c:pt>
                <c:pt idx="310">
                  <c:v>3878.6603774401751</c:v>
                </c:pt>
                <c:pt idx="311">
                  <c:v>3871.0547470996999</c:v>
                </c:pt>
                <c:pt idx="312">
                  <c:v>3842.0091235735499</c:v>
                </c:pt>
                <c:pt idx="313">
                  <c:v>3790.8030552677751</c:v>
                </c:pt>
                <c:pt idx="314">
                  <c:v>3709.4529847479503</c:v>
                </c:pt>
                <c:pt idx="315">
                  <c:v>3612.7087963396998</c:v>
                </c:pt>
                <c:pt idx="316">
                  <c:v>3492.5331640055251</c:v>
                </c:pt>
                <c:pt idx="317">
                  <c:v>3348.6630288814749</c:v>
                </c:pt>
                <c:pt idx="318">
                  <c:v>3181.1054824647499</c:v>
                </c:pt>
                <c:pt idx="319">
                  <c:v>2990.0495238584003</c:v>
                </c:pt>
                <c:pt idx="320">
                  <c:v>2775.8742024267003</c:v>
                </c:pt>
                <c:pt idx="321">
                  <c:v>2539.1565996292497</c:v>
                </c:pt>
                <c:pt idx="322">
                  <c:v>2280.6783161316825</c:v>
                </c:pt>
                <c:pt idx="323">
                  <c:v>2001.4302300917475</c:v>
                </c:pt>
                <c:pt idx="324">
                  <c:v>1702.6153066542977</c:v>
                </c:pt>
                <c:pt idx="325">
                  <c:v>1385.6492464688549</c:v>
                </c:pt>
                <c:pt idx="326">
                  <c:v>1052.1587738487976</c:v>
                </c:pt>
                <c:pt idx="327">
                  <c:v>703.97738350797249</c:v>
                </c:pt>
                <c:pt idx="328">
                  <c:v>343.13838894412754</c:v>
                </c:pt>
                <c:pt idx="329">
                  <c:v>-28.134854340895501</c:v>
                </c:pt>
                <c:pt idx="330">
                  <c:v>-407.44164144771997</c:v>
                </c:pt>
                <c:pt idx="331">
                  <c:v>-792.21957514489998</c:v>
                </c:pt>
                <c:pt idx="332">
                  <c:v>-1182.9898774270775</c:v>
                </c:pt>
                <c:pt idx="333">
                  <c:v>-1569.8197363474451</c:v>
                </c:pt>
                <c:pt idx="334">
                  <c:v>-1953.7391251889424</c:v>
                </c:pt>
                <c:pt idx="335">
                  <c:v>-2331.7637126361401</c:v>
                </c:pt>
                <c:pt idx="336">
                  <c:v>-2700.8554756079002</c:v>
                </c:pt>
                <c:pt idx="337">
                  <c:v>-3057.965535519525</c:v>
                </c:pt>
                <c:pt idx="338">
                  <c:v>-3400.0675228484251</c:v>
                </c:pt>
                <c:pt idx="339">
                  <c:v>-3724.1922903323748</c:v>
                </c:pt>
                <c:pt idx="340">
                  <c:v>-4027.46352837015</c:v>
                </c:pt>
                <c:pt idx="341">
                  <c:v>-4307.1337612065499</c:v>
                </c:pt>
                <c:pt idx="342">
                  <c:v>-4560.6201609282753</c:v>
                </c:pt>
                <c:pt idx="343">
                  <c:v>-4785.5395847136751</c:v>
                </c:pt>
                <c:pt idx="344">
                  <c:v>-4979.8053906892746</c:v>
                </c:pt>
                <c:pt idx="345">
                  <c:v>-5141.3574061194249</c:v>
                </c:pt>
                <c:pt idx="346">
                  <c:v>-5269.0367029636755</c:v>
                </c:pt>
                <c:pt idx="347">
                  <c:v>-5360.6965547093496</c:v>
                </c:pt>
                <c:pt idx="348">
                  <c:v>-5416.2484027516002</c:v>
                </c:pt>
                <c:pt idx="349">
                  <c:v>-5434.8373711397498</c:v>
                </c:pt>
                <c:pt idx="350">
                  <c:v>-5416.2660737955503</c:v>
                </c:pt>
                <c:pt idx="351">
                  <c:v>-5360.7175314869501</c:v>
                </c:pt>
                <c:pt idx="352">
                  <c:v>-5268.757736055325</c:v>
                </c:pt>
                <c:pt idx="353">
                  <c:v>-5141.3326831488748</c:v>
                </c:pt>
                <c:pt idx="354">
                  <c:v>-4979.7598059618749</c:v>
                </c:pt>
                <c:pt idx="355">
                  <c:v>-4785.7138500175997</c:v>
                </c:pt>
                <c:pt idx="356">
                  <c:v>-4563.1444957931999</c:v>
                </c:pt>
                <c:pt idx="357">
                  <c:v>-4310.9506862970748</c:v>
                </c:pt>
                <c:pt idx="358">
                  <c:v>-4033.2677498845746</c:v>
                </c:pt>
                <c:pt idx="359">
                  <c:v>-3732.9475885030752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5-484E-B677-09AA97825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78752"/>
        <c:axId val="1323378336"/>
      </c:scatterChart>
      <c:valAx>
        <c:axId val="1323378752"/>
        <c:scaling>
          <c:orientation val="minMax"/>
          <c:max val="35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Posture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78336"/>
        <c:crosses val="autoZero"/>
        <c:crossBetween val="midCat"/>
      </c:valAx>
      <c:valAx>
        <c:axId val="13233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(mm/s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7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48986</xdr:colOff>
      <xdr:row>35</xdr:row>
      <xdr:rowOff>92529</xdr:rowOff>
    </xdr:from>
    <xdr:to>
      <xdr:col>34</xdr:col>
      <xdr:colOff>18143</xdr:colOff>
      <xdr:row>71</xdr:row>
      <xdr:rowOff>3629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A593B-4481-422C-AC9A-88898F386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86179</xdr:rowOff>
    </xdr:from>
    <xdr:to>
      <xdr:col>16</xdr:col>
      <xdr:colOff>29937</xdr:colOff>
      <xdr:row>70</xdr:row>
      <xdr:rowOff>156028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787789-3586-4890-9FAA-F13551379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169636</xdr:rowOff>
    </xdr:from>
    <xdr:to>
      <xdr:col>16</xdr:col>
      <xdr:colOff>16331</xdr:colOff>
      <xdr:row>108</xdr:row>
      <xdr:rowOff>78013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03E0A2-E69B-49CD-815B-FD7A4615B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34471</xdr:colOff>
      <xdr:row>35</xdr:row>
      <xdr:rowOff>69849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E92B48-794C-4EBF-B4B3-F5626C3E7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23586</xdr:colOff>
      <xdr:row>0</xdr:row>
      <xdr:rowOff>0</xdr:rowOff>
    </xdr:from>
    <xdr:to>
      <xdr:col>33</xdr:col>
      <xdr:colOff>593274</xdr:colOff>
      <xdr:row>35</xdr:row>
      <xdr:rowOff>77107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27E605-025A-4D9D-B98D-DC41C300B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16</xdr:col>
      <xdr:colOff>25400</xdr:colOff>
      <xdr:row>145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7A6C3C-5664-429A-824C-B10ABD225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109</xdr:row>
      <xdr:rowOff>0</xdr:rowOff>
    </xdr:from>
    <xdr:to>
      <xdr:col>33</xdr:col>
      <xdr:colOff>25400</xdr:colOff>
      <xdr:row>145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DD9003-4B2B-4F0C-BFCF-609030FFD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16</xdr:col>
      <xdr:colOff>25400</xdr:colOff>
      <xdr:row>183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FB5D47-7F61-4B14-B099-340BA2FB8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147</xdr:row>
      <xdr:rowOff>0</xdr:rowOff>
    </xdr:from>
    <xdr:to>
      <xdr:col>33</xdr:col>
      <xdr:colOff>25400</xdr:colOff>
      <xdr:row>183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8B776B-8188-4E75-8244-6FAE69DF9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51</xdr:col>
      <xdr:colOff>569687</xdr:colOff>
      <xdr:row>36</xdr:row>
      <xdr:rowOff>83457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703407-CC20-4D61-AF39-CD192514E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33</xdr:col>
      <xdr:colOff>16331</xdr:colOff>
      <xdr:row>108</xdr:row>
      <xdr:rowOff>92527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4D8CC4-D6F1-4B3D-876F-678ACEDCE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37</xdr:row>
      <xdr:rowOff>0</xdr:rowOff>
    </xdr:from>
    <xdr:to>
      <xdr:col>51</xdr:col>
      <xdr:colOff>34471</xdr:colOff>
      <xdr:row>72</xdr:row>
      <xdr:rowOff>69849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6DDF1A-491B-4DC6-BC37-F0B5FF1A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77E039D6-B5A9-4AC7-A53A-13D813B3AA2B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6" xr16:uid="{31CEE266-C837-4F5F-AE2C-60295D15EFBA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7" xr16:uid="{C78C7427-78DC-4C11-9BC5-76D2345B047B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headers="0" connectionId="5" xr16:uid="{25650219-97CB-41D2-B8FC-216AC8B636FB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connectionId="3" xr16:uid="{1E7C4540-307F-4F32-81FD-8F902E5F8EA7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headers="0" connectionId="4" xr16:uid="{F211AA34-55B3-4B6D-B2E1-565854B1891B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headers="0" connectionId="2" xr16:uid="{C202CFC8-1238-4640-9D22-B192437C4263}" autoFormatId="16" applyNumberFormats="0" applyBorderFormats="0" applyFontFormats="0" applyPatternFormats="0" applyAlignmentFormats="0" applyWidthHeightFormats="0">
  <queryTableRefresh headersInLastRefresh="0"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7E0B6E-CD49-4C35-8707-92660E118AC9}" name="FirstOrderCoefficients" displayName="FirstOrderCoefficients" ref="G4:J363" tableType="queryTable" headerRowCount="0" totalsRowShown="0" headerRowDxfId="55" dataDxfId="53">
  <tableColumns count="4">
    <tableColumn id="1" xr3:uid="{ADC07AE4-781C-47A4-BCAF-EF7AFFB529CD}" uniqueName="1" name="Column1" queryTableFieldId="1" headerRowDxfId="31" dataDxfId="17"/>
    <tableColumn id="2" xr3:uid="{47F41741-5F61-46A4-A96C-3CC7C8B4AC2B}" uniqueName="2" name="Column2" queryTableFieldId="2" headerRowDxfId="32" dataDxfId="16"/>
    <tableColumn id="3" xr3:uid="{8C26A81B-B212-4C33-B071-BA83FC2AF243}" uniqueName="3" name="Column3" queryTableFieldId="3" headerRowDxfId="33" dataDxfId="15"/>
    <tableColumn id="4" xr3:uid="{C1423A95-E15A-4704-9895-34DED306C29E}" uniqueName="4" name="Column4" queryTableFieldId="4" headerRowDxfId="34" dataDxfId="1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66FF66-7ECB-4A2E-89B3-784C45280E9A}" name="Postures" displayName="Postures" ref="B4:E363" tableType="queryTable" headerRowCount="0" totalsRowShown="0" dataDxfId="54">
  <tableColumns count="4">
    <tableColumn id="1" xr3:uid="{1811D523-37BE-423C-A594-1DFA72CD6D36}" uniqueName="1" name="Column1" queryTableFieldId="1" headerRowDxfId="27" dataDxfId="3"/>
    <tableColumn id="2" xr3:uid="{C7F0E79B-ACE2-43DC-95C2-73509D50DA1D}" uniqueName="2" name="Column2" queryTableFieldId="2" headerRowDxfId="28" dataDxfId="2"/>
    <tableColumn id="3" xr3:uid="{9AD6CE29-645C-4FA3-AA32-E8943BE983AC}" uniqueName="3" name="Column3" queryTableFieldId="3" headerRowDxfId="29" dataDxfId="1"/>
    <tableColumn id="4" xr3:uid="{2D528D04-245E-46E7-A216-2D48E4DACB53}" uniqueName="4" name="Column4" queryTableFieldId="4" headerRowDxfId="30" dataDxfId="0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A91E44-2D3B-4921-A98A-9D7B4B61B860}" name="SecondOrderCoefficients" displayName="SecondOrderCoefficients" ref="L4:O363" tableType="queryTable" headerRowCount="0" totalsRowShown="0" headerRowDxfId="52" dataDxfId="45">
  <tableColumns count="4">
    <tableColumn id="1" xr3:uid="{5F015966-E559-410B-BF6C-DE23A651C834}" uniqueName="1" name="Column1" queryTableFieldId="1" headerRowDxfId="35" dataDxfId="7"/>
    <tableColumn id="2" xr3:uid="{CAE4D91D-BE42-455F-A968-30D41A097E78}" uniqueName="2" name="Column2" queryTableFieldId="2" headerRowDxfId="36" dataDxfId="6"/>
    <tableColumn id="3" xr3:uid="{B1DF6126-A250-4530-8302-8C2A92276EF4}" uniqueName="3" name="Column3" queryTableFieldId="3" headerRowDxfId="37" dataDxfId="5"/>
    <tableColumn id="4" xr3:uid="{7483D315-3BA4-4617-99F5-02DC46A448C9}" uniqueName="4" name="Column4" queryTableFieldId="4" headerRowDxfId="38" dataDxfId="4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4F5C35-2E7C-46DC-94E1-E1C7CFEDC83F}" name="Position" displayName="Position" ref="AK4:AL363" tableType="queryTable" headerRowCount="0" totalsRowShown="0" headerRowDxfId="51" dataDxfId="50">
  <tableColumns count="2">
    <tableColumn id="1" xr3:uid="{DD8BD767-8EE1-4D0B-BE32-6D563E80D805}" uniqueName="1" name="Column1" queryTableFieldId="1" headerRowDxfId="43" dataDxfId="9"/>
    <tableColumn id="2" xr3:uid="{BA9B1F2C-96CF-4588-B594-F96D9CE77065}" uniqueName="2" name="Column2" queryTableFieldId="2" headerRowDxfId="44" dataDxfId="8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904BD7-82B1-4495-8263-9CC1CB97240D}" name="PointPFirstOrderCoefficients" displayName="PointPFirstOrderCoefficients" ref="AN4:AO363" tableType="queryTable" headerRowCount="0" totalsRowShown="0" headerRowDxfId="49" dataDxfId="48">
  <tableColumns count="2">
    <tableColumn id="1" xr3:uid="{FD01E2F1-C098-402A-96E0-6718034EBC84}" uniqueName="1" name="Column1" queryTableFieldId="1" headerRowDxfId="41" dataDxfId="11"/>
    <tableColumn id="2" xr3:uid="{16E40DD0-3089-4EE8-9487-639A08480A1D}" uniqueName="2" name="Column2" queryTableFieldId="2" headerRowDxfId="42" dataDxfId="10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E35FD1-2AD6-4439-899D-25B04D133F48}" name="PointPSecondOrderCoefficients" displayName="PointPSecondOrderCoefficients" ref="AQ4:AR363" tableType="queryTable" headerRowCount="0" totalsRowShown="0" headerRowDxfId="47" dataDxfId="46">
  <tableColumns count="2">
    <tableColumn id="1" xr3:uid="{9CFD9948-16A2-41D7-BDCD-313D22F4511D}" uniqueName="1" name="Column1" queryTableFieldId="1" headerRowDxfId="39" dataDxfId="13"/>
    <tableColumn id="2" xr3:uid="{F7092C28-E2C7-435C-BA96-18E2CE001EC2}" uniqueName="2" name="Column2" queryTableFieldId="2" headerRowDxfId="40" dataDxfId="12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557BF5-CF28-456A-B748-5E3B50973497}" name="PathAnalysis" displayName="PathAnalysis" ref="AT4:AZ363" tableType="queryTable" headerRowCount="0" totalsRowShown="0" headerRowDxfId="26" dataDxfId="25">
  <tableColumns count="7">
    <tableColumn id="1" xr3:uid="{F8C200D1-83C0-4EFE-8BE2-D6F46BFB136F}" uniqueName="1" name="Column1" queryTableFieldId="1" dataDxfId="24"/>
    <tableColumn id="2" xr3:uid="{C8F5F4A5-F96E-4956-AA79-E0489F2EF3BE}" uniqueName="2" name="Column2" queryTableFieldId="2" dataDxfId="23"/>
    <tableColumn id="3" xr3:uid="{2D446319-734D-4658-AD2C-A134ED44D192}" uniqueName="3" name="Column3" queryTableFieldId="3" dataDxfId="22"/>
    <tableColumn id="4" xr3:uid="{D83F49BD-4820-4B85-9E49-2B7249688716}" uniqueName="4" name="Column4" queryTableFieldId="4" dataDxfId="21"/>
    <tableColumn id="5" xr3:uid="{5163ABA5-D9AF-45CF-BB4C-1540C614704F}" uniqueName="5" name="Column5" queryTableFieldId="5" dataDxfId="20"/>
    <tableColumn id="6" xr3:uid="{68BFC5C3-A38E-4966-BDB8-441DBA3BBB85}" uniqueName="6" name="Column6" queryTableFieldId="6" dataDxfId="19"/>
    <tableColumn id="7" xr3:uid="{68275CBA-ABC0-4417-A542-AA13F8C624AD}" uniqueName="7" name="Column7" queryTableFieldId="7" dataDxfId="18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6140-A456-49F0-8ED3-0931276FCE73}">
  <dimension ref="A1:BL369"/>
  <sheetViews>
    <sheetView topLeftCell="G285" zoomScale="70" zoomScaleNormal="70" workbookViewId="0">
      <selection activeCell="AK365" sqref="AK365"/>
    </sheetView>
  </sheetViews>
  <sheetFormatPr defaultRowHeight="14.5" x14ac:dyDescent="0.35"/>
  <cols>
    <col min="2" max="2" width="5.36328125" bestFit="1" customWidth="1"/>
    <col min="3" max="4" width="6.36328125" bestFit="1" customWidth="1"/>
    <col min="5" max="5" width="5.36328125" bestFit="1" customWidth="1"/>
    <col min="6" max="6" width="8.6328125" customWidth="1"/>
    <col min="7" max="10" width="7" bestFit="1" customWidth="1"/>
    <col min="12" max="15" width="7" bestFit="1" customWidth="1"/>
    <col min="22" max="23" width="8.81640625" bestFit="1" customWidth="1"/>
    <col min="24" max="24" width="9" bestFit="1" customWidth="1"/>
    <col min="25" max="25" width="8.81640625" bestFit="1" customWidth="1"/>
    <col min="37" max="38" width="6.36328125" bestFit="1" customWidth="1"/>
    <col min="40" max="40" width="8" bestFit="1" customWidth="1"/>
    <col min="41" max="41" width="7" bestFit="1" customWidth="1"/>
    <col min="43" max="43" width="8" bestFit="1" customWidth="1"/>
    <col min="44" max="44" width="7" bestFit="1" customWidth="1"/>
    <col min="46" max="49" width="7" bestFit="1" customWidth="1"/>
    <col min="50" max="50" width="12" bestFit="1" customWidth="1"/>
    <col min="51" max="51" width="10" bestFit="1" customWidth="1"/>
    <col min="52" max="52" width="12" bestFit="1" customWidth="1"/>
    <col min="53" max="53" width="11.81640625" bestFit="1" customWidth="1"/>
    <col min="60" max="60" width="9" bestFit="1" customWidth="1"/>
    <col min="61" max="61" width="8.81640625" bestFit="1" customWidth="1"/>
    <col min="62" max="62" width="10.90625" customWidth="1"/>
    <col min="63" max="63" width="10" bestFit="1" customWidth="1"/>
    <col min="64" max="64" width="8.90625" bestFit="1" customWidth="1"/>
    <col min="65" max="65" width="11.36328125" customWidth="1"/>
  </cols>
  <sheetData>
    <row r="1" spans="1:64" x14ac:dyDescent="0.35">
      <c r="A1" s="2" t="s">
        <v>0</v>
      </c>
      <c r="G1" s="2" t="s">
        <v>13</v>
      </c>
      <c r="L1" s="2" t="s">
        <v>12</v>
      </c>
      <c r="M1" s="2"/>
      <c r="N1" s="2"/>
      <c r="O1" s="2"/>
      <c r="Q1" s="2" t="s">
        <v>6</v>
      </c>
      <c r="V1" s="2" t="s">
        <v>22</v>
      </c>
      <c r="AA1" s="2" t="s">
        <v>11</v>
      </c>
      <c r="AF1" s="2" t="s">
        <v>23</v>
      </c>
      <c r="AK1" s="2" t="s">
        <v>21</v>
      </c>
      <c r="AN1" s="2" t="s">
        <v>29</v>
      </c>
      <c r="AQ1" s="2" t="s">
        <v>30</v>
      </c>
      <c r="AT1" s="2" t="s">
        <v>33</v>
      </c>
      <c r="BB1" s="2" t="s">
        <v>50</v>
      </c>
      <c r="BE1" s="2" t="s">
        <v>51</v>
      </c>
      <c r="BH1" s="2" t="s">
        <v>53</v>
      </c>
      <c r="BK1" s="2" t="s">
        <v>52</v>
      </c>
    </row>
    <row r="2" spans="1:64" ht="17" x14ac:dyDescent="0.45">
      <c r="A2" s="3" t="s">
        <v>4</v>
      </c>
      <c r="B2" s="3" t="s">
        <v>5</v>
      </c>
      <c r="C2" s="3" t="s">
        <v>34</v>
      </c>
      <c r="D2" s="3" t="s">
        <v>35</v>
      </c>
      <c r="E2" s="3" t="s">
        <v>36</v>
      </c>
      <c r="G2" s="3" t="s">
        <v>37</v>
      </c>
      <c r="H2" s="3" t="s">
        <v>1</v>
      </c>
      <c r="I2" s="3" t="s">
        <v>2</v>
      </c>
      <c r="J2" s="3" t="s">
        <v>3</v>
      </c>
      <c r="L2" s="3" t="s">
        <v>38</v>
      </c>
      <c r="M2" s="3" t="s">
        <v>14</v>
      </c>
      <c r="N2" s="3" t="s">
        <v>15</v>
      </c>
      <c r="O2" s="3" t="s">
        <v>16</v>
      </c>
      <c r="Q2" s="3" t="s">
        <v>7</v>
      </c>
      <c r="R2" s="3" t="s">
        <v>8</v>
      </c>
      <c r="S2" s="3" t="s">
        <v>9</v>
      </c>
      <c r="T2" s="3" t="s">
        <v>10</v>
      </c>
      <c r="U2" s="3"/>
      <c r="V2" s="5" t="s">
        <v>17</v>
      </c>
      <c r="W2" s="6" t="s">
        <v>18</v>
      </c>
      <c r="X2" s="5" t="s">
        <v>19</v>
      </c>
      <c r="Y2" s="5" t="s">
        <v>20</v>
      </c>
      <c r="AA2" s="3" t="s">
        <v>7</v>
      </c>
      <c r="AB2" s="3" t="s">
        <v>8</v>
      </c>
      <c r="AC2" s="3" t="s">
        <v>9</v>
      </c>
      <c r="AD2" s="3" t="s">
        <v>10</v>
      </c>
      <c r="AF2" s="5" t="s">
        <v>17</v>
      </c>
      <c r="AG2" s="6" t="s">
        <v>18</v>
      </c>
      <c r="AH2" s="5" t="s">
        <v>19</v>
      </c>
      <c r="AI2" s="5" t="s">
        <v>20</v>
      </c>
      <c r="AK2" s="5" t="s">
        <v>39</v>
      </c>
      <c r="AL2" s="5" t="s">
        <v>40</v>
      </c>
      <c r="AN2" s="5" t="s">
        <v>27</v>
      </c>
      <c r="AO2" s="5" t="s">
        <v>28</v>
      </c>
      <c r="AQ2" s="5" t="s">
        <v>31</v>
      </c>
      <c r="AR2" s="5" t="s">
        <v>32</v>
      </c>
      <c r="AT2" s="5" t="s">
        <v>45</v>
      </c>
      <c r="AU2" s="5" t="s">
        <v>46</v>
      </c>
      <c r="AV2" s="5" t="s">
        <v>47</v>
      </c>
      <c r="AW2" s="5" t="s">
        <v>48</v>
      </c>
      <c r="AX2" s="5" t="s">
        <v>49</v>
      </c>
      <c r="AY2" s="5" t="s">
        <v>43</v>
      </c>
      <c r="AZ2" s="5" t="s">
        <v>44</v>
      </c>
      <c r="BB2" s="5" t="s">
        <v>41</v>
      </c>
      <c r="BC2" s="5" t="s">
        <v>42</v>
      </c>
      <c r="BE2" s="5" t="s">
        <v>41</v>
      </c>
      <c r="BF2" s="5" t="s">
        <v>42</v>
      </c>
      <c r="BH2" s="5" t="s">
        <v>54</v>
      </c>
      <c r="BI2" s="5" t="s">
        <v>55</v>
      </c>
      <c r="BK2" s="5" t="s">
        <v>54</v>
      </c>
      <c r="BL2" s="5" t="s">
        <v>55</v>
      </c>
    </row>
    <row r="3" spans="1:64" x14ac:dyDescent="0.35">
      <c r="A3" s="3"/>
      <c r="U3" s="3"/>
    </row>
    <row r="4" spans="1:64" x14ac:dyDescent="0.35">
      <c r="A4">
        <v>0</v>
      </c>
      <c r="B4" s="1">
        <v>59.827142321942802</v>
      </c>
      <c r="C4" s="1">
        <v>103.478963851061</v>
      </c>
      <c r="D4" s="1">
        <v>301.44918299327003</v>
      </c>
      <c r="E4" s="1">
        <v>39.138781166253999</v>
      </c>
      <c r="F4" s="4"/>
      <c r="G4" s="4">
        <v>-0.43133669379810002</v>
      </c>
      <c r="H4" s="4">
        <v>-0.43133669396325403</v>
      </c>
      <c r="I4" s="4">
        <v>-0.98081666566621495</v>
      </c>
      <c r="J4" s="4">
        <v>-0.134284680043398</v>
      </c>
      <c r="K4" s="4"/>
      <c r="L4" s="4">
        <v>-0.14798203600458201</v>
      </c>
      <c r="M4" s="4">
        <v>0.74897629940788601</v>
      </c>
      <c r="N4" s="4">
        <v>1.7309584214573901</v>
      </c>
      <c r="O4" s="4">
        <v>0.445318830318221</v>
      </c>
      <c r="Q4" s="4">
        <f>G4*25</f>
        <v>-10.7834173449525</v>
      </c>
      <c r="R4" s="4">
        <f t="shared" ref="R4:R19" si="0">H4*25</f>
        <v>-10.783417349081351</v>
      </c>
      <c r="S4" s="4">
        <f>I4*25</f>
        <v>-24.520416641655373</v>
      </c>
      <c r="T4" s="4">
        <f>J4*25</f>
        <v>-3.35711700108495</v>
      </c>
      <c r="V4" s="4">
        <f>L4*Q4^2</f>
        <v>-17.207660375117115</v>
      </c>
      <c r="W4" s="4">
        <f t="shared" ref="W4:Y4" si="1">M4*R4^2</f>
        <v>87.092529249248301</v>
      </c>
      <c r="X4" s="4">
        <f t="shared" si="1"/>
        <v>1040.7401915439709</v>
      </c>
      <c r="Y4" s="4">
        <f t="shared" si="1"/>
        <v>5.018847671214119</v>
      </c>
      <c r="AA4" s="4">
        <f>G4*50</f>
        <v>-21.566834689905001</v>
      </c>
      <c r="AB4" s="4">
        <f>H4*50</f>
        <v>-21.566834698162701</v>
      </c>
      <c r="AC4" s="4">
        <f>I4*50</f>
        <v>-49.040833283310747</v>
      </c>
      <c r="AD4" s="4">
        <f>J4*50</f>
        <v>-6.7142340021699001</v>
      </c>
      <c r="AF4" s="1">
        <f>L4*AA4^2</f>
        <v>-68.83064150046846</v>
      </c>
      <c r="AG4" s="1">
        <f t="shared" ref="AG4:AI19" si="2">M4*AB4^2</f>
        <v>348.3701169969932</v>
      </c>
      <c r="AH4" s="1">
        <f t="shared" si="2"/>
        <v>4162.9607661758837</v>
      </c>
      <c r="AI4" s="1">
        <f t="shared" si="2"/>
        <v>20.075390684856476</v>
      </c>
      <c r="AK4" s="1">
        <v>186.850030666468</v>
      </c>
      <c r="AL4" s="1">
        <v>101.83303423532701</v>
      </c>
      <c r="AN4" s="4">
        <v>32.0177403845641</v>
      </c>
      <c r="AO4" s="4">
        <v>-0.22950432318220099</v>
      </c>
      <c r="AQ4" s="4">
        <v>-36.735917893173202</v>
      </c>
      <c r="AR4" s="4">
        <v>-1.36451712198985</v>
      </c>
      <c r="AT4" s="4">
        <v>0.99997431061822994</v>
      </c>
      <c r="AU4" s="4">
        <v>-7.16785209079488E-3</v>
      </c>
      <c r="AV4" s="4">
        <v>7.16785209079488E-3</v>
      </c>
      <c r="AW4" s="4">
        <v>0.99997431061822994</v>
      </c>
      <c r="AX4" s="4">
        <v>-629.800076249379</v>
      </c>
      <c r="AY4" s="4">
        <v>182.335716873141</v>
      </c>
      <c r="AZ4" s="4">
        <v>-527.95086283945398</v>
      </c>
      <c r="BB4" s="1">
        <f>25*PointPFirstOrderCoefficients[[#This Row],[Column1]]</f>
        <v>800.44350961410248</v>
      </c>
      <c r="BC4" s="1">
        <f>25*PointPFirstOrderCoefficients[[#This Row],[Column2]]</f>
        <v>-5.7376080795550246</v>
      </c>
      <c r="BE4" s="1">
        <f>50*PointPFirstOrderCoefficients[[#This Row],[Column1]]</f>
        <v>1600.887019228205</v>
      </c>
      <c r="BF4" s="1">
        <f>50*PointPFirstOrderCoefficients[[#This Row],[Column2]]</f>
        <v>-11.475216159110049</v>
      </c>
      <c r="BH4" s="1">
        <f>25^2*PointPSecondOrderCoefficients[[#This Row],[Column1]]</f>
        <v>-22959.948683233251</v>
      </c>
      <c r="BI4" s="1">
        <f>25^2*PointPSecondOrderCoefficients[[#This Row],[Column2]]</f>
        <v>-852.82320124365629</v>
      </c>
      <c r="BK4" s="1">
        <f>50^2*PointPSecondOrderCoefficients[[#This Row],[Column1]]</f>
        <v>-91839.794732933005</v>
      </c>
      <c r="BL4" s="1">
        <f>50^2*PointPSecondOrderCoefficients[[#This Row],[Column2]]</f>
        <v>-3411.2928049746251</v>
      </c>
    </row>
    <row r="5" spans="1:64" x14ac:dyDescent="0.35">
      <c r="A5">
        <v>1</v>
      </c>
      <c r="B5" s="1">
        <v>59.394572597784901</v>
      </c>
      <c r="C5" s="1">
        <v>103.050817543051</v>
      </c>
      <c r="D5" s="1">
        <v>300.47583900301902</v>
      </c>
      <c r="E5" s="1">
        <v>39.0088544193652</v>
      </c>
      <c r="F5" s="4"/>
      <c r="G5" s="4">
        <v>-0.43374435708737302</v>
      </c>
      <c r="H5" s="4">
        <v>-0.42489811623071699</v>
      </c>
      <c r="I5" s="4">
        <v>-0.96577110892909301</v>
      </c>
      <c r="J5" s="4">
        <v>-0.12866315541562501</v>
      </c>
      <c r="K5" s="4"/>
      <c r="L5" s="4">
        <v>-0.12792047354577099</v>
      </c>
      <c r="M5" s="4">
        <v>0.75722177541812896</v>
      </c>
      <c r="N5" s="4">
        <v>1.73910332592193</v>
      </c>
      <c r="O5" s="4">
        <v>0.43485777429629002</v>
      </c>
      <c r="Q5" s="4">
        <f t="shared" ref="Q5:Q68" si="3">G5*25</f>
        <v>-10.843608927184325</v>
      </c>
      <c r="R5" s="4">
        <f t="shared" si="0"/>
        <v>-10.622452905767926</v>
      </c>
      <c r="S5" s="4">
        <f>I5*25</f>
        <v>-24.144277723227326</v>
      </c>
      <c r="T5" s="4">
        <f t="shared" ref="T5:T39" si="4">J5*25</f>
        <v>-3.216578885390625</v>
      </c>
      <c r="V5" s="4">
        <f t="shared" ref="V5:V68" si="5">L5*Q5^2</f>
        <v>-15.041382357382895</v>
      </c>
      <c r="W5" s="4">
        <f t="shared" ref="W5:W68" si="6">M5*R5^2</f>
        <v>85.44225920482954</v>
      </c>
      <c r="X5" s="4">
        <f t="shared" ref="X5:X68" si="7">N5*S5^2</f>
        <v>1013.8035826920913</v>
      </c>
      <c r="Y5" s="4">
        <f t="shared" ref="Y5:Y68" si="8">O5*T5^2</f>
        <v>4.4992036596468736</v>
      </c>
      <c r="AA5" s="4">
        <f>G5*50</f>
        <v>-21.687217854368651</v>
      </c>
      <c r="AB5" s="4">
        <f>H5*50</f>
        <v>-21.244905811535851</v>
      </c>
      <c r="AC5" s="4">
        <f>I5*50</f>
        <v>-48.288555446454652</v>
      </c>
      <c r="AD5" s="4">
        <f>J5*50</f>
        <v>-6.43315777078125</v>
      </c>
      <c r="AF5" s="1">
        <f t="shared" ref="AF5:AF68" si="9">L5*AA5^2</f>
        <v>-60.165529429531581</v>
      </c>
      <c r="AG5" s="1">
        <f t="shared" si="2"/>
        <v>341.76903681931816</v>
      </c>
      <c r="AH5" s="1">
        <f t="shared" si="2"/>
        <v>4055.214330768365</v>
      </c>
      <c r="AI5" s="1">
        <f t="shared" si="2"/>
        <v>17.996814638587495</v>
      </c>
      <c r="AK5" s="1">
        <v>187.403718222225</v>
      </c>
      <c r="AL5" s="1">
        <v>101.828796027602</v>
      </c>
      <c r="AN5" s="4">
        <v>31.4267130309766</v>
      </c>
      <c r="AO5" s="4">
        <v>-0.255847737589391</v>
      </c>
      <c r="AQ5" s="4">
        <v>-38.419771294636902</v>
      </c>
      <c r="AR5" s="4">
        <v>-1.2307261895361901</v>
      </c>
      <c r="AT5" s="4">
        <v>0.99996686296402604</v>
      </c>
      <c r="AU5" s="4">
        <v>-8.1408214502589494E-3</v>
      </c>
      <c r="AV5" s="4">
        <v>8.1408214502589494E-3</v>
      </c>
      <c r="AW5" s="4">
        <v>0.99996686296402604</v>
      </c>
      <c r="AX5" s="4">
        <v>-639.93083737485199</v>
      </c>
      <c r="AY5" s="4">
        <v>182.194155534641</v>
      </c>
      <c r="AZ5" s="4">
        <v>-538.08083593607103</v>
      </c>
      <c r="BB5" s="1">
        <f>25*PointPFirstOrderCoefficients[[#This Row],[Column1]]</f>
        <v>785.66782577441495</v>
      </c>
      <c r="BC5" s="1">
        <f>25*PointPFirstOrderCoefficients[[#This Row],[Column2]]</f>
        <v>-6.3961934397347751</v>
      </c>
      <c r="BE5" s="1">
        <f>50*PointPFirstOrderCoefficients[[#This Row],[Column1]]</f>
        <v>1571.3356515488299</v>
      </c>
      <c r="BF5" s="1">
        <f>50*PointPFirstOrderCoefficients[[#This Row],[Column2]]</f>
        <v>-12.79238687946955</v>
      </c>
      <c r="BH5" s="1">
        <f>25^2*PointPSecondOrderCoefficients[[#This Row],[Column1]]</f>
        <v>-24012.357059148064</v>
      </c>
      <c r="BI5" s="1">
        <f>25^2*PointPSecondOrderCoefficients[[#This Row],[Column2]]</f>
        <v>-769.20386846011877</v>
      </c>
      <c r="BK5" s="1">
        <f>50^2*PointPSecondOrderCoefficients[[#This Row],[Column1]]</f>
        <v>-96049.428236592255</v>
      </c>
      <c r="BL5" s="1">
        <f>50^2*PointPSecondOrderCoefficients[[#This Row],[Column2]]</f>
        <v>-3076.8154738404751</v>
      </c>
    </row>
    <row r="6" spans="1:64" x14ac:dyDescent="0.35">
      <c r="A6">
        <v>2</v>
      </c>
      <c r="B6" s="1">
        <v>58.959770184238003</v>
      </c>
      <c r="C6" s="1">
        <v>102.629281870662</v>
      </c>
      <c r="D6" s="1">
        <v>299.517836174801</v>
      </c>
      <c r="E6" s="1">
        <v>38.883111355874703</v>
      </c>
      <c r="F6" s="4"/>
      <c r="G6" s="4">
        <v>-0.43580226999070798</v>
      </c>
      <c r="H6" s="4">
        <v>-0.41811677419149001</v>
      </c>
      <c r="I6" s="4">
        <v>-0.95012721946745404</v>
      </c>
      <c r="J6" s="4">
        <v>-0.123108459864034</v>
      </c>
      <c r="K6" s="4"/>
      <c r="L6" s="4">
        <v>-0.107912052525632</v>
      </c>
      <c r="M6" s="4">
        <v>0.76447742615441405</v>
      </c>
      <c r="N6" s="4">
        <v>1.74585110417607</v>
      </c>
      <c r="O6" s="4">
        <v>0.42402202673491801</v>
      </c>
      <c r="Q6" s="4">
        <f t="shared" si="3"/>
        <v>-10.895056749767699</v>
      </c>
      <c r="R6" s="4">
        <f t="shared" si="0"/>
        <v>-10.45291935478725</v>
      </c>
      <c r="S6" s="4">
        <f>I6*25</f>
        <v>-23.75318048668635</v>
      </c>
      <c r="T6" s="4">
        <f t="shared" si="4"/>
        <v>-3.0777114966008501</v>
      </c>
      <c r="V6" s="4">
        <f t="shared" si="5"/>
        <v>-12.809404686603351</v>
      </c>
      <c r="W6" s="4">
        <f t="shared" si="6"/>
        <v>83.529496864413645</v>
      </c>
      <c r="X6" s="4">
        <f t="shared" si="7"/>
        <v>985.03290727863975</v>
      </c>
      <c r="Y6" s="4">
        <f t="shared" si="8"/>
        <v>4.0164672598936528</v>
      </c>
      <c r="AA6" s="4">
        <f>G6*50</f>
        <v>-21.790113499535398</v>
      </c>
      <c r="AB6" s="4">
        <f>H6*50</f>
        <v>-20.9058387095745</v>
      </c>
      <c r="AC6" s="4">
        <f>I6*50</f>
        <v>-47.506360973372701</v>
      </c>
      <c r="AD6" s="4">
        <f>J6*50</f>
        <v>-6.1554229932017002</v>
      </c>
      <c r="AF6" s="1">
        <f t="shared" si="9"/>
        <v>-51.237618746413403</v>
      </c>
      <c r="AG6" s="1">
        <f t="shared" si="2"/>
        <v>334.11798745765458</v>
      </c>
      <c r="AH6" s="1">
        <f t="shared" si="2"/>
        <v>3940.131629114559</v>
      </c>
      <c r="AI6" s="1">
        <f t="shared" si="2"/>
        <v>16.065869039574611</v>
      </c>
      <c r="AK6" s="1">
        <v>187.946909570228</v>
      </c>
      <c r="AL6" s="1">
        <v>101.824113933527</v>
      </c>
      <c r="AN6" s="4">
        <v>30.8152686977336</v>
      </c>
      <c r="AO6" s="4">
        <v>-0.28023969142809202</v>
      </c>
      <c r="AQ6" s="4">
        <v>-39.999124643403398</v>
      </c>
      <c r="AR6" s="4">
        <v>-1.09104002660001</v>
      </c>
      <c r="AT6" s="4">
        <v>0.99995865048298105</v>
      </c>
      <c r="AU6" s="4">
        <v>-9.0938069176340394E-3</v>
      </c>
      <c r="AV6" s="4">
        <v>9.0938069176340394E-3</v>
      </c>
      <c r="AW6" s="4">
        <v>0.99995865048298105</v>
      </c>
      <c r="AX6" s="4">
        <v>-652.80381546374497</v>
      </c>
      <c r="AY6" s="4">
        <v>182.01043771730599</v>
      </c>
      <c r="AZ6" s="4">
        <v>-550.95270840774106</v>
      </c>
      <c r="BB6" s="1">
        <f>25*PointPFirstOrderCoefficients[[#This Row],[Column1]]</f>
        <v>770.38171744333999</v>
      </c>
      <c r="BC6" s="1">
        <f>25*PointPFirstOrderCoefficients[[#This Row],[Column2]]</f>
        <v>-7.0059922857023</v>
      </c>
      <c r="BE6" s="1">
        <f>50*PointPFirstOrderCoefficients[[#This Row],[Column1]]</f>
        <v>1540.76343488668</v>
      </c>
      <c r="BF6" s="1">
        <f>50*PointPFirstOrderCoefficients[[#This Row],[Column2]]</f>
        <v>-14.0119845714046</v>
      </c>
      <c r="BH6" s="1">
        <f>25^2*PointPSecondOrderCoefficients[[#This Row],[Column1]]</f>
        <v>-24999.452902127123</v>
      </c>
      <c r="BI6" s="1">
        <f>25^2*PointPSecondOrderCoefficients[[#This Row],[Column2]]</f>
        <v>-681.90001662500629</v>
      </c>
      <c r="BK6" s="1">
        <f>50^2*PointPSecondOrderCoefficients[[#This Row],[Column1]]</f>
        <v>-99997.811608508491</v>
      </c>
      <c r="BL6" s="1">
        <f>50^2*PointPSecondOrderCoefficients[[#This Row],[Column2]]</f>
        <v>-2727.6000665000252</v>
      </c>
    </row>
    <row r="7" spans="1:64" x14ac:dyDescent="0.35">
      <c r="A7">
        <v>3</v>
      </c>
      <c r="B7" s="1">
        <v>58.523084199495699</v>
      </c>
      <c r="C7" s="1">
        <v>102.214695485449</v>
      </c>
      <c r="D7" s="1">
        <v>298.57577714883001</v>
      </c>
      <c r="E7" s="1">
        <v>38.7629050618931</v>
      </c>
      <c r="F7" s="4"/>
      <c r="G7" s="4">
        <v>-0.437511800345388</v>
      </c>
      <c r="H7" s="4">
        <v>-0.41100100060676098</v>
      </c>
      <c r="I7" s="4">
        <v>-0.933883537580109</v>
      </c>
      <c r="J7" s="4">
        <v>-0.117629159814614</v>
      </c>
      <c r="K7" s="4"/>
      <c r="L7" s="4">
        <v>-8.8007075168131693E-2</v>
      </c>
      <c r="M7" s="4">
        <v>0.77075026719300099</v>
      </c>
      <c r="N7" s="4">
        <v>1.75121871774341</v>
      </c>
      <c r="O7" s="4">
        <v>0.41284192636260197</v>
      </c>
      <c r="Q7" s="4">
        <f t="shared" si="3"/>
        <v>-10.9377950086347</v>
      </c>
      <c r="R7" s="4">
        <f t="shared" si="0"/>
        <v>-10.275025015169025</v>
      </c>
      <c r="S7" s="4">
        <f>I7*25</f>
        <v>-23.347088439502723</v>
      </c>
      <c r="T7" s="4">
        <f t="shared" si="4"/>
        <v>-2.9407289953653502</v>
      </c>
      <c r="V7" s="4">
        <f t="shared" si="5"/>
        <v>-10.528758089564471</v>
      </c>
      <c r="W7" s="4">
        <f t="shared" si="6"/>
        <v>81.372837391511084</v>
      </c>
      <c r="X7" s="4">
        <f t="shared" si="7"/>
        <v>954.56574918972115</v>
      </c>
      <c r="Y7" s="4">
        <f t="shared" si="8"/>
        <v>3.5702103380296535</v>
      </c>
      <c r="AA7" s="4">
        <f>G7*50</f>
        <v>-21.875590017269399</v>
      </c>
      <c r="AB7" s="4">
        <f>H7*50</f>
        <v>-20.550050030338049</v>
      </c>
      <c r="AC7" s="4">
        <f>I7*50</f>
        <v>-46.694176879005447</v>
      </c>
      <c r="AD7" s="4">
        <f>J7*50</f>
        <v>-5.8814579907307003</v>
      </c>
      <c r="AF7" s="1">
        <f t="shared" si="9"/>
        <v>-42.115032358257885</v>
      </c>
      <c r="AG7" s="1">
        <f t="shared" si="2"/>
        <v>325.49134956604433</v>
      </c>
      <c r="AH7" s="1">
        <f t="shared" si="2"/>
        <v>3818.2629967588846</v>
      </c>
      <c r="AI7" s="1">
        <f t="shared" si="2"/>
        <v>14.280841352118614</v>
      </c>
      <c r="AK7" s="1">
        <v>188.47925787584001</v>
      </c>
      <c r="AL7" s="1">
        <v>101.819024964514</v>
      </c>
      <c r="AN7" s="4">
        <v>30.1843524594894</v>
      </c>
      <c r="AO7" s="4">
        <v>-0.30244009314985498</v>
      </c>
      <c r="AQ7" s="4">
        <v>-41.471949520888302</v>
      </c>
      <c r="AR7" s="4">
        <v>-0.94753845518866298</v>
      </c>
      <c r="AT7" s="4">
        <v>0.99994980594244598</v>
      </c>
      <c r="AU7" s="4">
        <v>-1.0019261233458599E-2</v>
      </c>
      <c r="AV7" s="4">
        <v>1.0019261233458599E-2</v>
      </c>
      <c r="AW7" s="4">
        <v>0.99994980594244598</v>
      </c>
      <c r="AX7" s="4">
        <v>-668.51097539166699</v>
      </c>
      <c r="AY7" s="4">
        <v>181.78127177595701</v>
      </c>
      <c r="AZ7" s="4">
        <v>-566.65839514877905</v>
      </c>
      <c r="BB7" s="1">
        <f>25*PointPFirstOrderCoefficients[[#This Row],[Column1]]</f>
        <v>754.60881148723502</v>
      </c>
      <c r="BC7" s="1">
        <f>25*PointPFirstOrderCoefficients[[#This Row],[Column2]]</f>
        <v>-7.5610023287463743</v>
      </c>
      <c r="BE7" s="1">
        <f>50*PointPFirstOrderCoefficients[[#This Row],[Column1]]</f>
        <v>1509.21762297447</v>
      </c>
      <c r="BF7" s="1">
        <f>50*PointPFirstOrderCoefficients[[#This Row],[Column2]]</f>
        <v>-15.122004657492749</v>
      </c>
      <c r="BH7" s="1">
        <f>25^2*PointPSecondOrderCoefficients[[#This Row],[Column1]]</f>
        <v>-25919.968450555189</v>
      </c>
      <c r="BI7" s="1">
        <f>25^2*PointPSecondOrderCoefficients[[#This Row],[Column2]]</f>
        <v>-592.21153449291432</v>
      </c>
      <c r="BK7" s="1">
        <f>50^2*PointPSecondOrderCoefficients[[#This Row],[Column1]]</f>
        <v>-103679.87380222075</v>
      </c>
      <c r="BL7" s="1">
        <f>50^2*PointPSecondOrderCoefficients[[#This Row],[Column2]]</f>
        <v>-2368.8461379716573</v>
      </c>
    </row>
    <row r="8" spans="1:64" x14ac:dyDescent="0.35">
      <c r="A8">
        <v>4</v>
      </c>
      <c r="B8" s="1">
        <v>58.0848619793532</v>
      </c>
      <c r="C8" s="1">
        <v>101.80738830618201</v>
      </c>
      <c r="D8" s="1">
        <v>297.65025772894199</v>
      </c>
      <c r="E8" s="1">
        <v>38.648158112704998</v>
      </c>
      <c r="F8" s="4"/>
      <c r="G8" s="4">
        <v>-0.43887518475390502</v>
      </c>
      <c r="H8" s="4">
        <v>-0.40355995547098</v>
      </c>
      <c r="I8" s="4">
        <v>-0.91704816593582295</v>
      </c>
      <c r="J8" s="4">
        <v>-0.112233168728867</v>
      </c>
      <c r="K8" s="4"/>
      <c r="L8" s="4">
        <v>-6.8254740793461693E-2</v>
      </c>
      <c r="M8" s="4">
        <v>0.77605217548162497</v>
      </c>
      <c r="N8" s="4">
        <v>1.7552542778082501</v>
      </c>
      <c r="O8" s="4">
        <v>0.40135326963861001</v>
      </c>
      <c r="Q8" s="4">
        <f t="shared" si="3"/>
        <v>-10.971879618847625</v>
      </c>
      <c r="R8" s="4">
        <f t="shared" si="0"/>
        <v>-10.088998886774499</v>
      </c>
      <c r="S8" s="4">
        <f>I8*25</f>
        <v>-22.926204148395573</v>
      </c>
      <c r="T8" s="4">
        <f t="shared" si="4"/>
        <v>-2.8058292182216751</v>
      </c>
      <c r="V8" s="4">
        <f t="shared" si="5"/>
        <v>-8.216651923658981</v>
      </c>
      <c r="W8" s="4">
        <f t="shared" si="6"/>
        <v>78.992720097603353</v>
      </c>
      <c r="X8" s="4">
        <f t="shared" si="7"/>
        <v>922.58066949914951</v>
      </c>
      <c r="Y8" s="4">
        <f t="shared" si="8"/>
        <v>3.1597248963036995</v>
      </c>
      <c r="AA8" s="4">
        <f>G8*50</f>
        <v>-21.94375923769525</v>
      </c>
      <c r="AB8" s="4">
        <f>H8*50</f>
        <v>-20.177997773548999</v>
      </c>
      <c r="AC8" s="4">
        <f>I8*50</f>
        <v>-45.852408296791147</v>
      </c>
      <c r="AD8" s="4">
        <f>J8*50</f>
        <v>-5.6116584364433502</v>
      </c>
      <c r="AF8" s="1">
        <f t="shared" si="9"/>
        <v>-32.866607694635924</v>
      </c>
      <c r="AG8" s="1">
        <f t="shared" si="2"/>
        <v>315.97088039041341</v>
      </c>
      <c r="AH8" s="1">
        <f t="shared" si="2"/>
        <v>3690.322677996598</v>
      </c>
      <c r="AI8" s="1">
        <f t="shared" si="2"/>
        <v>12.638899585214798</v>
      </c>
      <c r="AK8" s="1">
        <v>189.000430351635</v>
      </c>
      <c r="AL8" s="1">
        <v>101.813568323843</v>
      </c>
      <c r="AN8" s="4">
        <v>29.534784590008499</v>
      </c>
      <c r="AO8" s="4">
        <v>-0.32234369799340901</v>
      </c>
      <c r="AQ8" s="4">
        <v>-42.836087756793603</v>
      </c>
      <c r="AR8" s="4">
        <v>-0.80161419121226596</v>
      </c>
      <c r="AT8" s="4">
        <v>0.99994044723089603</v>
      </c>
      <c r="AU8" s="4">
        <v>-1.0913385894225599E-2</v>
      </c>
      <c r="AV8" s="4">
        <v>1.0913385894225599E-2</v>
      </c>
      <c r="AW8" s="4">
        <v>0.99994044723089603</v>
      </c>
      <c r="AX8" s="4">
        <v>-687.44746100352097</v>
      </c>
      <c r="AY8" s="4">
        <v>181.49805092769799</v>
      </c>
      <c r="AZ8" s="4">
        <v>-585.59295327976201</v>
      </c>
      <c r="BB8" s="1">
        <f>25*PointPFirstOrderCoefficients[[#This Row],[Column1]]</f>
        <v>738.36961475021246</v>
      </c>
      <c r="BC8" s="1">
        <f>25*PointPFirstOrderCoefficients[[#This Row],[Column2]]</f>
        <v>-8.0585924498352259</v>
      </c>
      <c r="BE8" s="1">
        <f>50*PointPFirstOrderCoefficients[[#This Row],[Column1]]</f>
        <v>1476.7392295004249</v>
      </c>
      <c r="BF8" s="1">
        <f>50*PointPFirstOrderCoefficients[[#This Row],[Column2]]</f>
        <v>-16.117184899670452</v>
      </c>
      <c r="BH8" s="1">
        <f>25^2*PointPSecondOrderCoefficients[[#This Row],[Column1]]</f>
        <v>-26772.554847996002</v>
      </c>
      <c r="BI8" s="1">
        <f>25^2*PointPSecondOrderCoefficients[[#This Row],[Column2]]</f>
        <v>-501.00886950766625</v>
      </c>
      <c r="BK8" s="1">
        <f>50^2*PointPSecondOrderCoefficients[[#This Row],[Column1]]</f>
        <v>-107090.21939198401</v>
      </c>
      <c r="BL8" s="1">
        <f>50^2*PointPSecondOrderCoefficients[[#This Row],[Column2]]</f>
        <v>-2004.035478030665</v>
      </c>
    </row>
    <row r="9" spans="1:64" x14ac:dyDescent="0.35">
      <c r="A9">
        <v>5</v>
      </c>
      <c r="B9" s="1">
        <v>57.6454481975222</v>
      </c>
      <c r="C9" s="1">
        <v>101.40768069551901</v>
      </c>
      <c r="D9" s="1">
        <v>296.74186504260098</v>
      </c>
      <c r="E9" s="1">
        <v>38.538783869076603</v>
      </c>
      <c r="F9" s="4"/>
      <c r="G9" s="4">
        <v>-0.43989550670709598</v>
      </c>
      <c r="H9" s="4">
        <v>-0.395803583572926</v>
      </c>
      <c r="I9" s="4">
        <v>-0.89963036294676002</v>
      </c>
      <c r="J9" s="4">
        <v>-0.106928153901431</v>
      </c>
      <c r="K9" s="4"/>
      <c r="L9" s="4">
        <v>-4.870284810916E-2</v>
      </c>
      <c r="M9" s="4">
        <v>0.78039965851761905</v>
      </c>
      <c r="N9" s="4">
        <v>1.75801042232719</v>
      </c>
      <c r="O9" s="4">
        <v>0.389592442090687</v>
      </c>
      <c r="Q9" s="4">
        <f t="shared" si="3"/>
        <v>-10.997387667677399</v>
      </c>
      <c r="R9" s="4">
        <f t="shared" si="0"/>
        <v>-9.8950895893231507</v>
      </c>
      <c r="S9" s="4">
        <f>I9*25</f>
        <v>-22.490759073669</v>
      </c>
      <c r="T9" s="4">
        <f t="shared" si="4"/>
        <v>-2.6732038475357749</v>
      </c>
      <c r="V9" s="4">
        <f t="shared" si="5"/>
        <v>-5.890245937035238</v>
      </c>
      <c r="W9" s="4">
        <f t="shared" si="6"/>
        <v>76.411114108667405</v>
      </c>
      <c r="X9" s="4">
        <f t="shared" si="7"/>
        <v>889.26187241186324</v>
      </c>
      <c r="Y9" s="4">
        <f t="shared" si="8"/>
        <v>2.7840349196009169</v>
      </c>
      <c r="AA9" s="4">
        <f>G9*50</f>
        <v>-21.994775335354799</v>
      </c>
      <c r="AB9" s="4">
        <f>H9*50</f>
        <v>-19.790179178646301</v>
      </c>
      <c r="AC9" s="4">
        <f>I9*50</f>
        <v>-44.981518147338001</v>
      </c>
      <c r="AD9" s="4">
        <f>J9*50</f>
        <v>-5.3464076950715498</v>
      </c>
      <c r="AF9" s="1">
        <f t="shared" si="9"/>
        <v>-23.560983748140952</v>
      </c>
      <c r="AG9" s="1">
        <f t="shared" si="2"/>
        <v>305.64445643466962</v>
      </c>
      <c r="AH9" s="1">
        <f t="shared" si="2"/>
        <v>3557.0474896474529</v>
      </c>
      <c r="AI9" s="1">
        <f t="shared" si="2"/>
        <v>11.136139678403667</v>
      </c>
      <c r="AK9" s="1">
        <v>189.51010899508799</v>
      </c>
      <c r="AL9" s="1">
        <v>101.807784843728</v>
      </c>
      <c r="AN9" s="4">
        <v>28.867438067128699</v>
      </c>
      <c r="AO9" s="4">
        <v>-0.33986936596783901</v>
      </c>
      <c r="AQ9" s="4">
        <v>-44.090038740787797</v>
      </c>
      <c r="AR9" s="4">
        <v>-0.654655813651981</v>
      </c>
      <c r="AT9" s="4">
        <v>0.99993070013080598</v>
      </c>
      <c r="AU9" s="4">
        <v>-1.1772635045581599E-2</v>
      </c>
      <c r="AV9" s="4">
        <v>1.1772635045581599E-2</v>
      </c>
      <c r="AW9" s="4">
        <v>0.99993070013080598</v>
      </c>
      <c r="AX9" s="4">
        <v>-710.12044393788005</v>
      </c>
      <c r="AY9" s="4">
        <v>181.15012017020101</v>
      </c>
      <c r="AZ9" s="4">
        <v>-608.26344784027594</v>
      </c>
      <c r="BB9" s="1">
        <f>25*PointPFirstOrderCoefficients[[#This Row],[Column1]]</f>
        <v>721.68595167821752</v>
      </c>
      <c r="BC9" s="1">
        <f>25*PointPFirstOrderCoefficients[[#This Row],[Column2]]</f>
        <v>-8.4967341491959747</v>
      </c>
      <c r="BE9" s="1">
        <f>50*PointPFirstOrderCoefficients[[#This Row],[Column1]]</f>
        <v>1443.371903356435</v>
      </c>
      <c r="BF9" s="1">
        <f>50*PointPFirstOrderCoefficients[[#This Row],[Column2]]</f>
        <v>-16.993468298391949</v>
      </c>
      <c r="BH9" s="1">
        <f>25^2*PointPSecondOrderCoefficients[[#This Row],[Column1]]</f>
        <v>-27556.274212992372</v>
      </c>
      <c r="BI9" s="1">
        <f>25^2*PointPSecondOrderCoefficients[[#This Row],[Column2]]</f>
        <v>-409.15988353248815</v>
      </c>
      <c r="BK9" s="1">
        <f>50^2*PointPSecondOrderCoefficients[[#This Row],[Column1]]</f>
        <v>-110225.09685196949</v>
      </c>
      <c r="BL9" s="1">
        <f>50^2*PointPSecondOrderCoefficients[[#This Row],[Column2]]</f>
        <v>-1636.6395341299526</v>
      </c>
    </row>
    <row r="10" spans="1:64" x14ac:dyDescent="0.35">
      <c r="A10">
        <v>6</v>
      </c>
      <c r="B10" s="1">
        <v>57.205184031794197</v>
      </c>
      <c r="C10" s="1">
        <v>101.015882698295</v>
      </c>
      <c r="D10" s="1">
        <v>295.851176397139</v>
      </c>
      <c r="E10" s="1">
        <v>38.434687829447597</v>
      </c>
      <c r="F10" s="4"/>
      <c r="G10" s="4">
        <v>-0.44057666966655801</v>
      </c>
      <c r="H10" s="4">
        <v>-0.38774256760322001</v>
      </c>
      <c r="I10" s="4">
        <v>-0.881640529217249</v>
      </c>
      <c r="J10" s="4">
        <v>-0.10172149857049199</v>
      </c>
      <c r="K10" s="4"/>
      <c r="L10" s="4">
        <v>-2.9397515045953799E-2</v>
      </c>
      <c r="M10" s="4">
        <v>0.78381357922739803</v>
      </c>
      <c r="N10" s="4">
        <v>1.75954357105977</v>
      </c>
      <c r="O10" s="4">
        <v>0.377596259932029</v>
      </c>
      <c r="Q10" s="4">
        <f t="shared" si="3"/>
        <v>-11.01441674166395</v>
      </c>
      <c r="R10" s="4">
        <f t="shared" si="0"/>
        <v>-9.693564190080501</v>
      </c>
      <c r="S10" s="4">
        <f>I10*25</f>
        <v>-22.041013230431226</v>
      </c>
      <c r="T10" s="4">
        <f t="shared" si="4"/>
        <v>-2.5430374642622997</v>
      </c>
      <c r="V10" s="4">
        <f t="shared" si="5"/>
        <v>-3.5664293909712241</v>
      </c>
      <c r="W10" s="4">
        <f t="shared" si="6"/>
        <v>73.651189315749804</v>
      </c>
      <c r="X10" s="4">
        <f t="shared" si="7"/>
        <v>854.79728899598115</v>
      </c>
      <c r="Y10" s="4">
        <f t="shared" si="8"/>
        <v>2.4419299448892104</v>
      </c>
      <c r="AA10" s="4">
        <f>G10*50</f>
        <v>-22.028833483327901</v>
      </c>
      <c r="AB10" s="4">
        <f>H10*50</f>
        <v>-19.387128380161002</v>
      </c>
      <c r="AC10" s="4">
        <f>I10*50</f>
        <v>-44.082026460862451</v>
      </c>
      <c r="AD10" s="4">
        <f>J10*50</f>
        <v>-5.0860749285245994</v>
      </c>
      <c r="AF10" s="1">
        <f t="shared" si="9"/>
        <v>-14.265717563884897</v>
      </c>
      <c r="AG10" s="1">
        <f t="shared" si="2"/>
        <v>294.60475726299921</v>
      </c>
      <c r="AH10" s="1">
        <f t="shared" si="2"/>
        <v>3419.1891559839246</v>
      </c>
      <c r="AI10" s="1">
        <f t="shared" si="2"/>
        <v>9.7677197795568418</v>
      </c>
      <c r="AK10" s="1">
        <v>190.007991470565</v>
      </c>
      <c r="AL10" s="1">
        <v>101.801716561229</v>
      </c>
      <c r="AN10" s="4">
        <v>28.1832339119354</v>
      </c>
      <c r="AO10" s="4">
        <v>-0.35496049806631702</v>
      </c>
      <c r="AQ10" s="4">
        <v>-45.232959831387902</v>
      </c>
      <c r="AR10" s="4">
        <v>-0.50803008562285601</v>
      </c>
      <c r="AT10" s="4">
        <v>0.99992069569934106</v>
      </c>
      <c r="AU10" s="4">
        <v>-1.25937409908785E-2</v>
      </c>
      <c r="AV10" s="4">
        <v>1.25937409908785E-2</v>
      </c>
      <c r="AW10" s="4">
        <v>0.99992069569934106</v>
      </c>
      <c r="AX10" s="4">
        <v>-737.18422967080403</v>
      </c>
      <c r="AY10" s="4">
        <v>180.72408421953</v>
      </c>
      <c r="AZ10" s="4">
        <v>-635.324051229784</v>
      </c>
      <c r="BB10" s="1">
        <f>25*PointPFirstOrderCoefficients[[#This Row],[Column1]]</f>
        <v>704.58084779838498</v>
      </c>
      <c r="BC10" s="1">
        <f>25*PointPFirstOrderCoefficients[[#This Row],[Column2]]</f>
        <v>-8.8740124516579257</v>
      </c>
      <c r="BE10" s="1">
        <f>50*PointPFirstOrderCoefficients[[#This Row],[Column1]]</f>
        <v>1409.16169559677</v>
      </c>
      <c r="BF10" s="1">
        <f>50*PointPFirstOrderCoefficients[[#This Row],[Column2]]</f>
        <v>-17.748024903315851</v>
      </c>
      <c r="BH10" s="1">
        <f>25^2*PointPSecondOrderCoefficients[[#This Row],[Column1]]</f>
        <v>-28270.599894617437</v>
      </c>
      <c r="BI10" s="1">
        <f>25^2*PointPSecondOrderCoefficients[[#This Row],[Column2]]</f>
        <v>-317.51880351428503</v>
      </c>
      <c r="BK10" s="1">
        <f>50^2*PointPSecondOrderCoefficients[[#This Row],[Column1]]</f>
        <v>-113082.39957846975</v>
      </c>
      <c r="BL10" s="1">
        <f>50^2*PointPSecondOrderCoefficients[[#This Row],[Column2]]</f>
        <v>-1270.0752140571401</v>
      </c>
    </row>
    <row r="11" spans="1:64" x14ac:dyDescent="0.35">
      <c r="A11">
        <v>7</v>
      </c>
      <c r="B11" s="1">
        <v>56.764406359509103</v>
      </c>
      <c r="C11" s="1">
        <v>100.632293328795</v>
      </c>
      <c r="D11" s="1">
        <v>294.97875814331201</v>
      </c>
      <c r="E11" s="1">
        <v>38.335767895439901</v>
      </c>
      <c r="F11" s="4"/>
      <c r="G11" s="4">
        <v>-0.44092336543001298</v>
      </c>
      <c r="H11" s="4">
        <v>-0.3793882771521</v>
      </c>
      <c r="I11" s="4">
        <v>-0.86309019769791095</v>
      </c>
      <c r="J11" s="4">
        <v>-9.6620263779421095E-2</v>
      </c>
      <c r="K11" s="4"/>
      <c r="L11" s="4">
        <v>-1.03829188554578E-2</v>
      </c>
      <c r="M11" s="4">
        <v>0.78631884159273102</v>
      </c>
      <c r="N11" s="4">
        <v>1.7599131584908601</v>
      </c>
      <c r="O11" s="4">
        <v>0.36540182324114601</v>
      </c>
      <c r="Q11" s="4">
        <f t="shared" si="3"/>
        <v>-11.023084135750324</v>
      </c>
      <c r="R11" s="4">
        <f t="shared" si="0"/>
        <v>-9.484706928802499</v>
      </c>
      <c r="S11" s="4">
        <f>I11*25</f>
        <v>-21.577254942447773</v>
      </c>
      <c r="T11" s="4">
        <f t="shared" si="4"/>
        <v>-2.4155065944855272</v>
      </c>
      <c r="V11" s="4">
        <f t="shared" si="5"/>
        <v>-1.2616116899159695</v>
      </c>
      <c r="W11" s="4">
        <f t="shared" si="6"/>
        <v>70.736979985903091</v>
      </c>
      <c r="X11" s="4">
        <f t="shared" si="7"/>
        <v>819.37672680830349</v>
      </c>
      <c r="Y11" s="4">
        <f t="shared" si="8"/>
        <v>2.131999826278582</v>
      </c>
      <c r="AA11" s="4">
        <f>G11*50</f>
        <v>-22.046168271500648</v>
      </c>
      <c r="AB11" s="4">
        <f>H11*50</f>
        <v>-18.969413857604998</v>
      </c>
      <c r="AC11" s="4">
        <f>I11*50</f>
        <v>-43.154509884895546</v>
      </c>
      <c r="AD11" s="4">
        <f>J11*50</f>
        <v>-4.8310131889710544</v>
      </c>
      <c r="AF11" s="1">
        <f t="shared" si="9"/>
        <v>-5.046446759663878</v>
      </c>
      <c r="AG11" s="1">
        <f t="shared" si="2"/>
        <v>282.94791994361236</v>
      </c>
      <c r="AH11" s="1">
        <f t="shared" si="2"/>
        <v>3277.506907233214</v>
      </c>
      <c r="AI11" s="1">
        <f t="shared" si="2"/>
        <v>8.5279993051143279</v>
      </c>
      <c r="AK11" s="1">
        <v>190.49379190382899</v>
      </c>
      <c r="AL11" s="1">
        <v>101.79540628785399</v>
      </c>
      <c r="AN11" s="4">
        <v>27.483136026964001</v>
      </c>
      <c r="AO11" s="4">
        <v>-0.367585206675134</v>
      </c>
      <c r="AQ11" s="4">
        <v>-46.264659589529899</v>
      </c>
      <c r="AR11" s="4">
        <v>-0.36306424149410399</v>
      </c>
      <c r="AT11" s="4">
        <v>0.99991056753184404</v>
      </c>
      <c r="AU11" s="4">
        <v>-1.33737406190558E-2</v>
      </c>
      <c r="AV11" s="4">
        <v>1.33737406190558E-2</v>
      </c>
      <c r="AW11" s="4">
        <v>0.99991056753184404</v>
      </c>
      <c r="AX11" s="4">
        <v>-769.49083601926998</v>
      </c>
      <c r="AY11" s="4">
        <v>180.202821054167</v>
      </c>
      <c r="AZ11" s="4">
        <v>-667.62661226672697</v>
      </c>
      <c r="BB11" s="1">
        <f>25*PointPFirstOrderCoefficients[[#This Row],[Column1]]</f>
        <v>687.07840067410007</v>
      </c>
      <c r="BC11" s="1">
        <f>25*PointPFirstOrderCoefficients[[#This Row],[Column2]]</f>
        <v>-9.1896301668783504</v>
      </c>
      <c r="BE11" s="1">
        <f>50*PointPFirstOrderCoefficients[[#This Row],[Column1]]</f>
        <v>1374.1568013482001</v>
      </c>
      <c r="BF11" s="1">
        <f>50*PointPFirstOrderCoefficients[[#This Row],[Column2]]</f>
        <v>-18.379260333756701</v>
      </c>
      <c r="BH11" s="1">
        <f>25^2*PointPSecondOrderCoefficients[[#This Row],[Column1]]</f>
        <v>-28915.412243456187</v>
      </c>
      <c r="BI11" s="1">
        <f>25^2*PointPSecondOrderCoefficients[[#This Row],[Column2]]</f>
        <v>-226.915150933815</v>
      </c>
      <c r="BK11" s="1">
        <f>50^2*PointPSecondOrderCoefficients[[#This Row],[Column1]]</f>
        <v>-115661.64897382475</v>
      </c>
      <c r="BL11" s="1">
        <f>50^2*PointPSecondOrderCoefficients[[#This Row],[Column2]]</f>
        <v>-907.66060373526</v>
      </c>
    </row>
    <row r="12" spans="1:64" x14ac:dyDescent="0.35">
      <c r="A12">
        <v>8</v>
      </c>
      <c r="B12" s="1">
        <v>56.323446986861804</v>
      </c>
      <c r="C12" s="1">
        <v>100.257199910883</v>
      </c>
      <c r="D12" s="1">
        <v>294.12516315346102</v>
      </c>
      <c r="E12" s="1">
        <v>38.2394986812875</v>
      </c>
      <c r="F12" s="4"/>
      <c r="G12" s="4">
        <v>-0.44094103815659502</v>
      </c>
      <c r="H12" s="4">
        <v>-0.37075271411092198</v>
      </c>
      <c r="I12" s="4">
        <v>-0.84400198679810101</v>
      </c>
      <c r="J12" s="4">
        <v>-9.1630170530643804E-2</v>
      </c>
      <c r="K12" s="4"/>
      <c r="L12" s="4">
        <v>8.2989409225801992E-3</v>
      </c>
      <c r="M12" s="4">
        <v>0.78794404265491202</v>
      </c>
      <c r="N12" s="4">
        <v>1.75921543984436</v>
      </c>
      <c r="O12" s="4">
        <v>0.35304915578952401</v>
      </c>
      <c r="Q12" s="4">
        <f t="shared" si="3"/>
        <v>-11.023525953914875</v>
      </c>
      <c r="R12" s="4">
        <f t="shared" si="0"/>
        <v>-9.2688178527730489</v>
      </c>
      <c r="S12" s="4">
        <f>I12*25</f>
        <v>-21.100049669952526</v>
      </c>
      <c r="T12" s="4">
        <f t="shared" si="4"/>
        <v>-2.2907542632660949</v>
      </c>
      <c r="V12" s="4">
        <f t="shared" si="5"/>
        <v>1.0084717358883608</v>
      </c>
      <c r="W12" s="4">
        <f t="shared" si="6"/>
        <v>67.693048347052667</v>
      </c>
      <c r="X12" s="4">
        <f t="shared" si="7"/>
        <v>783.22399341966718</v>
      </c>
      <c r="Y12" s="4">
        <f t="shared" si="8"/>
        <v>1.8526448961328907</v>
      </c>
      <c r="AA12" s="4">
        <f>G12*50</f>
        <v>-22.047051907829751</v>
      </c>
      <c r="AB12" s="4">
        <f>H12*50</f>
        <v>-18.537635705546098</v>
      </c>
      <c r="AC12" s="4">
        <f>I12*50</f>
        <v>-42.200099339905051</v>
      </c>
      <c r="AD12" s="4">
        <f>J12*50</f>
        <v>-4.5815085265321898</v>
      </c>
      <c r="AF12" s="1">
        <f t="shared" si="9"/>
        <v>4.0338869435534432</v>
      </c>
      <c r="AG12" s="1">
        <f t="shared" si="2"/>
        <v>270.77219338821067</v>
      </c>
      <c r="AH12" s="1">
        <f t="shared" si="2"/>
        <v>3132.8959736786687</v>
      </c>
      <c r="AI12" s="1">
        <f t="shared" si="2"/>
        <v>7.410579584531563</v>
      </c>
      <c r="AK12" s="1">
        <v>190.96724101869501</v>
      </c>
      <c r="AL12" s="1">
        <v>101.788896926178</v>
      </c>
      <c r="AN12" s="4">
        <v>26.7679145023933</v>
      </c>
      <c r="AO12" s="4">
        <v>-0.37783911713530399</v>
      </c>
      <c r="AQ12" s="4">
        <v>-47.184607860072802</v>
      </c>
      <c r="AR12" s="4">
        <v>-0.22028068101195999</v>
      </c>
      <c r="AT12" s="4">
        <v>0.99990039299656097</v>
      </c>
      <c r="AU12" s="4">
        <v>-1.4113967738476001E-2</v>
      </c>
      <c r="AV12" s="4">
        <v>1.4113967738476001E-2</v>
      </c>
      <c r="AW12" s="4">
        <v>0.99990039299656097</v>
      </c>
      <c r="AX12" s="4">
        <v>-808.67435221677397</v>
      </c>
      <c r="AY12" s="4">
        <v>179.55363730057499</v>
      </c>
      <c r="AZ12" s="4">
        <v>-706.80490566161302</v>
      </c>
      <c r="BB12" s="1">
        <f>25*PointPFirstOrderCoefficients[[#This Row],[Column1]]</f>
        <v>669.19786255983252</v>
      </c>
      <c r="BC12" s="1">
        <f>25*PointPFirstOrderCoefficients[[#This Row],[Column2]]</f>
        <v>-9.4459779283826002</v>
      </c>
      <c r="BE12" s="1">
        <f>50*PointPFirstOrderCoefficients[[#This Row],[Column1]]</f>
        <v>1338.395725119665</v>
      </c>
      <c r="BF12" s="1">
        <f>50*PointPFirstOrderCoefficients[[#This Row],[Column2]]</f>
        <v>-18.8919558567652</v>
      </c>
      <c r="BH12" s="1">
        <f>25^2*PointPSecondOrderCoefficients[[#This Row],[Column1]]</f>
        <v>-29490.379912545501</v>
      </c>
      <c r="BI12" s="1">
        <f>25^2*PointPSecondOrderCoefficients[[#This Row],[Column2]]</f>
        <v>-137.675425632475</v>
      </c>
      <c r="BK12" s="1">
        <f>50^2*PointPSecondOrderCoefficients[[#This Row],[Column1]]</f>
        <v>-117961.519650182</v>
      </c>
      <c r="BL12" s="1">
        <f>50^2*PointPSecondOrderCoefficients[[#This Row],[Column2]]</f>
        <v>-550.70170252989999</v>
      </c>
    </row>
    <row r="13" spans="1:64" x14ac:dyDescent="0.35">
      <c r="A13">
        <v>9</v>
      </c>
      <c r="B13" s="1">
        <v>55.8826319161805</v>
      </c>
      <c r="C13" s="1">
        <v>99.890877474288999</v>
      </c>
      <c r="D13" s="1">
        <v>293.29093499774501</v>
      </c>
      <c r="E13" s="1">
        <v>38.150227121091</v>
      </c>
      <c r="F13" s="4"/>
      <c r="G13" s="4">
        <v>-0.44063584447098703</v>
      </c>
      <c r="H13" s="4">
        <v>-0.36184845502305601</v>
      </c>
      <c r="I13" s="4">
        <v>-0.82437067195608804</v>
      </c>
      <c r="J13" s="4">
        <v>-8.6759334361360602E-2</v>
      </c>
      <c r="K13" s="4"/>
      <c r="L13" s="4">
        <v>2.66084544292714E-2</v>
      </c>
      <c r="M13" s="4">
        <v>0.78872109693757797</v>
      </c>
      <c r="N13" s="4">
        <v>1.7574482051147899</v>
      </c>
      <c r="O13" s="4">
        <v>0.34056980376302598</v>
      </c>
      <c r="Q13" s="4">
        <f t="shared" si="3"/>
        <v>-11.015896111774676</v>
      </c>
      <c r="R13" s="4">
        <f t="shared" si="0"/>
        <v>-9.0462113755763998</v>
      </c>
      <c r="S13" s="4">
        <f>I13*25</f>
        <v>-20.609266798902201</v>
      </c>
      <c r="T13" s="4">
        <f t="shared" si="4"/>
        <v>-2.1689833590340148</v>
      </c>
      <c r="V13" s="4">
        <f t="shared" si="5"/>
        <v>3.2289350707822884</v>
      </c>
      <c r="W13" s="4">
        <f t="shared" si="6"/>
        <v>64.544155121972366</v>
      </c>
      <c r="X13" s="4">
        <f t="shared" si="7"/>
        <v>746.46185110768022</v>
      </c>
      <c r="Y13" s="4">
        <f t="shared" si="8"/>
        <v>1.6022068314286608</v>
      </c>
      <c r="AA13" s="4">
        <f>G13*50</f>
        <v>-22.031792223549353</v>
      </c>
      <c r="AB13" s="4">
        <f>H13*50</f>
        <v>-18.0924227511528</v>
      </c>
      <c r="AC13" s="4">
        <f>I13*50</f>
        <v>-41.218533597804402</v>
      </c>
      <c r="AD13" s="4">
        <f>J13*50</f>
        <v>-4.3379667180680297</v>
      </c>
      <c r="AF13" s="1">
        <f t="shared" si="9"/>
        <v>12.915740283129153</v>
      </c>
      <c r="AG13" s="1">
        <f t="shared" si="2"/>
        <v>258.17662048788947</v>
      </c>
      <c r="AH13" s="1">
        <f t="shared" si="2"/>
        <v>2985.8474044307209</v>
      </c>
      <c r="AI13" s="1">
        <f t="shared" si="2"/>
        <v>6.4088273257146433</v>
      </c>
      <c r="AK13" s="1">
        <v>191.42808887615601</v>
      </c>
      <c r="AL13" s="1">
        <v>101.782232013872</v>
      </c>
      <c r="AN13" s="4">
        <v>26.039041180350502</v>
      </c>
      <c r="AO13" s="4">
        <v>-0.38553896536444399</v>
      </c>
      <c r="AQ13" s="4">
        <v>-47.995720859042699</v>
      </c>
      <c r="AR13" s="4">
        <v>-8.2317103304305306E-2</v>
      </c>
      <c r="AT13" s="4">
        <v>0.99989040640226301</v>
      </c>
      <c r="AU13" s="4">
        <v>-1.48045663468232E-2</v>
      </c>
      <c r="AV13" s="4">
        <v>1.48045663468232E-2</v>
      </c>
      <c r="AW13" s="4">
        <v>0.99989040640226301</v>
      </c>
      <c r="AX13" s="4">
        <v>-855.35524124424001</v>
      </c>
      <c r="AY13" s="4">
        <v>178.76492545705301</v>
      </c>
      <c r="AZ13" s="4">
        <v>-753.47926777213604</v>
      </c>
      <c r="BB13" s="1">
        <f>25*PointPFirstOrderCoefficients[[#This Row],[Column1]]</f>
        <v>650.97602950876251</v>
      </c>
      <c r="BC13" s="1">
        <f>25*PointPFirstOrderCoefficients[[#This Row],[Column2]]</f>
        <v>-9.6384741341110995</v>
      </c>
      <c r="BE13" s="1">
        <f>50*PointPFirstOrderCoefficients[[#This Row],[Column1]]</f>
        <v>1301.952059017525</v>
      </c>
      <c r="BF13" s="1">
        <f>50*PointPFirstOrderCoefficients[[#This Row],[Column2]]</f>
        <v>-19.276948268222199</v>
      </c>
      <c r="BH13" s="1">
        <f>25^2*PointPSecondOrderCoefficients[[#This Row],[Column1]]</f>
        <v>-29997.325536901688</v>
      </c>
      <c r="BI13" s="1">
        <f>25^2*PointPSecondOrderCoefficients[[#This Row],[Column2]]</f>
        <v>-51.448189565190816</v>
      </c>
      <c r="BK13" s="1">
        <f>50^2*PointPSecondOrderCoefficients[[#This Row],[Column1]]</f>
        <v>-119989.30214760675</v>
      </c>
      <c r="BL13" s="1">
        <f>50^2*PointPSecondOrderCoefficients[[#This Row],[Column2]]</f>
        <v>-205.79275826076326</v>
      </c>
    </row>
    <row r="14" spans="1:64" x14ac:dyDescent="0.35">
      <c r="A14">
        <v>10</v>
      </c>
      <c r="B14" s="1">
        <v>55.442280654873599</v>
      </c>
      <c r="C14" s="1">
        <v>99.533588209843401</v>
      </c>
      <c r="D14" s="1">
        <v>292.47659932443702</v>
      </c>
      <c r="E14" s="1">
        <v>38.065753468837201</v>
      </c>
      <c r="F14" s="4"/>
      <c r="G14" s="4">
        <v>-0.44001461009979298</v>
      </c>
      <c r="H14" s="4">
        <v>-0.35268859095310001</v>
      </c>
      <c r="I14" s="4">
        <v>-0.80422009093694702</v>
      </c>
      <c r="J14" s="4">
        <v>-8.2012789877526193E-2</v>
      </c>
      <c r="K14" s="4"/>
      <c r="L14" s="4">
        <v>4.4508586639730001E-2</v>
      </c>
      <c r="M14" s="4">
        <v>0.78868483959379498</v>
      </c>
      <c r="N14" s="4">
        <v>1.7547058178974799</v>
      </c>
      <c r="O14" s="4">
        <v>0.32800378057399998</v>
      </c>
      <c r="Q14" s="4">
        <f t="shared" si="3"/>
        <v>-11.000365252494824</v>
      </c>
      <c r="R14" s="4">
        <f t="shared" si="0"/>
        <v>-8.8172147738274997</v>
      </c>
      <c r="S14" s="4">
        <f>I14*25</f>
        <v>-20.105502273423674</v>
      </c>
      <c r="T14" s="4">
        <f t="shared" si="4"/>
        <v>-2.0503197469381549</v>
      </c>
      <c r="V14" s="4">
        <f t="shared" si="5"/>
        <v>5.3858966405360409</v>
      </c>
      <c r="W14" s="4">
        <f t="shared" si="6"/>
        <v>61.314943451635934</v>
      </c>
      <c r="X14" s="4">
        <f t="shared" si="7"/>
        <v>709.306876434267</v>
      </c>
      <c r="Y14" s="4">
        <f t="shared" si="8"/>
        <v>1.378865922035341</v>
      </c>
      <c r="AA14" s="4">
        <f>G14*50</f>
        <v>-22.000730504989647</v>
      </c>
      <c r="AB14" s="4">
        <f>H14*50</f>
        <v>-17.634429547654999</v>
      </c>
      <c r="AC14" s="4">
        <f>I14*50</f>
        <v>-40.211004546847349</v>
      </c>
      <c r="AD14" s="4">
        <f>J14*50</f>
        <v>-4.1006394938763098</v>
      </c>
      <c r="AF14" s="1">
        <f t="shared" si="9"/>
        <v>21.543586562144164</v>
      </c>
      <c r="AG14" s="1">
        <f t="shared" si="2"/>
        <v>245.25977380654373</v>
      </c>
      <c r="AH14" s="1">
        <f t="shared" si="2"/>
        <v>2837.227505737068</v>
      </c>
      <c r="AI14" s="1">
        <f t="shared" si="2"/>
        <v>5.5154636881413639</v>
      </c>
      <c r="AK14" s="1">
        <v>191.87610234472101</v>
      </c>
      <c r="AL14" s="1">
        <v>101.77545392218801</v>
      </c>
      <c r="AN14" s="4">
        <v>25.297367725639798</v>
      </c>
      <c r="AO14" s="4">
        <v>-0.39082062367833698</v>
      </c>
      <c r="AQ14" s="4">
        <v>-48.698784744453597</v>
      </c>
      <c r="AR14" s="4">
        <v>5.0401115814977998E-2</v>
      </c>
      <c r="AT14" s="4">
        <v>0.99988068458633295</v>
      </c>
      <c r="AU14" s="4">
        <v>-1.54472195286109E-2</v>
      </c>
      <c r="AV14" s="4">
        <v>1.54472195286109E-2</v>
      </c>
      <c r="AW14" s="4">
        <v>0.99988068458633295</v>
      </c>
      <c r="AX14" s="4">
        <v>-912.01142828641196</v>
      </c>
      <c r="AY14" s="4">
        <v>177.78806159937901</v>
      </c>
      <c r="AZ14" s="4">
        <v>-810.12715734338894</v>
      </c>
      <c r="BB14" s="1">
        <f>25*PointPFirstOrderCoefficients[[#This Row],[Column1]]</f>
        <v>632.43419314099492</v>
      </c>
      <c r="BC14" s="1">
        <f>25*PointPFirstOrderCoefficients[[#This Row],[Column2]]</f>
        <v>-9.770515591958425</v>
      </c>
      <c r="BE14" s="1">
        <f>50*PointPFirstOrderCoefficients[[#This Row],[Column1]]</f>
        <v>1264.8683862819898</v>
      </c>
      <c r="BF14" s="1">
        <f>50*PointPFirstOrderCoefficients[[#This Row],[Column2]]</f>
        <v>-19.54103118391685</v>
      </c>
      <c r="BH14" s="1">
        <f>25^2*PointPSecondOrderCoefficients[[#This Row],[Column1]]</f>
        <v>-30436.740465283499</v>
      </c>
      <c r="BI14" s="1">
        <f>25^2*PointPSecondOrderCoefficients[[#This Row],[Column2]]</f>
        <v>31.500697384361249</v>
      </c>
      <c r="BK14" s="1">
        <f>50^2*PointPSecondOrderCoefficients[[#This Row],[Column1]]</f>
        <v>-121746.961861134</v>
      </c>
      <c r="BL14" s="1">
        <f>50^2*PointPSecondOrderCoefficients[[#This Row],[Column2]]</f>
        <v>126.002789537445</v>
      </c>
    </row>
    <row r="15" spans="1:64" x14ac:dyDescent="0.35">
      <c r="A15">
        <v>11</v>
      </c>
      <c r="B15" s="1">
        <v>55.002705569275797</v>
      </c>
      <c r="C15" s="1">
        <v>99.185580985834605</v>
      </c>
      <c r="D15" s="1">
        <v>291.68266754471898</v>
      </c>
      <c r="E15" s="1">
        <v>37.985952451620001</v>
      </c>
      <c r="F15" s="4"/>
      <c r="G15" s="4">
        <v>-0.43908478352012398</v>
      </c>
      <c r="H15" s="4">
        <v>-0.343286665457397</v>
      </c>
      <c r="I15" s="4">
        <v>-0.78356613666657704</v>
      </c>
      <c r="J15" s="4">
        <v>-7.7395944085692697E-2</v>
      </c>
      <c r="K15" s="4"/>
      <c r="L15" s="4">
        <v>6.1965034408052899E-2</v>
      </c>
      <c r="M15" s="4">
        <v>0.78787261470182601</v>
      </c>
      <c r="N15" s="4">
        <v>1.7510516290381799</v>
      </c>
      <c r="O15" s="4">
        <v>0.31538803633080398</v>
      </c>
      <c r="Q15" s="4">
        <f t="shared" si="3"/>
        <v>-10.977119588003099</v>
      </c>
      <c r="R15" s="4">
        <f t="shared" si="0"/>
        <v>-8.5821666364349252</v>
      </c>
      <c r="S15" s="4">
        <f>I15*25</f>
        <v>-19.589153416664427</v>
      </c>
      <c r="T15" s="4">
        <f t="shared" si="4"/>
        <v>-1.9348986021423173</v>
      </c>
      <c r="V15" s="4">
        <f t="shared" si="5"/>
        <v>7.4666103215246595</v>
      </c>
      <c r="W15" s="4">
        <f t="shared" si="6"/>
        <v>58.029641946541176</v>
      </c>
      <c r="X15" s="4">
        <f t="shared" si="7"/>
        <v>671.9396770648425</v>
      </c>
      <c r="Y15" s="4">
        <f t="shared" si="8"/>
        <v>1.1807600122457429</v>
      </c>
      <c r="AA15" s="4">
        <f>G15*50</f>
        <v>-21.954239176006197</v>
      </c>
      <c r="AB15" s="4">
        <f>H15*50</f>
        <v>-17.16433327286985</v>
      </c>
      <c r="AC15" s="4">
        <f>I15*50</f>
        <v>-39.178306833328854</v>
      </c>
      <c r="AD15" s="4">
        <f>J15*50</f>
        <v>-3.8697972042846347</v>
      </c>
      <c r="AF15" s="1">
        <f t="shared" si="9"/>
        <v>29.866441286098638</v>
      </c>
      <c r="AG15" s="1">
        <f t="shared" si="2"/>
        <v>232.1185677861647</v>
      </c>
      <c r="AH15" s="1">
        <f t="shared" si="2"/>
        <v>2687.75870825937</v>
      </c>
      <c r="AI15" s="1">
        <f t="shared" si="2"/>
        <v>4.7230400489829716</v>
      </c>
      <c r="AK15" s="1">
        <v>192.31106741551801</v>
      </c>
      <c r="AL15" s="1">
        <v>101.768604348121</v>
      </c>
      <c r="AN15" s="4">
        <v>24.5439733331003</v>
      </c>
      <c r="AO15" s="4">
        <v>-0.393745647391398</v>
      </c>
      <c r="AQ15" s="4">
        <v>-49.296026141916002</v>
      </c>
      <c r="AR15" s="4">
        <v>0.17686084057779899</v>
      </c>
      <c r="AT15" s="4">
        <v>0.99987134461235505</v>
      </c>
      <c r="AU15" s="4">
        <v>-1.60403934827275E-2</v>
      </c>
      <c r="AV15" s="4">
        <v>1.60403934827275E-2</v>
      </c>
      <c r="AW15" s="4">
        <v>0.99987134461235505</v>
      </c>
      <c r="AX15" s="4">
        <v>-981.54732069634497</v>
      </c>
      <c r="AY15" s="4">
        <v>176.566662169631</v>
      </c>
      <c r="AZ15" s="4">
        <v>-879.65243499718804</v>
      </c>
      <c r="BB15" s="1">
        <f>25*PointPFirstOrderCoefficients[[#This Row],[Column1]]</f>
        <v>613.59933332750757</v>
      </c>
      <c r="BC15" s="1">
        <f>25*PointPFirstOrderCoefficients[[#This Row],[Column2]]</f>
        <v>-9.8436411847849499</v>
      </c>
      <c r="BE15" s="1">
        <f>50*PointPFirstOrderCoefficients[[#This Row],[Column1]]</f>
        <v>1227.1986666550151</v>
      </c>
      <c r="BF15" s="1">
        <f>50*PointPFirstOrderCoefficients[[#This Row],[Column2]]</f>
        <v>-19.6872823695699</v>
      </c>
      <c r="BH15" s="1">
        <f>25^2*PointPSecondOrderCoefficients[[#This Row],[Column1]]</f>
        <v>-30810.0163386975</v>
      </c>
      <c r="BI15" s="1">
        <f>25^2*PointPSecondOrderCoefficients[[#This Row],[Column2]]</f>
        <v>110.53802536112437</v>
      </c>
      <c r="BK15" s="1">
        <f>50^2*PointPSecondOrderCoefficients[[#This Row],[Column1]]</f>
        <v>-123240.06535479</v>
      </c>
      <c r="BL15" s="1">
        <f>50^2*PointPSecondOrderCoefficients[[#This Row],[Column2]]</f>
        <v>442.15210144449748</v>
      </c>
    </row>
    <row r="16" spans="1:64" x14ac:dyDescent="0.35">
      <c r="A16">
        <v>12</v>
      </c>
      <c r="B16" s="1">
        <v>54.5642112861307</v>
      </c>
      <c r="C16" s="1">
        <v>98.847090927103693</v>
      </c>
      <c r="D16" s="1">
        <v>290.90963463875897</v>
      </c>
      <c r="E16" s="1">
        <v>37.9106922877843</v>
      </c>
      <c r="F16" s="4"/>
      <c r="G16" s="4">
        <v>-0.43785438711887698</v>
      </c>
      <c r="H16" s="4">
        <v>-0.33365661124380103</v>
      </c>
      <c r="I16" s="4">
        <v>-0.76242575886671204</v>
      </c>
      <c r="J16" s="4">
        <v>-7.2913702788643495E-2</v>
      </c>
      <c r="K16" s="4"/>
      <c r="L16" s="4">
        <v>7.8946354578000102E-2</v>
      </c>
      <c r="M16" s="4">
        <v>0.78632385511025105</v>
      </c>
      <c r="N16" s="4">
        <v>1.74654801895638</v>
      </c>
      <c r="O16" s="4">
        <v>0.30275921505938402</v>
      </c>
      <c r="Q16" s="4">
        <f t="shared" si="3"/>
        <v>-10.946359677971925</v>
      </c>
      <c r="R16" s="4">
        <f t="shared" si="0"/>
        <v>-8.3414152810950259</v>
      </c>
      <c r="S16" s="4">
        <f>I16*25</f>
        <v>-19.060643971667801</v>
      </c>
      <c r="T16" s="4">
        <f t="shared" si="4"/>
        <v>-1.8228425697160873</v>
      </c>
      <c r="V16" s="4">
        <f t="shared" si="5"/>
        <v>9.4595724816173803</v>
      </c>
      <c r="W16" s="4">
        <f t="shared" si="6"/>
        <v>54.711791771231688</v>
      </c>
      <c r="X16" s="4">
        <f t="shared" si="7"/>
        <v>634.5351272336726</v>
      </c>
      <c r="Y16" s="4">
        <f t="shared" si="8"/>
        <v>1.0059947059191163</v>
      </c>
      <c r="AA16" s="4">
        <f>G16*50</f>
        <v>-21.89271935594385</v>
      </c>
      <c r="AB16" s="4">
        <f>H16*50</f>
        <v>-16.682830562190052</v>
      </c>
      <c r="AC16" s="4">
        <f>I16*50</f>
        <v>-38.121287943335602</v>
      </c>
      <c r="AD16" s="4">
        <f>J16*50</f>
        <v>-3.6456851394321745</v>
      </c>
      <c r="AF16" s="1">
        <f t="shared" si="9"/>
        <v>37.838289926469521</v>
      </c>
      <c r="AG16" s="1">
        <f t="shared" si="2"/>
        <v>218.84716708492675</v>
      </c>
      <c r="AH16" s="1">
        <f t="shared" si="2"/>
        <v>2538.1405089346904</v>
      </c>
      <c r="AI16" s="1">
        <f t="shared" si="2"/>
        <v>4.0239788236764653</v>
      </c>
      <c r="AK16" s="1">
        <v>192.732789038731</v>
      </c>
      <c r="AL16" s="1">
        <v>101.761723731288</v>
      </c>
      <c r="AN16" s="4">
        <v>23.779950722056</v>
      </c>
      <c r="AO16" s="4">
        <v>-0.394396153257416</v>
      </c>
      <c r="AQ16" s="4">
        <v>-49.790200984611303</v>
      </c>
      <c r="AR16" s="4">
        <v>0.29616101675449102</v>
      </c>
      <c r="AT16" s="4">
        <v>0.99986249329997701</v>
      </c>
      <c r="AU16" s="4">
        <v>-1.6582957877121499E-2</v>
      </c>
      <c r="AV16" s="4">
        <v>1.6582957877121499E-2</v>
      </c>
      <c r="AW16" s="4">
        <v>0.99986249329997701</v>
      </c>
      <c r="AX16" s="4">
        <v>-1068.15823440698</v>
      </c>
      <c r="AY16" s="4">
        <v>175.01956603145999</v>
      </c>
      <c r="AZ16" s="4">
        <v>-966.24963176177505</v>
      </c>
      <c r="BB16" s="1">
        <f>25*PointPFirstOrderCoefficients[[#This Row],[Column1]]</f>
        <v>594.49876805140002</v>
      </c>
      <c r="BC16" s="1">
        <f>25*PointPFirstOrderCoefficients[[#This Row],[Column2]]</f>
        <v>-9.8599038314353997</v>
      </c>
      <c r="BE16" s="1">
        <f>50*PointPFirstOrderCoefficients[[#This Row],[Column1]]</f>
        <v>1188.9975361028</v>
      </c>
      <c r="BF16" s="1">
        <f>50*PointPFirstOrderCoefficients[[#This Row],[Column2]]</f>
        <v>-19.719807662870799</v>
      </c>
      <c r="BH16" s="1">
        <f>25^2*PointPSecondOrderCoefficients[[#This Row],[Column1]]</f>
        <v>-31118.875615382065</v>
      </c>
      <c r="BI16" s="1">
        <f>25^2*PointPSecondOrderCoefficients[[#This Row],[Column2]]</f>
        <v>185.1006354715569</v>
      </c>
      <c r="BK16" s="1">
        <f>50^2*PointPSecondOrderCoefficients[[#This Row],[Column1]]</f>
        <v>-124475.50246152826</v>
      </c>
      <c r="BL16" s="1">
        <f>50^2*PointPSecondOrderCoefficients[[#This Row],[Column2]]</f>
        <v>740.4025418862276</v>
      </c>
    </row>
    <row r="17" spans="1:64" x14ac:dyDescent="0.35">
      <c r="A17">
        <v>13</v>
      </c>
      <c r="B17" s="1">
        <v>54.127094143948597</v>
      </c>
      <c r="C17" s="1">
        <v>98.518339057889094</v>
      </c>
      <c r="D17" s="1">
        <v>290.15797811532798</v>
      </c>
      <c r="E17" s="1">
        <v>37.839836811978003</v>
      </c>
      <c r="F17" s="4"/>
      <c r="G17" s="4">
        <v>-0.43633196637152899</v>
      </c>
      <c r="H17" s="4">
        <v>-0.32381268610471398</v>
      </c>
      <c r="I17" s="4">
        <v>-0.74081693574648799</v>
      </c>
      <c r="J17" s="4">
        <v>-6.8570439952728601E-2</v>
      </c>
      <c r="K17" s="4"/>
      <c r="L17" s="4">
        <v>9.5424062795050196E-2</v>
      </c>
      <c r="M17" s="4">
        <v>0.78407966007430896</v>
      </c>
      <c r="N17" s="4">
        <v>1.74125563876423</v>
      </c>
      <c r="O17" s="4">
        <v>0.29015355918060898</v>
      </c>
      <c r="Q17" s="4">
        <f t="shared" si="3"/>
        <v>-10.908299159288225</v>
      </c>
      <c r="R17" s="4">
        <f t="shared" si="0"/>
        <v>-8.0953171526178487</v>
      </c>
      <c r="S17" s="4">
        <f>I17*25</f>
        <v>-18.520423393662199</v>
      </c>
      <c r="T17" s="4">
        <f t="shared" si="4"/>
        <v>-1.7142609988182151</v>
      </c>
      <c r="V17" s="4">
        <f t="shared" si="5"/>
        <v>11.354603754147979</v>
      </c>
      <c r="W17" s="4">
        <f t="shared" si="6"/>
        <v>51.384001740391057</v>
      </c>
      <c r="X17" s="4">
        <f t="shared" si="7"/>
        <v>597.26127559786778</v>
      </c>
      <c r="Y17" s="4">
        <f t="shared" si="8"/>
        <v>0.85267158684709732</v>
      </c>
      <c r="AA17" s="4">
        <f>G17*50</f>
        <v>-21.81659831857645</v>
      </c>
      <c r="AB17" s="4">
        <f>H17*50</f>
        <v>-16.190634305235697</v>
      </c>
      <c r="AC17" s="4">
        <f>I17*50</f>
        <v>-37.040846787324398</v>
      </c>
      <c r="AD17" s="4">
        <f>J17*50</f>
        <v>-3.4285219976364303</v>
      </c>
      <c r="AF17" s="1">
        <f t="shared" si="9"/>
        <v>45.418415016591915</v>
      </c>
      <c r="AG17" s="1">
        <f t="shared" si="2"/>
        <v>205.53600696156423</v>
      </c>
      <c r="AH17" s="1">
        <f t="shared" si="2"/>
        <v>2389.0451023914711</v>
      </c>
      <c r="AI17" s="1">
        <f t="shared" si="2"/>
        <v>3.4106863473883893</v>
      </c>
      <c r="AK17" s="1">
        <v>193.141091308602</v>
      </c>
      <c r="AL17" s="1">
        <v>101.75485091117</v>
      </c>
      <c r="AN17" s="4">
        <v>23.006400184420102</v>
      </c>
      <c r="AO17" s="4">
        <v>-0.39287299644586599</v>
      </c>
      <c r="AQ17" s="4">
        <v>-50.184556510716597</v>
      </c>
      <c r="AR17" s="4">
        <v>0.40752174644670403</v>
      </c>
      <c r="AT17" s="4">
        <v>0.99985422533524004</v>
      </c>
      <c r="AU17" s="4">
        <v>-1.70741933708747E-2</v>
      </c>
      <c r="AV17" s="4">
        <v>1.70741933708747E-2</v>
      </c>
      <c r="AW17" s="4">
        <v>0.99985422533524004</v>
      </c>
      <c r="AX17" s="4">
        <v>-1178.1276970203801</v>
      </c>
      <c r="AY17" s="4">
        <v>173.02551119409301</v>
      </c>
      <c r="AZ17" s="4">
        <v>-1076.2011049391299</v>
      </c>
      <c r="BB17" s="1">
        <f>25*PointPFirstOrderCoefficients[[#This Row],[Column1]]</f>
        <v>575.16000461050248</v>
      </c>
      <c r="BC17" s="1">
        <f>25*PointPFirstOrderCoefficients[[#This Row],[Column2]]</f>
        <v>-9.8218249111466491</v>
      </c>
      <c r="BE17" s="1">
        <f>50*PointPFirstOrderCoefficients[[#This Row],[Column1]]</f>
        <v>1150.320009221005</v>
      </c>
      <c r="BF17" s="1">
        <f>50*PointPFirstOrderCoefficients[[#This Row],[Column2]]</f>
        <v>-19.643649822293298</v>
      </c>
      <c r="BH17" s="1">
        <f>25^2*PointPSecondOrderCoefficients[[#This Row],[Column1]]</f>
        <v>-31365.347819197872</v>
      </c>
      <c r="BI17" s="1">
        <f>25^2*PointPSecondOrderCoefficients[[#This Row],[Column2]]</f>
        <v>254.70109152919002</v>
      </c>
      <c r="BK17" s="1">
        <f>50^2*PointPSecondOrderCoefficients[[#This Row],[Column1]]</f>
        <v>-125461.39127679149</v>
      </c>
      <c r="BL17" s="1">
        <f>50^2*PointPSecondOrderCoefficients[[#This Row],[Column2]]</f>
        <v>1018.8043661167601</v>
      </c>
    </row>
    <row r="18" spans="1:64" x14ac:dyDescent="0.35">
      <c r="A18">
        <v>14</v>
      </c>
      <c r="B18" s="1">
        <v>53.691641695961799</v>
      </c>
      <c r="C18" s="1">
        <v>98.199532008863699</v>
      </c>
      <c r="D18" s="1">
        <v>289.42815699488398</v>
      </c>
      <c r="E18" s="1">
        <v>37.773246035468603</v>
      </c>
      <c r="F18" s="4"/>
      <c r="G18" s="4">
        <v>-0.43452653755173498</v>
      </c>
      <c r="H18" s="4">
        <v>-0.31376940869506398</v>
      </c>
      <c r="I18" s="4">
        <v>-0.71875865029350094</v>
      </c>
      <c r="J18" s="4">
        <v>-6.4369968712624098E-2</v>
      </c>
      <c r="K18" s="4"/>
      <c r="L18" s="4">
        <v>0.111372703102755</v>
      </c>
      <c r="M18" s="4">
        <v>0.78118237664269996</v>
      </c>
      <c r="N18" s="4">
        <v>1.73523272683482</v>
      </c>
      <c r="O18" s="4">
        <v>0.27760682146376098</v>
      </c>
      <c r="Q18" s="4">
        <f t="shared" si="3"/>
        <v>-10.863163438793375</v>
      </c>
      <c r="R18" s="4">
        <f t="shared" si="0"/>
        <v>-7.8442352173765997</v>
      </c>
      <c r="S18" s="4">
        <f>I18*25</f>
        <v>-17.968966257337524</v>
      </c>
      <c r="T18" s="4">
        <f t="shared" si="4"/>
        <v>-1.6092492178156024</v>
      </c>
      <c r="V18" s="4">
        <f t="shared" si="5"/>
        <v>13.142905575647886</v>
      </c>
      <c r="W18" s="4">
        <f t="shared" si="6"/>
        <v>48.0677344240069</v>
      </c>
      <c r="X18" s="4">
        <f t="shared" si="7"/>
        <v>560.27844711274531</v>
      </c>
      <c r="Y18" s="4">
        <f t="shared" si="8"/>
        <v>0.7189136787321837</v>
      </c>
      <c r="AA18" s="4">
        <f>G18*50</f>
        <v>-21.72632687758675</v>
      </c>
      <c r="AB18" s="4">
        <f>H18*50</f>
        <v>-15.688470434753199</v>
      </c>
      <c r="AC18" s="4">
        <f>I18*50</f>
        <v>-35.937932514675047</v>
      </c>
      <c r="AD18" s="4">
        <f>J18*50</f>
        <v>-3.2184984356312047</v>
      </c>
      <c r="AF18" s="1">
        <f t="shared" si="9"/>
        <v>52.571622302591543</v>
      </c>
      <c r="AG18" s="1">
        <f t="shared" si="2"/>
        <v>192.2709376960276</v>
      </c>
      <c r="AH18" s="1">
        <f t="shared" si="2"/>
        <v>2241.1137884509812</v>
      </c>
      <c r="AI18" s="1">
        <f t="shared" si="2"/>
        <v>2.8756547149287348</v>
      </c>
      <c r="AK18" s="1">
        <v>193.535817542654</v>
      </c>
      <c r="AL18" s="1">
        <v>101.748022817257</v>
      </c>
      <c r="AN18" s="4">
        <v>22.224423543480398</v>
      </c>
      <c r="AO18" s="4">
        <v>-0.38929377521912001</v>
      </c>
      <c r="AQ18" s="4">
        <v>-50.482789083032799</v>
      </c>
      <c r="AR18" s="4">
        <v>0.51029185467026605</v>
      </c>
      <c r="AT18" s="4">
        <v>0.99984662167626104</v>
      </c>
      <c r="AU18" s="4">
        <v>-1.75137980623402E-2</v>
      </c>
      <c r="AV18" s="4">
        <v>1.75137980623402E-2</v>
      </c>
      <c r="AW18" s="4">
        <v>0.99984662167626104</v>
      </c>
      <c r="AX18" s="4">
        <v>-1321.3012883784399</v>
      </c>
      <c r="AY18" s="4">
        <v>170.39481359848401</v>
      </c>
      <c r="AZ18" s="4">
        <v>-1219.3506065844099</v>
      </c>
      <c r="BB18" s="1">
        <f>25*PointPFirstOrderCoefficients[[#This Row],[Column1]]</f>
        <v>555.61058858700994</v>
      </c>
      <c r="BC18" s="1">
        <f>25*PointPFirstOrderCoefficients[[#This Row],[Column2]]</f>
        <v>-9.7323443804780005</v>
      </c>
      <c r="BE18" s="1">
        <f>50*PointPFirstOrderCoefficients[[#This Row],[Column1]]</f>
        <v>1111.2211771740199</v>
      </c>
      <c r="BF18" s="1">
        <f>50*PointPFirstOrderCoefficients[[#This Row],[Column2]]</f>
        <v>-19.464688760956001</v>
      </c>
      <c r="BH18" s="1">
        <f>25^2*PointPSecondOrderCoefficients[[#This Row],[Column1]]</f>
        <v>-31551.743176895499</v>
      </c>
      <c r="BI18" s="1">
        <f>25^2*PointPSecondOrderCoefficients[[#This Row],[Column2]]</f>
        <v>318.93240916891631</v>
      </c>
      <c r="BK18" s="1">
        <f>50^2*PointPSecondOrderCoefficients[[#This Row],[Column1]]</f>
        <v>-126206.972707582</v>
      </c>
      <c r="BL18" s="1">
        <f>50^2*PointPSecondOrderCoefficients[[#This Row],[Column2]]</f>
        <v>1275.7296366756652</v>
      </c>
    </row>
    <row r="19" spans="1:64" x14ac:dyDescent="0.35">
      <c r="A19">
        <v>15</v>
      </c>
      <c r="B19" s="1">
        <v>53.258132265893401</v>
      </c>
      <c r="C19" s="1">
        <v>97.890861788240201</v>
      </c>
      <c r="D19" s="1">
        <v>288.72061081760199</v>
      </c>
      <c r="E19" s="1">
        <v>37.7107767294547</v>
      </c>
      <c r="F19" s="4"/>
      <c r="G19" s="4">
        <v>-0.43244753447780399</v>
      </c>
      <c r="H19" s="4">
        <v>-0.30354149470664099</v>
      </c>
      <c r="I19" s="4">
        <v>-0.69627086444171504</v>
      </c>
      <c r="J19" s="4">
        <v>-6.0315514995071602E-2</v>
      </c>
      <c r="K19" s="4"/>
      <c r="L19" s="4">
        <v>0.12676988882976101</v>
      </c>
      <c r="M19" s="4">
        <v>0.77767519036187305</v>
      </c>
      <c r="N19" s="4">
        <v>1.72853449006322</v>
      </c>
      <c r="O19" s="4">
        <v>0.26515418090367199</v>
      </c>
      <c r="Q19" s="4">
        <f t="shared" si="3"/>
        <v>-10.811188361945099</v>
      </c>
      <c r="R19" s="4">
        <f t="shared" si="0"/>
        <v>-7.5885373676660244</v>
      </c>
      <c r="S19" s="4">
        <f>I19*25</f>
        <v>-17.406771611042878</v>
      </c>
      <c r="T19" s="4">
        <f t="shared" si="4"/>
        <v>-1.5078878748767901</v>
      </c>
      <c r="V19" s="4">
        <f t="shared" si="5"/>
        <v>14.817092005926694</v>
      </c>
      <c r="W19" s="4">
        <f t="shared" si="6"/>
        <v>44.783125262861695</v>
      </c>
      <c r="X19" s="4">
        <f t="shared" si="7"/>
        <v>523.73851419378241</v>
      </c>
      <c r="Y19" s="4">
        <f t="shared" si="8"/>
        <v>0.60288791355332416</v>
      </c>
      <c r="AA19" s="4">
        <f>G19*50</f>
        <v>-21.622376723890198</v>
      </c>
      <c r="AB19" s="4">
        <f>H19*50</f>
        <v>-15.177074735332049</v>
      </c>
      <c r="AC19" s="4">
        <f>I19*50</f>
        <v>-34.813543222085755</v>
      </c>
      <c r="AD19" s="4">
        <f>J19*50</f>
        <v>-3.0157757497535802</v>
      </c>
      <c r="AF19" s="1">
        <f t="shared" si="9"/>
        <v>59.268368023706778</v>
      </c>
      <c r="AG19" s="1">
        <f t="shared" si="2"/>
        <v>179.13250105144678</v>
      </c>
      <c r="AH19" s="1">
        <f t="shared" si="2"/>
        <v>2094.9540567751296</v>
      </c>
      <c r="AI19" s="1">
        <f t="shared" si="2"/>
        <v>2.4115516542132966</v>
      </c>
      <c r="AK19" s="1">
        <v>193.916830256559</v>
      </c>
      <c r="AL19" s="1">
        <v>101.741274195873</v>
      </c>
      <c r="AN19" s="4">
        <v>21.435118235871901</v>
      </c>
      <c r="AO19" s="4">
        <v>-0.38379063184239798</v>
      </c>
      <c r="AQ19" s="4">
        <v>-50.688999053136797</v>
      </c>
      <c r="AR19" s="4">
        <v>0.60395435550821996</v>
      </c>
      <c r="AT19" s="4">
        <v>0.99983974832695099</v>
      </c>
      <c r="AU19" s="4">
        <v>-1.7901889997946001E-2</v>
      </c>
      <c r="AV19" s="4">
        <v>1.7901889997946001E-2</v>
      </c>
      <c r="AW19" s="4">
        <v>0.99983974832695099</v>
      </c>
      <c r="AX19" s="4">
        <v>-1514.01521592942</v>
      </c>
      <c r="AY19" s="4">
        <v>166.81309640577399</v>
      </c>
      <c r="AZ19" s="4">
        <v>-1412.0313182621801</v>
      </c>
      <c r="BB19" s="1">
        <f>25*PointPFirstOrderCoefficients[[#This Row],[Column1]]</f>
        <v>535.87795589679752</v>
      </c>
      <c r="BC19" s="1">
        <f>25*PointPFirstOrderCoefficients[[#This Row],[Column2]]</f>
        <v>-9.5947657960599493</v>
      </c>
      <c r="BE19" s="1">
        <f>50*PointPFirstOrderCoefficients[[#This Row],[Column1]]</f>
        <v>1071.755911793595</v>
      </c>
      <c r="BF19" s="1">
        <f>50*PointPFirstOrderCoefficients[[#This Row],[Column2]]</f>
        <v>-19.189531592119899</v>
      </c>
      <c r="BH19" s="1">
        <f>25^2*PointPSecondOrderCoefficients[[#This Row],[Column1]]</f>
        <v>-31680.624408210497</v>
      </c>
      <c r="BI19" s="1">
        <f>25^2*PointPSecondOrderCoefficients[[#This Row],[Column2]]</f>
        <v>377.47147219263746</v>
      </c>
      <c r="BK19" s="1">
        <f>50^2*PointPSecondOrderCoefficients[[#This Row],[Column1]]</f>
        <v>-126722.49763284199</v>
      </c>
      <c r="BL19" s="1">
        <f>50^2*PointPSecondOrderCoefficients[[#This Row],[Column2]]</f>
        <v>1509.8858887705499</v>
      </c>
    </row>
    <row r="20" spans="1:64" x14ac:dyDescent="0.35">
      <c r="A20">
        <v>16</v>
      </c>
      <c r="B20" s="1">
        <v>52.826834557255303</v>
      </c>
      <c r="C20" s="1">
        <v>97.5925056162842</v>
      </c>
      <c r="D20" s="1">
        <v>288.03575867858098</v>
      </c>
      <c r="E20" s="1">
        <v>37.652283026016498</v>
      </c>
      <c r="F20" s="4"/>
      <c r="G20" s="4">
        <v>-0.43010475478983001</v>
      </c>
      <c r="H20" s="4">
        <v>-0.293143793962926</v>
      </c>
      <c r="I20" s="4">
        <v>-0.67337449088096002</v>
      </c>
      <c r="J20" s="4">
        <v>-5.6409694107993097E-2</v>
      </c>
      <c r="K20" s="4"/>
      <c r="L20" s="4">
        <v>0.14159631566543299</v>
      </c>
      <c r="M20" s="4">
        <v>0.77360173037971103</v>
      </c>
      <c r="N20" s="4">
        <v>1.72121256067443</v>
      </c>
      <c r="O20" s="4">
        <v>0.25283016066210101</v>
      </c>
      <c r="Q20" s="4">
        <f t="shared" si="3"/>
        <v>-10.752618869745751</v>
      </c>
      <c r="R20" s="4">
        <f t="shared" ref="R20:R83" si="10">H20*25</f>
        <v>-7.3285948490731503</v>
      </c>
      <c r="S20" s="4">
        <f>I20*25</f>
        <v>-16.834362272024002</v>
      </c>
      <c r="T20" s="4">
        <f t="shared" si="4"/>
        <v>-1.4102423526998273</v>
      </c>
      <c r="V20" s="4">
        <f t="shared" si="5"/>
        <v>16.371197879826852</v>
      </c>
      <c r="W20" s="4">
        <f t="shared" si="6"/>
        <v>41.548835720252953</v>
      </c>
      <c r="X20" s="4">
        <f t="shared" si="7"/>
        <v>487.78432988739814</v>
      </c>
      <c r="Y20" s="4">
        <f t="shared" si="8"/>
        <v>0.50282445014539634</v>
      </c>
      <c r="AA20" s="4">
        <f>G20*50</f>
        <v>-21.505237739491502</v>
      </c>
      <c r="AB20" s="4">
        <f>H20*50</f>
        <v>-14.657189698146301</v>
      </c>
      <c r="AC20" s="4">
        <f>I20*50</f>
        <v>-33.668724544048004</v>
      </c>
      <c r="AD20" s="4">
        <f>J20*50</f>
        <v>-2.8204847053996547</v>
      </c>
      <c r="AF20" s="1">
        <f t="shared" si="9"/>
        <v>65.484791519307407</v>
      </c>
      <c r="AG20" s="1">
        <f t="shared" ref="AG20:AG83" si="11">M20*AB20^2</f>
        <v>166.19534288101181</v>
      </c>
      <c r="AH20" s="1">
        <f t="shared" ref="AH20:AH83" si="12">N20*AC20^2</f>
        <v>1951.1373195495926</v>
      </c>
      <c r="AI20" s="1">
        <f t="shared" ref="AI20:AI83" si="13">O20*AD20^2</f>
        <v>2.0112978005815854</v>
      </c>
      <c r="AK20" s="1">
        <v>194.28401103729701</v>
      </c>
      <c r="AL20" s="1">
        <v>101.734637376888</v>
      </c>
      <c r="AN20" s="4">
        <v>20.639571574718499</v>
      </c>
      <c r="AO20" s="4">
        <v>-0.37650789023692</v>
      </c>
      <c r="AQ20" s="4">
        <v>-50.807643251211502</v>
      </c>
      <c r="AR20" s="4">
        <v>0.68812975404801202</v>
      </c>
      <c r="AT20" s="4">
        <v>0.99983365550327497</v>
      </c>
      <c r="AU20" s="4">
        <v>-1.82390055364577E-2</v>
      </c>
      <c r="AV20" s="4">
        <v>1.82390055364577E-2</v>
      </c>
      <c r="AW20" s="4">
        <v>0.99983365550327497</v>
      </c>
      <c r="AX20" s="4">
        <v>-1785.48426996281</v>
      </c>
      <c r="AY20" s="4">
        <v>161.71855355218699</v>
      </c>
      <c r="AZ20" s="4">
        <v>-1683.45262710363</v>
      </c>
      <c r="BB20" s="1">
        <f>25*PointPFirstOrderCoefficients[[#This Row],[Column1]]</f>
        <v>515.98928936796244</v>
      </c>
      <c r="BC20" s="1">
        <f>25*PointPFirstOrderCoefficients[[#This Row],[Column2]]</f>
        <v>-9.4126972559229998</v>
      </c>
      <c r="BE20" s="1">
        <f>50*PointPFirstOrderCoefficients[[#This Row],[Column1]]</f>
        <v>1031.9785787359249</v>
      </c>
      <c r="BF20" s="1">
        <f>50*PointPFirstOrderCoefficients[[#This Row],[Column2]]</f>
        <v>-18.825394511846</v>
      </c>
      <c r="BH20" s="1">
        <f>25^2*PointPSecondOrderCoefficients[[#This Row],[Column1]]</f>
        <v>-31754.77703200719</v>
      </c>
      <c r="BI20" s="1">
        <f>25^2*PointPSecondOrderCoefficients[[#This Row],[Column2]]</f>
        <v>430.0810962800075</v>
      </c>
      <c r="BK20" s="1">
        <f>50^2*PointPSecondOrderCoefficients[[#This Row],[Column1]]</f>
        <v>-127019.10812802876</v>
      </c>
      <c r="BL20" s="1">
        <f>50^2*PointPSecondOrderCoefficients[[#This Row],[Column2]]</f>
        <v>1720.32438512003</v>
      </c>
    </row>
    <row r="21" spans="1:64" x14ac:dyDescent="0.35">
      <c r="A21">
        <v>17</v>
      </c>
      <c r="B21" s="1">
        <v>52.398007316404502</v>
      </c>
      <c r="C21" s="1">
        <v>97.304625822066797</v>
      </c>
      <c r="D21" s="1">
        <v>287.37399829273699</v>
      </c>
      <c r="E21" s="1">
        <v>37.597617032615702</v>
      </c>
      <c r="F21" s="4"/>
      <c r="G21" s="4">
        <v>-0.427508306232464</v>
      </c>
      <c r="H21" s="4">
        <v>-0.28259122892493499</v>
      </c>
      <c r="I21" s="4">
        <v>-0.650091362197175</v>
      </c>
      <c r="J21" s="4">
        <v>-5.2654490639576702E-2</v>
      </c>
      <c r="K21" s="4"/>
      <c r="L21" s="4">
        <v>0.15583574817502899</v>
      </c>
      <c r="M21" s="4">
        <v>0.76900569347065195</v>
      </c>
      <c r="N21" s="4">
        <v>1.71331453795785</v>
      </c>
      <c r="O21" s="4">
        <v>0.24066854615376401</v>
      </c>
      <c r="Q21" s="4">
        <f t="shared" si="3"/>
        <v>-10.6877076558116</v>
      </c>
      <c r="R21" s="4">
        <f t="shared" si="10"/>
        <v>-7.0647807231233744</v>
      </c>
      <c r="S21" s="4">
        <f>I21*25</f>
        <v>-16.252284054929376</v>
      </c>
      <c r="T21" s="4">
        <f t="shared" si="4"/>
        <v>-1.3163622659894176</v>
      </c>
      <c r="V21" s="4">
        <f t="shared" si="5"/>
        <v>17.800664801226258</v>
      </c>
      <c r="W21" s="4">
        <f t="shared" si="6"/>
        <v>38.381940573547098</v>
      </c>
      <c r="X21" s="4">
        <f t="shared" si="7"/>
        <v>452.54931151446709</v>
      </c>
      <c r="Y21" s="4">
        <f t="shared" si="8"/>
        <v>0.41703277088051866</v>
      </c>
      <c r="AA21" s="4">
        <f>G21*50</f>
        <v>-21.3754153116232</v>
      </c>
      <c r="AB21" s="4">
        <f>H21*50</f>
        <v>-14.129561446246749</v>
      </c>
      <c r="AC21" s="4">
        <f>I21*50</f>
        <v>-32.504568109858752</v>
      </c>
      <c r="AD21" s="4">
        <f>J21*50</f>
        <v>-2.6327245319788353</v>
      </c>
      <c r="AF21" s="1">
        <f t="shared" si="9"/>
        <v>71.202659204905032</v>
      </c>
      <c r="AG21" s="1">
        <f t="shared" si="11"/>
        <v>153.52776229418839</v>
      </c>
      <c r="AH21" s="1">
        <f t="shared" si="12"/>
        <v>1810.1972460578684</v>
      </c>
      <c r="AI21" s="1">
        <f t="shared" si="13"/>
        <v>1.6681310835220746</v>
      </c>
      <c r="AK21" s="1">
        <v>194.637260318264</v>
      </c>
      <c r="AL21" s="1">
        <v>101.728142082782</v>
      </c>
      <c r="AN21" s="4">
        <v>19.8388552488627</v>
      </c>
      <c r="AO21" s="4">
        <v>-0.36759957369784502</v>
      </c>
      <c r="AQ21" s="4">
        <v>-50.843485677589904</v>
      </c>
      <c r="AR21" s="4">
        <v>0.76257715512106505</v>
      </c>
      <c r="AT21" s="4">
        <v>0.99982837720452999</v>
      </c>
      <c r="AU21" s="4">
        <v>-1.8526093397070498E-2</v>
      </c>
      <c r="AV21" s="4">
        <v>1.8526093397070498E-2</v>
      </c>
      <c r="AW21" s="4">
        <v>0.99982837720452999</v>
      </c>
      <c r="AX21" s="4">
        <v>-2193.5847549260402</v>
      </c>
      <c r="AY21" s="4">
        <v>153.998704274114</v>
      </c>
      <c r="AZ21" s="4">
        <v>-2091.4801436955199</v>
      </c>
      <c r="BB21" s="1">
        <f>25*PointPFirstOrderCoefficients[[#This Row],[Column1]]</f>
        <v>495.97138122156753</v>
      </c>
      <c r="BC21" s="1">
        <f>25*PointPFirstOrderCoefficients[[#This Row],[Column2]]</f>
        <v>-9.1899893424461254</v>
      </c>
      <c r="BE21" s="1">
        <f>50*PointPFirstOrderCoefficients[[#This Row],[Column1]]</f>
        <v>991.94276244313505</v>
      </c>
      <c r="BF21" s="1">
        <f>50*PointPFirstOrderCoefficients[[#This Row],[Column2]]</f>
        <v>-18.379978684892251</v>
      </c>
      <c r="BH21" s="1">
        <f>25^2*PointPSecondOrderCoefficients[[#This Row],[Column1]]</f>
        <v>-31777.178548493688</v>
      </c>
      <c r="BI21" s="1">
        <f>25^2*PointPSecondOrderCoefficients[[#This Row],[Column2]]</f>
        <v>476.61072195066566</v>
      </c>
      <c r="BK21" s="1">
        <f>50^2*PointPSecondOrderCoefficients[[#This Row],[Column1]]</f>
        <v>-127108.71419397475</v>
      </c>
      <c r="BL21" s="1">
        <f>50^2*PointPSecondOrderCoefficients[[#This Row],[Column2]]</f>
        <v>1906.4428878026627</v>
      </c>
    </row>
    <row r="22" spans="1:64" x14ac:dyDescent="0.35">
      <c r="A22">
        <v>18</v>
      </c>
      <c r="B22" s="1">
        <v>51.971899049125099</v>
      </c>
      <c r="C22" s="1">
        <v>97.027369800814995</v>
      </c>
      <c r="D22" s="1">
        <v>286.73570509223703</v>
      </c>
      <c r="E22" s="1">
        <v>37.546629455904601</v>
      </c>
      <c r="F22" s="4"/>
      <c r="G22" s="4">
        <v>-0.42466855339366399</v>
      </c>
      <c r="H22" s="4">
        <v>-0.27189873505979301</v>
      </c>
      <c r="I22" s="4">
        <v>-0.62644419697134102</v>
      </c>
      <c r="J22" s="4">
        <v>-4.9051242004389997E-2</v>
      </c>
      <c r="K22" s="4"/>
      <c r="L22" s="4">
        <v>0.16947498131445901</v>
      </c>
      <c r="M22" s="4">
        <v>0.76393049088887699</v>
      </c>
      <c r="N22" s="4">
        <v>1.7048836226255699</v>
      </c>
      <c r="O22" s="4">
        <v>0.22870230139761699</v>
      </c>
      <c r="Q22" s="4">
        <f t="shared" si="3"/>
        <v>-10.616713834841599</v>
      </c>
      <c r="R22" s="4">
        <f t="shared" si="10"/>
        <v>-6.7974683764948249</v>
      </c>
      <c r="S22" s="4">
        <f>I22*25</f>
        <v>-15.661104924283526</v>
      </c>
      <c r="T22" s="4">
        <f t="shared" si="4"/>
        <v>-1.2262810501097499</v>
      </c>
      <c r="V22" s="4">
        <f t="shared" si="5"/>
        <v>19.102306872880646</v>
      </c>
      <c r="W22" s="4">
        <f t="shared" si="6"/>
        <v>35.297848607158066</v>
      </c>
      <c r="X22" s="4">
        <f t="shared" si="7"/>
        <v>418.15715979848829</v>
      </c>
      <c r="Y22" s="4">
        <f t="shared" si="8"/>
        <v>0.34391456517106622</v>
      </c>
      <c r="AA22" s="4">
        <f>G22*50</f>
        <v>-21.233427669683199</v>
      </c>
      <c r="AB22" s="4">
        <f>H22*50</f>
        <v>-13.59493675298965</v>
      </c>
      <c r="AC22" s="4">
        <f>I22*50</f>
        <v>-31.322209848567052</v>
      </c>
      <c r="AD22" s="4">
        <f>J22*50</f>
        <v>-2.4525621002194997</v>
      </c>
      <c r="AF22" s="1">
        <f t="shared" si="9"/>
        <v>76.409227491522586</v>
      </c>
      <c r="AG22" s="1">
        <f t="shared" si="11"/>
        <v>141.19139442863226</v>
      </c>
      <c r="AH22" s="1">
        <f t="shared" si="12"/>
        <v>1672.6286391939532</v>
      </c>
      <c r="AI22" s="1">
        <f t="shared" si="13"/>
        <v>1.3756582606842649</v>
      </c>
      <c r="AK22" s="1">
        <v>194.976497060893</v>
      </c>
      <c r="AL22" s="1">
        <v>101.721815281752</v>
      </c>
      <c r="AN22" s="4">
        <v>19.034020109260801</v>
      </c>
      <c r="AO22" s="4">
        <v>-0.35722684799308502</v>
      </c>
      <c r="AQ22" s="4">
        <v>-50.801546959641499</v>
      </c>
      <c r="AR22" s="4">
        <v>0.82719318539495201</v>
      </c>
      <c r="AT22" s="4">
        <v>0.99982393118976398</v>
      </c>
      <c r="AU22" s="4">
        <v>-1.8764504263248199E-2</v>
      </c>
      <c r="AV22" s="4">
        <v>1.8764504263248199E-2</v>
      </c>
      <c r="AW22" s="4">
        <v>0.99982393118976398</v>
      </c>
      <c r="AX22" s="4">
        <v>-2871.3865320252098</v>
      </c>
      <c r="AY22" s="4">
        <v>141.09635223927299</v>
      </c>
      <c r="AZ22" s="4">
        <v>-2769.1591551330298</v>
      </c>
      <c r="BB22" s="1">
        <f>25*PointPFirstOrderCoefficients[[#This Row],[Column1]]</f>
        <v>475.85050273152001</v>
      </c>
      <c r="BC22" s="1">
        <f>25*PointPFirstOrderCoefficients[[#This Row],[Column2]]</f>
        <v>-8.9306711998271258</v>
      </c>
      <c r="BE22" s="1">
        <f>50*PointPFirstOrderCoefficients[[#This Row],[Column1]]</f>
        <v>951.70100546304002</v>
      </c>
      <c r="BF22" s="1">
        <f>50*PointPFirstOrderCoefficients[[#This Row],[Column2]]</f>
        <v>-17.861342399654252</v>
      </c>
      <c r="BH22" s="1">
        <f>25^2*PointPSecondOrderCoefficients[[#This Row],[Column1]]</f>
        <v>-31750.966849775938</v>
      </c>
      <c r="BI22" s="1">
        <f>25^2*PointPSecondOrderCoefficients[[#This Row],[Column2]]</f>
        <v>516.99574087184499</v>
      </c>
      <c r="BK22" s="1">
        <f>50^2*PointPSecondOrderCoefficients[[#This Row],[Column1]]</f>
        <v>-127003.86739910375</v>
      </c>
      <c r="BL22" s="1">
        <f>50^2*PointPSecondOrderCoefficients[[#This Row],[Column2]]</f>
        <v>2067.9829634873799</v>
      </c>
    </row>
    <row r="23" spans="1:64" x14ac:dyDescent="0.35">
      <c r="A23">
        <v>19</v>
      </c>
      <c r="B23" s="1">
        <v>51.548747790066599</v>
      </c>
      <c r="C23" s="1">
        <v>96.760870029791306</v>
      </c>
      <c r="D23" s="1">
        <v>286.12123135969</v>
      </c>
      <c r="E23" s="1">
        <v>37.499170230536002</v>
      </c>
      <c r="F23" s="4"/>
      <c r="G23" s="4">
        <v>-0.42159606532024302</v>
      </c>
      <c r="H23" s="4">
        <v>-0.26108120348052299</v>
      </c>
      <c r="I23" s="4">
        <v>-0.60245656241574197</v>
      </c>
      <c r="J23" s="4">
        <v>-4.5600625960142402E-2</v>
      </c>
      <c r="K23" s="4"/>
      <c r="L23" s="4">
        <v>0.18250377876628701</v>
      </c>
      <c r="M23" s="4">
        <v>0.75841892130450295</v>
      </c>
      <c r="N23" s="4">
        <v>1.69595834960745</v>
      </c>
      <c r="O23" s="4">
        <v>0.21696348189652401</v>
      </c>
      <c r="Q23" s="4">
        <f t="shared" si="3"/>
        <v>-10.539901633006075</v>
      </c>
      <c r="R23" s="4">
        <f t="shared" si="10"/>
        <v>-6.5270300870130749</v>
      </c>
      <c r="S23" s="4">
        <f>I23*25</f>
        <v>-15.061414060393549</v>
      </c>
      <c r="T23" s="4">
        <f t="shared" si="4"/>
        <v>-1.14001564900356</v>
      </c>
      <c r="V23" s="4">
        <f t="shared" si="5"/>
        <v>20.27425835546088</v>
      </c>
      <c r="W23" s="4">
        <f t="shared" si="6"/>
        <v>32.31025522805556</v>
      </c>
      <c r="X23" s="4">
        <f t="shared" si="7"/>
        <v>384.72169594065264</v>
      </c>
      <c r="Y23" s="4">
        <f t="shared" si="8"/>
        <v>0.28197348232390046</v>
      </c>
      <c r="AA23" s="4">
        <f>G23*50</f>
        <v>-21.079803266012149</v>
      </c>
      <c r="AB23" s="4">
        <f>H23*50</f>
        <v>-13.05406017402615</v>
      </c>
      <c r="AC23" s="4">
        <f>I23*50</f>
        <v>-30.122828120787098</v>
      </c>
      <c r="AD23" s="4">
        <f>J23*50</f>
        <v>-2.28003129800712</v>
      </c>
      <c r="AF23" s="1">
        <f t="shared" si="9"/>
        <v>81.09703342184352</v>
      </c>
      <c r="AG23" s="1">
        <f t="shared" si="11"/>
        <v>129.24102091222224</v>
      </c>
      <c r="AH23" s="1">
        <f t="shared" si="12"/>
        <v>1538.8867837626105</v>
      </c>
      <c r="AI23" s="1">
        <f t="shared" si="13"/>
        <v>1.1278939292956018</v>
      </c>
      <c r="AK23" s="1">
        <v>195.30165834820801</v>
      </c>
      <c r="AL23" s="1">
        <v>101.715681085754</v>
      </c>
      <c r="AN23" s="4">
        <v>18.226091289198902</v>
      </c>
      <c r="AO23" s="4">
        <v>-0.34555543623565399</v>
      </c>
      <c r="AQ23" s="4">
        <v>-50.687053120124297</v>
      </c>
      <c r="AR23" s="4">
        <v>0.88200877088444896</v>
      </c>
      <c r="AT23" s="4">
        <v>0.99982031934691595</v>
      </c>
      <c r="AU23" s="4">
        <v>-1.89559758659796E-2</v>
      </c>
      <c r="AV23" s="4">
        <v>1.89559758659796E-2</v>
      </c>
      <c r="AW23" s="4">
        <v>0.99982031934691595</v>
      </c>
      <c r="AX23" s="4">
        <v>-4207.9306392592898</v>
      </c>
      <c r="AY23" s="4">
        <v>115.53622670469299</v>
      </c>
      <c r="AZ23" s="4">
        <v>-4105.4588744481398</v>
      </c>
      <c r="BB23" s="1">
        <f>25*PointPFirstOrderCoefficients[[#This Row],[Column1]]</f>
        <v>455.65228222997251</v>
      </c>
      <c r="BC23" s="1">
        <f>25*PointPFirstOrderCoefficients[[#This Row],[Column2]]</f>
        <v>-8.6388859058913496</v>
      </c>
      <c r="BE23" s="1">
        <f>50*PointPFirstOrderCoefficients[[#This Row],[Column1]]</f>
        <v>911.30456445994503</v>
      </c>
      <c r="BF23" s="1">
        <f>50*PointPFirstOrderCoefficients[[#This Row],[Column2]]</f>
        <v>-17.277771811782699</v>
      </c>
      <c r="BH23" s="1">
        <f>25^2*PointPSecondOrderCoefficients[[#This Row],[Column1]]</f>
        <v>-31679.408200077687</v>
      </c>
      <c r="BI23" s="1">
        <f>25^2*PointPSecondOrderCoefficients[[#This Row],[Column2]]</f>
        <v>551.25548180278065</v>
      </c>
      <c r="BK23" s="1">
        <f>50^2*PointPSecondOrderCoefficients[[#This Row],[Column1]]</f>
        <v>-126717.63280031075</v>
      </c>
      <c r="BL23" s="1">
        <f>50^2*PointPSecondOrderCoefficients[[#This Row],[Column2]]</f>
        <v>2205.0219272111226</v>
      </c>
    </row>
    <row r="24" spans="1:64" x14ac:dyDescent="0.35">
      <c r="A24">
        <v>20</v>
      </c>
      <c r="B24" s="1">
        <v>51.128780923966097</v>
      </c>
      <c r="C24" s="1">
        <v>96.505244140243406</v>
      </c>
      <c r="D24" s="1">
        <v>285.53090540077</v>
      </c>
      <c r="E24" s="1">
        <v>37.4550891486682</v>
      </c>
      <c r="F24" s="4"/>
      <c r="G24" s="4">
        <v>-0.41830156439726901</v>
      </c>
      <c r="H24" s="4">
        <v>-0.25015342621919601</v>
      </c>
      <c r="I24" s="4">
        <v>-0.57815283309250198</v>
      </c>
      <c r="J24" s="4">
        <v>-4.2302652398506897E-2</v>
      </c>
      <c r="K24" s="4"/>
      <c r="L24" s="4">
        <v>0.194914790130294</v>
      </c>
      <c r="M24" s="4">
        <v>0.75251287240841602</v>
      </c>
      <c r="N24" s="4">
        <v>1.68657242304514</v>
      </c>
      <c r="O24" s="4">
        <v>0.20548314255188399</v>
      </c>
      <c r="Q24" s="4">
        <f t="shared" si="3"/>
        <v>-10.457539109931725</v>
      </c>
      <c r="R24" s="4">
        <f t="shared" si="10"/>
        <v>-6.2538356554799002</v>
      </c>
      <c r="S24" s="4">
        <f>I24*25</f>
        <v>-14.453820827312549</v>
      </c>
      <c r="T24" s="4">
        <f t="shared" si="4"/>
        <v>-1.0575663099626724</v>
      </c>
      <c r="V24" s="4">
        <f t="shared" si="5"/>
        <v>21.315905664034403</v>
      </c>
      <c r="W24" s="4">
        <f t="shared" si="6"/>
        <v>29.431124901147843</v>
      </c>
      <c r="X24" s="4">
        <f t="shared" si="7"/>
        <v>352.34679753186418</v>
      </c>
      <c r="Y24" s="4">
        <f t="shared" si="8"/>
        <v>0.22982190158959326</v>
      </c>
      <c r="AA24" s="4">
        <f>G24*50</f>
        <v>-20.91507821986345</v>
      </c>
      <c r="AB24" s="4">
        <f>H24*50</f>
        <v>-12.5076713109598</v>
      </c>
      <c r="AC24" s="4">
        <f>I24*50</f>
        <v>-28.907641654625099</v>
      </c>
      <c r="AD24" s="4">
        <f>J24*50</f>
        <v>-2.1151326199253448</v>
      </c>
      <c r="AF24" s="1">
        <f t="shared" si="9"/>
        <v>85.263622656137613</v>
      </c>
      <c r="AG24" s="1">
        <f t="shared" si="11"/>
        <v>117.72449960459137</v>
      </c>
      <c r="AH24" s="1">
        <f t="shared" si="12"/>
        <v>1409.3871901274567</v>
      </c>
      <c r="AI24" s="1">
        <f t="shared" si="13"/>
        <v>0.91928760635837303</v>
      </c>
      <c r="AK24" s="1">
        <v>195.61269889650501</v>
      </c>
      <c r="AL24" s="1">
        <v>101.70976069357</v>
      </c>
      <c r="AN24" s="4">
        <v>17.416063700049499</v>
      </c>
      <c r="AO24" s="4">
        <v>-0.332753052044788</v>
      </c>
      <c r="AQ24" s="4">
        <v>-50.505384182000498</v>
      </c>
      <c r="AR24" s="4">
        <v>0.92718384710328305</v>
      </c>
      <c r="AT24" s="4">
        <v>0.99981752843022798</v>
      </c>
      <c r="AU24" s="4">
        <v>-1.91026135298351E-2</v>
      </c>
      <c r="AV24" s="4">
        <v>1.91026135298351E-2</v>
      </c>
      <c r="AW24" s="4">
        <v>0.99981752843022798</v>
      </c>
      <c r="AX24" s="4">
        <v>-8033.5878010890701</v>
      </c>
      <c r="AY24" s="4">
        <v>42.150175874302903</v>
      </c>
      <c r="AZ24" s="4">
        <v>-7930.4121390185401</v>
      </c>
      <c r="BB24" s="1">
        <f>25*PointPFirstOrderCoefficients[[#This Row],[Column1]]</f>
        <v>435.40159250123747</v>
      </c>
      <c r="BC24" s="1">
        <f>25*PointPFirstOrderCoefficients[[#This Row],[Column2]]</f>
        <v>-8.3188263011196995</v>
      </c>
      <c r="BE24" s="1">
        <f>50*PointPFirstOrderCoefficients[[#This Row],[Column1]]</f>
        <v>870.80318500247495</v>
      </c>
      <c r="BF24" s="1">
        <f>50*PointPFirstOrderCoefficients[[#This Row],[Column2]]</f>
        <v>-16.637652602239399</v>
      </c>
      <c r="BH24" s="1">
        <f>25^2*PointPSecondOrderCoefficients[[#This Row],[Column1]]</f>
        <v>-31565.865113750311</v>
      </c>
      <c r="BI24" s="1">
        <f>25^2*PointPSecondOrderCoefficients[[#This Row],[Column2]]</f>
        <v>579.48990443955188</v>
      </c>
      <c r="BK24" s="1">
        <f>50^2*PointPSecondOrderCoefficients[[#This Row],[Column1]]</f>
        <v>-126263.46045500124</v>
      </c>
      <c r="BL24" s="1">
        <f>50^2*PointPSecondOrderCoefficients[[#This Row],[Column2]]</f>
        <v>2317.9596177582075</v>
      </c>
    </row>
    <row r="25" spans="1:64" x14ac:dyDescent="0.35">
      <c r="A25">
        <v>21</v>
      </c>
      <c r="B25" s="1">
        <v>50.712215057210997</v>
      </c>
      <c r="C25" s="1">
        <v>96.260595042633199</v>
      </c>
      <c r="D25" s="1">
        <v>284.96503076039198</v>
      </c>
      <c r="E25" s="1">
        <v>37.4142364859403</v>
      </c>
      <c r="F25" s="4"/>
      <c r="G25" s="4">
        <v>-0.414795876841419</v>
      </c>
      <c r="H25" s="4">
        <v>-0.239130044446832</v>
      </c>
      <c r="I25" s="4">
        <v>-0.55355814524425595</v>
      </c>
      <c r="J25" s="4">
        <v>-3.9156659685801502E-2</v>
      </c>
      <c r="K25" s="4"/>
      <c r="L25" s="4">
        <v>0.20670344916313699</v>
      </c>
      <c r="M25" s="4">
        <v>0.74625305310228696</v>
      </c>
      <c r="N25" s="4">
        <v>1.67675465506957</v>
      </c>
      <c r="O25" s="4">
        <v>0.19429123945877999</v>
      </c>
      <c r="Q25" s="4">
        <f t="shared" si="3"/>
        <v>-10.369896921035474</v>
      </c>
      <c r="R25" s="4">
        <f t="shared" si="10"/>
        <v>-5.9782511111707999</v>
      </c>
      <c r="S25" s="4">
        <f>I25*25</f>
        <v>-13.838953631106399</v>
      </c>
      <c r="T25" s="4">
        <f t="shared" si="4"/>
        <v>-0.97891649214503751</v>
      </c>
      <c r="V25" s="4">
        <f t="shared" si="5"/>
        <v>22.227806241942201</v>
      </c>
      <c r="W25" s="4">
        <f t="shared" si="6"/>
        <v>26.670700803662875</v>
      </c>
      <c r="X25" s="4">
        <f t="shared" si="7"/>
        <v>321.12641362563295</v>
      </c>
      <c r="Y25" s="4">
        <f t="shared" si="8"/>
        <v>0.18618492294719921</v>
      </c>
      <c r="AA25" s="4">
        <f>G25*50</f>
        <v>-20.739793842070949</v>
      </c>
      <c r="AB25" s="4">
        <f>H25*50</f>
        <v>-11.9565022223416</v>
      </c>
      <c r="AC25" s="4">
        <f>I25*50</f>
        <v>-27.677907262212798</v>
      </c>
      <c r="AD25" s="4">
        <f>J25*50</f>
        <v>-1.957832984290075</v>
      </c>
      <c r="AF25" s="1">
        <f t="shared" si="9"/>
        <v>88.911224967768803</v>
      </c>
      <c r="AG25" s="1">
        <f t="shared" si="11"/>
        <v>106.6828032146515</v>
      </c>
      <c r="AH25" s="1">
        <f t="shared" si="12"/>
        <v>1284.5056545025318</v>
      </c>
      <c r="AI25" s="1">
        <f t="shared" si="13"/>
        <v>0.74473969178879684</v>
      </c>
      <c r="AK25" s="1">
        <v>195.90959049201501</v>
      </c>
      <c r="AL25" s="1">
        <v>101.70407237816001</v>
      </c>
      <c r="AN25" s="4">
        <v>16.604897938904099</v>
      </c>
      <c r="AO25" s="4">
        <v>-0.31898689667297297</v>
      </c>
      <c r="AQ25" s="4">
        <v>-50.262023111319401</v>
      </c>
      <c r="AR25" s="4">
        <v>0.96300011351815595</v>
      </c>
      <c r="AT25" s="4">
        <v>0.99981553113037702</v>
      </c>
      <c r="AU25" s="4">
        <v>-1.92068662327332E-2</v>
      </c>
      <c r="AV25" s="4">
        <v>1.92068662327332E-2</v>
      </c>
      <c r="AW25" s="4">
        <v>0.99981553113037702</v>
      </c>
      <c r="AX25" s="4">
        <v>-108018.82178386601</v>
      </c>
      <c r="AY25" s="4">
        <v>-1878.7934701281599</v>
      </c>
      <c r="AZ25" s="4">
        <v>-107897.191601536</v>
      </c>
      <c r="BB25" s="1">
        <f>25*PointPFirstOrderCoefficients[[#This Row],[Column1]]</f>
        <v>415.12244847260246</v>
      </c>
      <c r="BC25" s="1">
        <f>25*PointPFirstOrderCoefficients[[#This Row],[Column2]]</f>
        <v>-7.9746724168243244</v>
      </c>
      <c r="BE25" s="1">
        <f>50*PointPFirstOrderCoefficients[[#This Row],[Column1]]</f>
        <v>830.24489694520491</v>
      </c>
      <c r="BF25" s="1">
        <f>50*PointPFirstOrderCoefficients[[#This Row],[Column2]]</f>
        <v>-15.949344833648649</v>
      </c>
      <c r="BH25" s="1">
        <f>25^2*PointPSecondOrderCoefficients[[#This Row],[Column1]]</f>
        <v>-31413.764444574626</v>
      </c>
      <c r="BI25" s="1">
        <f>25^2*PointPSecondOrderCoefficients[[#This Row],[Column2]]</f>
        <v>601.87507094884745</v>
      </c>
      <c r="BK25" s="1">
        <f>50^2*PointPSecondOrderCoefficients[[#This Row],[Column1]]</f>
        <v>-125655.05777829851</v>
      </c>
      <c r="BL25" s="1">
        <f>50^2*PointPSecondOrderCoefficients[[#This Row],[Column2]]</f>
        <v>2407.5002837953898</v>
      </c>
    </row>
    <row r="26" spans="1:64" x14ac:dyDescent="0.35">
      <c r="A26">
        <v>22</v>
      </c>
      <c r="B26" s="1">
        <v>50.299255937970301</v>
      </c>
      <c r="C26" s="1">
        <v>96.027011102058907</v>
      </c>
      <c r="D26" s="1">
        <v>284.42388548701001</v>
      </c>
      <c r="E26" s="1">
        <v>37.376463619848103</v>
      </c>
      <c r="F26" s="4"/>
      <c r="G26" s="4">
        <v>-0.41108988511906502</v>
      </c>
      <c r="H26" s="4">
        <v>-0.228025499903626</v>
      </c>
      <c r="I26" s="4">
        <v>-0.52869834627305701</v>
      </c>
      <c r="J26" s="4">
        <v>-3.61613157937338E-2</v>
      </c>
      <c r="K26" s="4"/>
      <c r="L26" s="4">
        <v>0.217867855372742</v>
      </c>
      <c r="M26" s="4">
        <v>0.73967875753744095</v>
      </c>
      <c r="N26" s="4">
        <v>1.6665290076883399</v>
      </c>
      <c r="O26" s="4">
        <v>0.18341652485134699</v>
      </c>
      <c r="Q26" s="4">
        <f t="shared" si="3"/>
        <v>-10.277247127976626</v>
      </c>
      <c r="R26" s="4">
        <f t="shared" si="10"/>
        <v>-5.70063749759065</v>
      </c>
      <c r="S26" s="4">
        <f>I26*25</f>
        <v>-13.217458656826425</v>
      </c>
      <c r="T26" s="4">
        <f t="shared" si="4"/>
        <v>-0.90403289484334504</v>
      </c>
      <c r="V26" s="4">
        <f t="shared" si="5"/>
        <v>23.011596904913382</v>
      </c>
      <c r="W26" s="4">
        <f t="shared" si="6"/>
        <v>24.037538728053207</v>
      </c>
      <c r="X26" s="4">
        <f t="shared" si="7"/>
        <v>291.1446397176515</v>
      </c>
      <c r="Y26" s="4">
        <f t="shared" si="8"/>
        <v>0.14990182746318423</v>
      </c>
      <c r="AA26" s="4">
        <f>G26*50</f>
        <v>-20.554494255953252</v>
      </c>
      <c r="AB26" s="4">
        <f>H26*50</f>
        <v>-11.4012749951813</v>
      </c>
      <c r="AC26" s="4">
        <f>I26*50</f>
        <v>-26.43491731365285</v>
      </c>
      <c r="AD26" s="4">
        <f>J26*50</f>
        <v>-1.8080657896866901</v>
      </c>
      <c r="AF26" s="1">
        <f t="shared" si="9"/>
        <v>92.04638761965353</v>
      </c>
      <c r="AG26" s="1">
        <f t="shared" si="11"/>
        <v>96.150154912212827</v>
      </c>
      <c r="AH26" s="1">
        <f t="shared" si="12"/>
        <v>1164.578558870606</v>
      </c>
      <c r="AI26" s="1">
        <f t="shared" si="13"/>
        <v>0.59960730985273691</v>
      </c>
      <c r="AK26" s="1">
        <v>196.192321360004</v>
      </c>
      <c r="AL26" s="1">
        <v>101.69863151680001</v>
      </c>
      <c r="AN26" s="4">
        <v>15.7935166386542</v>
      </c>
      <c r="AO26" s="4">
        <v>-0.30442126398328601</v>
      </c>
      <c r="AQ26" s="4">
        <v>-49.962505575158097</v>
      </c>
      <c r="AR26" s="4">
        <v>0.98985197726314</v>
      </c>
      <c r="AT26" s="4">
        <v>0.99981428743196499</v>
      </c>
      <c r="AU26" s="4">
        <v>-1.92714983047956E-2</v>
      </c>
      <c r="AV26" s="4">
        <v>1.92714983047956E-2</v>
      </c>
      <c r="AW26" s="4">
        <v>0.99981428743196499</v>
      </c>
      <c r="AX26" s="4">
        <v>9305.2516574754609</v>
      </c>
      <c r="AY26" s="4">
        <v>375.51846290273897</v>
      </c>
      <c r="AZ26" s="4">
        <v>9405.2221868107408</v>
      </c>
      <c r="BB26" s="1">
        <f>25*PointPFirstOrderCoefficients[[#This Row],[Column1]]</f>
        <v>394.83791596635501</v>
      </c>
      <c r="BC26" s="1">
        <f>25*PointPFirstOrderCoefficients[[#This Row],[Column2]]</f>
        <v>-7.6105315995821501</v>
      </c>
      <c r="BE26" s="1">
        <f>50*PointPFirstOrderCoefficients[[#This Row],[Column1]]</f>
        <v>789.67583193271003</v>
      </c>
      <c r="BF26" s="1">
        <f>50*PointPFirstOrderCoefficients[[#This Row],[Column2]]</f>
        <v>-15.2210631991643</v>
      </c>
      <c r="BH26" s="1">
        <f>25^2*PointPSecondOrderCoefficients[[#This Row],[Column1]]</f>
        <v>-31226.565984473811</v>
      </c>
      <c r="BI26" s="1">
        <f>25^2*PointPSecondOrderCoefficients[[#This Row],[Column2]]</f>
        <v>618.6574857894625</v>
      </c>
      <c r="BK26" s="1">
        <f>50^2*PointPSecondOrderCoefficients[[#This Row],[Column1]]</f>
        <v>-124906.26393789524</v>
      </c>
      <c r="BL26" s="1">
        <f>50^2*PointPSecondOrderCoefficients[[#This Row],[Column2]]</f>
        <v>2474.62994315785</v>
      </c>
    </row>
    <row r="27" spans="1:64" x14ac:dyDescent="0.35">
      <c r="A27">
        <v>23</v>
      </c>
      <c r="B27" s="1">
        <v>49.890098422831997</v>
      </c>
      <c r="C27" s="1">
        <v>95.8045663605523</v>
      </c>
      <c r="D27" s="1">
        <v>283.90772145008901</v>
      </c>
      <c r="E27" s="1">
        <v>37.341623636661801</v>
      </c>
      <c r="F27" s="4"/>
      <c r="G27" s="4">
        <v>-0.407194482558982</v>
      </c>
      <c r="H27" s="4">
        <v>-0.216853989752822</v>
      </c>
      <c r="I27" s="4">
        <v>-0.50359993893315402</v>
      </c>
      <c r="J27" s="4">
        <v>-3.3314624416522901E-2</v>
      </c>
      <c r="K27" s="4"/>
      <c r="L27" s="4">
        <v>0.22840864133599201</v>
      </c>
      <c r="M27" s="4">
        <v>0.73282766164367596</v>
      </c>
      <c r="N27" s="4">
        <v>1.6559147348229599</v>
      </c>
      <c r="O27" s="4">
        <v>0.17288643496290099</v>
      </c>
      <c r="Q27" s="4">
        <f t="shared" si="3"/>
        <v>-10.17986206397455</v>
      </c>
      <c r="R27" s="4">
        <f t="shared" si="10"/>
        <v>-5.4213497438205502</v>
      </c>
      <c r="S27" s="4">
        <f>I27*25</f>
        <v>-12.589998473328851</v>
      </c>
      <c r="T27" s="4">
        <f t="shared" si="4"/>
        <v>-0.8328656104130725</v>
      </c>
      <c r="V27" s="4">
        <f t="shared" si="5"/>
        <v>23.669894229049696</v>
      </c>
      <c r="W27" s="4">
        <f t="shared" si="6"/>
        <v>21.538562019529756</v>
      </c>
      <c r="X27" s="4">
        <f t="shared" si="7"/>
        <v>262.47583472281713</v>
      </c>
      <c r="Y27" s="4">
        <f t="shared" si="8"/>
        <v>0.1199252905208561</v>
      </c>
      <c r="AA27" s="4">
        <f>G27*50</f>
        <v>-20.3597241279491</v>
      </c>
      <c r="AB27" s="4">
        <f>H27*50</f>
        <v>-10.8426994876411</v>
      </c>
      <c r="AC27" s="4">
        <f>I27*50</f>
        <v>-25.179996946657702</v>
      </c>
      <c r="AD27" s="4">
        <f>J27*50</f>
        <v>-1.665731220826145</v>
      </c>
      <c r="AF27" s="1">
        <f t="shared" si="9"/>
        <v>94.679576916198783</v>
      </c>
      <c r="AG27" s="1">
        <f t="shared" si="11"/>
        <v>86.154248078119025</v>
      </c>
      <c r="AH27" s="1">
        <f t="shared" si="12"/>
        <v>1049.9033388912685</v>
      </c>
      <c r="AI27" s="1">
        <f t="shared" si="13"/>
        <v>0.47970116208342439</v>
      </c>
      <c r="AK27" s="1">
        <v>196.46089547422801</v>
      </c>
      <c r="AL27" s="1">
        <v>101.69345066175801</v>
      </c>
      <c r="AN27" s="4">
        <v>14.9828012850195</v>
      </c>
      <c r="AO27" s="4">
        <v>-0.28921529444563598</v>
      </c>
      <c r="AQ27" s="4">
        <v>-49.612370966535103</v>
      </c>
      <c r="AR27" s="4">
        <v>1.00823586273703</v>
      </c>
      <c r="AT27" s="4">
        <v>0.99981374620510499</v>
      </c>
      <c r="AU27" s="4">
        <v>-1.9299556971940999E-2</v>
      </c>
      <c r="AV27" s="4">
        <v>1.9299556971940999E-2</v>
      </c>
      <c r="AW27" s="4">
        <v>0.99981374620510499</v>
      </c>
      <c r="AX27" s="4">
        <v>4442.3783769357196</v>
      </c>
      <c r="AY27" s="4">
        <v>282.19683005081703</v>
      </c>
      <c r="AZ27" s="4">
        <v>4543.2444177664102</v>
      </c>
      <c r="BB27" s="1">
        <f>25*PointPFirstOrderCoefficients[[#This Row],[Column1]]</f>
        <v>374.5700321254875</v>
      </c>
      <c r="BC27" s="1">
        <f>25*PointPFirstOrderCoefficients[[#This Row],[Column2]]</f>
        <v>-7.2303823611408999</v>
      </c>
      <c r="BE27" s="1">
        <f>50*PointPFirstOrderCoefficients[[#This Row],[Column1]]</f>
        <v>749.140064250975</v>
      </c>
      <c r="BF27" s="1">
        <f>50*PointPFirstOrderCoefficients[[#This Row],[Column2]]</f>
        <v>-14.4607647222818</v>
      </c>
      <c r="BH27" s="1">
        <f>25^2*PointPSecondOrderCoefficients[[#This Row],[Column1]]</f>
        <v>-31007.731854084439</v>
      </c>
      <c r="BI27" s="1">
        <f>25^2*PointPSecondOrderCoefficients[[#This Row],[Column2]]</f>
        <v>630.14741421064377</v>
      </c>
      <c r="BK27" s="1">
        <f>50^2*PointPSecondOrderCoefficients[[#This Row],[Column1]]</f>
        <v>-124030.92741633776</v>
      </c>
      <c r="BL27" s="1">
        <f>50^2*PointPSecondOrderCoefficients[[#This Row],[Column2]]</f>
        <v>2520.5896568425751</v>
      </c>
    </row>
    <row r="28" spans="1:64" x14ac:dyDescent="0.35">
      <c r="A28">
        <v>24</v>
      </c>
      <c r="B28" s="1">
        <v>49.484926487632201</v>
      </c>
      <c r="C28" s="1">
        <v>95.5933208027391</v>
      </c>
      <c r="D28" s="1">
        <v>283.41676371615898</v>
      </c>
      <c r="E28" s="1">
        <v>37.309571923288402</v>
      </c>
      <c r="F28" s="4"/>
      <c r="G28" s="4">
        <v>-0.40312053038801599</v>
      </c>
      <c r="H28" s="4">
        <v>-0.205629425021955</v>
      </c>
      <c r="I28" s="4">
        <v>-0.47829001985729402</v>
      </c>
      <c r="J28" s="4">
        <v>-3.06139362184756E-2</v>
      </c>
      <c r="K28" s="4"/>
      <c r="L28" s="4">
        <v>0.23832882812582101</v>
      </c>
      <c r="M28" s="4">
        <v>0.72573565220890901</v>
      </c>
      <c r="N28" s="4">
        <v>1.64492661927706</v>
      </c>
      <c r="O28" s="4">
        <v>0.162726971111782</v>
      </c>
      <c r="Q28" s="4">
        <f t="shared" si="3"/>
        <v>-10.0780132597004</v>
      </c>
      <c r="R28" s="4">
        <f t="shared" si="10"/>
        <v>-5.1407356255488752</v>
      </c>
      <c r="S28" s="4">
        <f>I28*25</f>
        <v>-11.957250496432351</v>
      </c>
      <c r="T28" s="4">
        <f t="shared" si="4"/>
        <v>-0.76534840546188998</v>
      </c>
      <c r="V28" s="4">
        <f t="shared" si="5"/>
        <v>24.206189473454096</v>
      </c>
      <c r="W28" s="4">
        <f t="shared" si="6"/>
        <v>19.179134210214119</v>
      </c>
      <c r="X28" s="4">
        <f t="shared" si="7"/>
        <v>235.18476419917951</v>
      </c>
      <c r="Y28" s="4">
        <f t="shared" si="8"/>
        <v>9.5318654718992465E-2</v>
      </c>
      <c r="AA28" s="4">
        <f>G28*50</f>
        <v>-20.1560265194008</v>
      </c>
      <c r="AB28" s="4">
        <f>H28*50</f>
        <v>-10.28147125109775</v>
      </c>
      <c r="AC28" s="4">
        <f>I28*50</f>
        <v>-23.914500992864703</v>
      </c>
      <c r="AD28" s="4">
        <f>J28*50</f>
        <v>-1.53069681092378</v>
      </c>
      <c r="AF28" s="1">
        <f t="shared" si="9"/>
        <v>96.824757893816383</v>
      </c>
      <c r="AG28" s="1">
        <f t="shared" si="11"/>
        <v>76.716536840856477</v>
      </c>
      <c r="AH28" s="1">
        <f t="shared" si="12"/>
        <v>940.73905679671805</v>
      </c>
      <c r="AI28" s="1">
        <f t="shared" si="13"/>
        <v>0.38127461887596986</v>
      </c>
      <c r="AK28" s="1">
        <v>196.71533181504901</v>
      </c>
      <c r="AL28" s="1">
        <v>101.688539648562</v>
      </c>
      <c r="AN28" s="4">
        <v>14.173589518714801</v>
      </c>
      <c r="AO28" s="4">
        <v>-0.27352091573315901</v>
      </c>
      <c r="AQ28" s="4">
        <v>-49.217115123094302</v>
      </c>
      <c r="AR28" s="4">
        <v>1.0187380931658101</v>
      </c>
      <c r="AT28" s="4">
        <v>0.99981384697202302</v>
      </c>
      <c r="AU28" s="4">
        <v>-1.9294336034311601E-2</v>
      </c>
      <c r="AV28" s="4">
        <v>1.9294336034311601E-2</v>
      </c>
      <c r="AW28" s="4">
        <v>0.99981384697202302</v>
      </c>
      <c r="AX28" s="4">
        <v>2915.2089890786001</v>
      </c>
      <c r="AY28" s="4">
        <v>252.96235366057701</v>
      </c>
      <c r="AZ28" s="4">
        <v>3016.35485374666</v>
      </c>
      <c r="BB28" s="1">
        <f>25*PointPFirstOrderCoefficients[[#This Row],[Column1]]</f>
        <v>354.33973796787001</v>
      </c>
      <c r="BC28" s="1">
        <f>25*PointPFirstOrderCoefficients[[#This Row],[Column2]]</f>
        <v>-6.8380228933289748</v>
      </c>
      <c r="BE28" s="1">
        <f>50*PointPFirstOrderCoefficients[[#This Row],[Column1]]</f>
        <v>708.67947593574002</v>
      </c>
      <c r="BF28" s="1">
        <f>50*PointPFirstOrderCoefficients[[#This Row],[Column2]]</f>
        <v>-13.67604578665795</v>
      </c>
      <c r="BH28" s="1">
        <f>25^2*PointPSecondOrderCoefficients[[#This Row],[Column1]]</f>
        <v>-30760.69695193394</v>
      </c>
      <c r="BI28" s="1">
        <f>25^2*PointPSecondOrderCoefficients[[#This Row],[Column2]]</f>
        <v>636.71130822863131</v>
      </c>
      <c r="BK28" s="1">
        <f>50^2*PointPSecondOrderCoefficients[[#This Row],[Column1]]</f>
        <v>-123042.78780773576</v>
      </c>
      <c r="BL28" s="1">
        <f>50^2*PointPSecondOrderCoefficients[[#This Row],[Column2]]</f>
        <v>2546.8452329145252</v>
      </c>
    </row>
    <row r="29" spans="1:64" x14ac:dyDescent="0.35">
      <c r="A29">
        <v>25</v>
      </c>
      <c r="B29" s="1">
        <v>49.083913279959198</v>
      </c>
      <c r="C29" s="1">
        <v>95.393320661214602</v>
      </c>
      <c r="D29" s="1">
        <v>282.95120998925199</v>
      </c>
      <c r="E29" s="1">
        <v>37.280166740774099</v>
      </c>
      <c r="F29" s="4"/>
      <c r="G29" s="4">
        <v>-0.39887881737659697</v>
      </c>
      <c r="H29" s="4">
        <v>-0.19436539274697201</v>
      </c>
      <c r="I29" s="4">
        <v>-0.45279621211496002</v>
      </c>
      <c r="J29" s="4">
        <v>-2.80559652957654E-2</v>
      </c>
      <c r="K29" s="4"/>
      <c r="L29" s="4">
        <v>0.24763367120961399</v>
      </c>
      <c r="M29" s="4">
        <v>0.71843668804210303</v>
      </c>
      <c r="N29" s="4">
        <v>1.6335752972467199</v>
      </c>
      <c r="O29" s="4">
        <v>0.152962574899564</v>
      </c>
      <c r="Q29" s="4">
        <f t="shared" si="3"/>
        <v>-9.9719704344149243</v>
      </c>
      <c r="R29" s="4">
        <f t="shared" si="10"/>
        <v>-4.8591348186743</v>
      </c>
      <c r="S29" s="4">
        <f>I29*25</f>
        <v>-11.319905302874</v>
      </c>
      <c r="T29" s="4">
        <f t="shared" si="4"/>
        <v>-0.70139913239413498</v>
      </c>
      <c r="V29" s="4">
        <f t="shared" si="5"/>
        <v>24.624740391411553</v>
      </c>
      <c r="W29" s="4">
        <f t="shared" si="6"/>
        <v>16.963145996436754</v>
      </c>
      <c r="X29" s="4">
        <f t="shared" si="7"/>
        <v>209.32675689234378</v>
      </c>
      <c r="Y29" s="4">
        <f t="shared" si="8"/>
        <v>7.5251581987042057E-2</v>
      </c>
      <c r="AA29" s="4">
        <f>G29*50</f>
        <v>-19.943940868829849</v>
      </c>
      <c r="AB29" s="4">
        <f>H29*50</f>
        <v>-9.7182696373485999</v>
      </c>
      <c r="AC29" s="4">
        <f>I29*50</f>
        <v>-22.639810605748</v>
      </c>
      <c r="AD29" s="4">
        <f>J29*50</f>
        <v>-1.40279826478827</v>
      </c>
      <c r="AF29" s="1">
        <f t="shared" si="9"/>
        <v>98.498961565646212</v>
      </c>
      <c r="AG29" s="1">
        <f t="shared" si="11"/>
        <v>67.852583985747017</v>
      </c>
      <c r="AH29" s="1">
        <f t="shared" si="12"/>
        <v>837.30702756937512</v>
      </c>
      <c r="AI29" s="1">
        <f t="shared" si="13"/>
        <v>0.30100632794816823</v>
      </c>
      <c r="AK29" s="1">
        <v>196.95566358475801</v>
      </c>
      <c r="AL29" s="1">
        <v>101.68390573831699</v>
      </c>
      <c r="AN29" s="4">
        <v>13.3666729344777</v>
      </c>
      <c r="AO29" s="4">
        <v>-0.25748100311369698</v>
      </c>
      <c r="AQ29" s="4">
        <v>-48.782145141259498</v>
      </c>
      <c r="AR29" s="4">
        <v>1.02202157681336</v>
      </c>
      <c r="AT29" s="4">
        <v>0.99981452178625496</v>
      </c>
      <c r="AU29" s="4">
        <v>-1.9259336056106201E-2</v>
      </c>
      <c r="AV29" s="4">
        <v>1.9259336056106201E-2</v>
      </c>
      <c r="AW29" s="4">
        <v>0.99981452178625496</v>
      </c>
      <c r="AX29" s="4">
        <v>2171.2052732748498</v>
      </c>
      <c r="AY29" s="4">
        <v>238.771635589548</v>
      </c>
      <c r="AZ29" s="4">
        <v>2272.4864677374098</v>
      </c>
      <c r="BB29" s="1">
        <f>25*PointPFirstOrderCoefficients[[#This Row],[Column1]]</f>
        <v>334.16682336194248</v>
      </c>
      <c r="BC29" s="1">
        <f>25*PointPFirstOrderCoefficients[[#This Row],[Column2]]</f>
        <v>-6.4370250778424243</v>
      </c>
      <c r="BE29" s="1">
        <f>50*PointPFirstOrderCoefficients[[#This Row],[Column1]]</f>
        <v>668.33364672388495</v>
      </c>
      <c r="BF29" s="1">
        <f>50*PointPFirstOrderCoefficients[[#This Row],[Column2]]</f>
        <v>-12.874050155684849</v>
      </c>
      <c r="BH29" s="1">
        <f>25^2*PointPSecondOrderCoefficients[[#This Row],[Column1]]</f>
        <v>-30488.840713287187</v>
      </c>
      <c r="BI29" s="1">
        <f>25^2*PointPSecondOrderCoefficients[[#This Row],[Column2]]</f>
        <v>638.76348550835007</v>
      </c>
      <c r="BK29" s="1">
        <f>50^2*PointPSecondOrderCoefficients[[#This Row],[Column1]]</f>
        <v>-121955.36285314875</v>
      </c>
      <c r="BL29" s="1">
        <f>50^2*PointPSecondOrderCoefficients[[#This Row],[Column2]]</f>
        <v>2555.0539420334003</v>
      </c>
    </row>
    <row r="30" spans="1:64" x14ac:dyDescent="0.35">
      <c r="A30">
        <v>26</v>
      </c>
      <c r="B30" s="1">
        <v>48.687221210642903</v>
      </c>
      <c r="C30" s="1">
        <v>95.204598757893194</v>
      </c>
      <c r="D30" s="1">
        <v>282.511230121746</v>
      </c>
      <c r="E30" s="1">
        <v>37.253269776447503</v>
      </c>
      <c r="F30" s="4"/>
      <c r="G30" s="4">
        <v>-0.39448002224018203</v>
      </c>
      <c r="H30" s="4">
        <v>-0.18307512188852501</v>
      </c>
      <c r="I30" s="4">
        <v>-0.427146591603628</v>
      </c>
      <c r="J30" s="4">
        <v>-2.56368108683762E-2</v>
      </c>
      <c r="K30" s="4"/>
      <c r="L30" s="4">
        <v>0.25633049911929701</v>
      </c>
      <c r="M30" s="4">
        <v>0.71096269228239095</v>
      </c>
      <c r="N30" s="4">
        <v>1.6218676609645299</v>
      </c>
      <c r="O30" s="4">
        <v>0.143615998987871</v>
      </c>
      <c r="Q30" s="4">
        <f t="shared" si="3"/>
        <v>-9.8620005560045509</v>
      </c>
      <c r="R30" s="4">
        <f t="shared" si="10"/>
        <v>-4.5768780472131256</v>
      </c>
      <c r="S30" s="4">
        <f>I30*25</f>
        <v>-10.6786647900907</v>
      </c>
      <c r="T30" s="4">
        <f t="shared" si="4"/>
        <v>-0.64092027170940502</v>
      </c>
      <c r="V30" s="4">
        <f t="shared" si="5"/>
        <v>24.930462103468454</v>
      </c>
      <c r="W30" s="4">
        <f t="shared" si="6"/>
        <v>14.893113285513468</v>
      </c>
      <c r="X30" s="4">
        <f t="shared" si="7"/>
        <v>184.9478649820623</v>
      </c>
      <c r="Y30" s="4">
        <f t="shared" si="8"/>
        <v>5.8994406962158942E-2</v>
      </c>
      <c r="AA30" s="4">
        <f>G30*50</f>
        <v>-19.724001112009102</v>
      </c>
      <c r="AB30" s="4">
        <f>H30*50</f>
        <v>-9.1537560944262513</v>
      </c>
      <c r="AC30" s="4">
        <f>I30*50</f>
        <v>-21.3573295801814</v>
      </c>
      <c r="AD30" s="4">
        <f>J30*50</f>
        <v>-1.28184054341881</v>
      </c>
      <c r="AF30" s="1">
        <f t="shared" si="9"/>
        <v>99.721848413873815</v>
      </c>
      <c r="AG30" s="1">
        <f t="shared" si="11"/>
        <v>59.572453142053874</v>
      </c>
      <c r="AH30" s="1">
        <f t="shared" si="12"/>
        <v>739.7914599282492</v>
      </c>
      <c r="AI30" s="1">
        <f t="shared" si="13"/>
        <v>0.23597762784863577</v>
      </c>
      <c r="AK30" s="1">
        <v>197.18193738882201</v>
      </c>
      <c r="AL30" s="1">
        <v>101.67955378997</v>
      </c>
      <c r="AN30" s="4">
        <v>12.5627953821286</v>
      </c>
      <c r="AO30" s="4">
        <v>-0.24122778774133199</v>
      </c>
      <c r="AQ30" s="4">
        <v>-48.312736662237597</v>
      </c>
      <c r="AR30" s="4">
        <v>1.0188115535511</v>
      </c>
      <c r="AT30" s="4">
        <v>0.99981569716128504</v>
      </c>
      <c r="AU30" s="4">
        <v>-1.9198221529451501E-2</v>
      </c>
      <c r="AV30" s="4">
        <v>1.9198221529451501E-2</v>
      </c>
      <c r="AW30" s="4">
        <v>0.99981569716128504</v>
      </c>
      <c r="AX30" s="4">
        <v>1732.9645679000801</v>
      </c>
      <c r="AY30" s="4">
        <v>230.45177506605799</v>
      </c>
      <c r="AZ30" s="4">
        <v>1834.3247314007899</v>
      </c>
      <c r="BB30" s="1">
        <f>25*PointPFirstOrderCoefficients[[#This Row],[Column1]]</f>
        <v>314.06988455321499</v>
      </c>
      <c r="BC30" s="1">
        <f>25*PointPFirstOrderCoefficients[[#This Row],[Column2]]</f>
        <v>-6.0306946935332997</v>
      </c>
      <c r="BE30" s="1">
        <f>50*PointPFirstOrderCoefficients[[#This Row],[Column1]]</f>
        <v>628.13976910642998</v>
      </c>
      <c r="BF30" s="1">
        <f>50*PointPFirstOrderCoefficients[[#This Row],[Column2]]</f>
        <v>-12.061389387066599</v>
      </c>
      <c r="BH30" s="1">
        <f>25^2*PointPSecondOrderCoefficients[[#This Row],[Column1]]</f>
        <v>-30195.460413898498</v>
      </c>
      <c r="BI30" s="1">
        <f>25^2*PointPSecondOrderCoefficients[[#This Row],[Column2]]</f>
        <v>636.75722096943753</v>
      </c>
      <c r="BK30" s="1">
        <f>50^2*PointPSecondOrderCoefficients[[#This Row],[Column1]]</f>
        <v>-120781.84165559399</v>
      </c>
      <c r="BL30" s="1">
        <f>50^2*PointPSecondOrderCoefficients[[#This Row],[Column2]]</f>
        <v>2547.0288838777501</v>
      </c>
    </row>
    <row r="31" spans="1:64" x14ac:dyDescent="0.35">
      <c r="A31">
        <v>27</v>
      </c>
      <c r="B31" s="1">
        <v>48.2950020814203</v>
      </c>
      <c r="C31" s="1">
        <v>95.027174877542805</v>
      </c>
      <c r="D31" s="1">
        <v>282.09696570178602</v>
      </c>
      <c r="E31" s="1">
        <v>37.228746671998302</v>
      </c>
      <c r="F31" s="4"/>
      <c r="G31" s="4">
        <v>-0.389934678903397</v>
      </c>
      <c r="H31" s="4">
        <v>-0.171771453046274</v>
      </c>
      <c r="I31" s="4">
        <v>-0.40136960719891301</v>
      </c>
      <c r="J31" s="4">
        <v>-2.33519841438974E-2</v>
      </c>
      <c r="K31" s="4"/>
      <c r="L31" s="4">
        <v>0.26442854709938401</v>
      </c>
      <c r="M31" s="4">
        <v>0.70334347451157797</v>
      </c>
      <c r="N31" s="4">
        <v>1.6098073282634899</v>
      </c>
      <c r="O31" s="4">
        <v>0.13470817547639</v>
      </c>
      <c r="Q31" s="4">
        <f t="shared" si="3"/>
        <v>-9.7483669725849253</v>
      </c>
      <c r="R31" s="4">
        <f t="shared" si="10"/>
        <v>-4.2942863261568505</v>
      </c>
      <c r="S31" s="4">
        <f>I31*25</f>
        <v>-10.034240179972825</v>
      </c>
      <c r="T31" s="4">
        <f t="shared" si="4"/>
        <v>-0.58379960359743499</v>
      </c>
      <c r="V31" s="4">
        <f t="shared" si="5"/>
        <v>25.128818992006106</v>
      </c>
      <c r="W31" s="4">
        <f t="shared" si="6"/>
        <v>12.970283198286152</v>
      </c>
      <c r="X31" s="4">
        <f t="shared" si="7"/>
        <v>162.08502200106741</v>
      </c>
      <c r="Y31" s="4">
        <f t="shared" si="8"/>
        <v>4.5911506705549811E-2</v>
      </c>
      <c r="AA31" s="4">
        <f>G31*50</f>
        <v>-19.496733945169851</v>
      </c>
      <c r="AB31" s="4">
        <f>H31*50</f>
        <v>-8.5885726523137009</v>
      </c>
      <c r="AC31" s="4">
        <f>I31*50</f>
        <v>-20.068480359945649</v>
      </c>
      <c r="AD31" s="4">
        <f>J31*50</f>
        <v>-1.16759920719487</v>
      </c>
      <c r="AF31" s="1">
        <f t="shared" si="9"/>
        <v>100.51527596802443</v>
      </c>
      <c r="AG31" s="1">
        <f t="shared" si="11"/>
        <v>51.881132793144609</v>
      </c>
      <c r="AH31" s="1">
        <f t="shared" si="12"/>
        <v>648.34008800426966</v>
      </c>
      <c r="AI31" s="1">
        <f t="shared" si="13"/>
        <v>0.18364602682219924</v>
      </c>
      <c r="AK31" s="1">
        <v>197.394212391786</v>
      </c>
      <c r="AL31" s="1">
        <v>101.67548645801</v>
      </c>
      <c r="AN31" s="4">
        <v>11.7626517682956</v>
      </c>
      <c r="AO31" s="4">
        <v>-0.22488153527242599</v>
      </c>
      <c r="AQ31" s="4">
        <v>-47.813993980181799</v>
      </c>
      <c r="AR31" s="4">
        <v>1.00988067619097</v>
      </c>
      <c r="AT31" s="4">
        <v>0.99981729598731295</v>
      </c>
      <c r="AU31" s="4">
        <v>-1.9114775557631799E-2</v>
      </c>
      <c r="AV31" s="4">
        <v>1.9114775557631799E-2</v>
      </c>
      <c r="AW31" s="4">
        <v>0.99981729598731295</v>
      </c>
      <c r="AX31" s="4">
        <v>1445.65566850246</v>
      </c>
      <c r="AY31" s="4">
        <v>225.02759602882901</v>
      </c>
      <c r="AZ31" s="4">
        <v>1547.0670278688699</v>
      </c>
      <c r="BB31" s="1">
        <f>25*PointPFirstOrderCoefficients[[#This Row],[Column1]]</f>
        <v>294.06629420739</v>
      </c>
      <c r="BC31" s="1">
        <f>25*PointPFirstOrderCoefficients[[#This Row],[Column2]]</f>
        <v>-5.6220383818106496</v>
      </c>
      <c r="BE31" s="1">
        <f>50*PointPFirstOrderCoefficients[[#This Row],[Column1]]</f>
        <v>588.13258841478</v>
      </c>
      <c r="BF31" s="1">
        <f>50*PointPFirstOrderCoefficients[[#This Row],[Column2]]</f>
        <v>-11.244076763621299</v>
      </c>
      <c r="BH31" s="1">
        <f>25^2*PointPSecondOrderCoefficients[[#This Row],[Column1]]</f>
        <v>-29883.746237613625</v>
      </c>
      <c r="BI31" s="1">
        <f>25^2*PointPSecondOrderCoefficients[[#This Row],[Column2]]</f>
        <v>631.17542261935625</v>
      </c>
      <c r="BK31" s="1">
        <f>50^2*PointPSecondOrderCoefficients[[#This Row],[Column1]]</f>
        <v>-119534.9849504545</v>
      </c>
      <c r="BL31" s="1">
        <f>50^2*PointPSecondOrderCoefficients[[#This Row],[Column2]]</f>
        <v>2524.701690477425</v>
      </c>
    </row>
    <row r="32" spans="1:64" x14ac:dyDescent="0.35">
      <c r="A32">
        <v>28</v>
      </c>
      <c r="B32" s="1">
        <v>47.907397245873902</v>
      </c>
      <c r="C32" s="1">
        <v>94.861056169710594</v>
      </c>
      <c r="D32" s="1">
        <v>281.708529723477</v>
      </c>
      <c r="E32" s="1">
        <v>37.206467525062898</v>
      </c>
      <c r="F32" s="4"/>
      <c r="G32" s="4">
        <v>-0.38525314469612498</v>
      </c>
      <c r="H32" s="4">
        <v>-0.160466811956607</v>
      </c>
      <c r="I32" s="4">
        <v>-0.375493994733264</v>
      </c>
      <c r="J32" s="4">
        <v>-2.11964402155237E-2</v>
      </c>
      <c r="K32" s="4"/>
      <c r="L32" s="4">
        <v>0.27193878781769298</v>
      </c>
      <c r="M32" s="4">
        <v>0.69560668098753398</v>
      </c>
      <c r="N32" s="4">
        <v>1.5973951663149</v>
      </c>
      <c r="O32" s="4">
        <v>0.12625808441039499</v>
      </c>
      <c r="Q32" s="4">
        <f t="shared" si="3"/>
        <v>-9.6313286174031241</v>
      </c>
      <c r="R32" s="4">
        <f t="shared" si="10"/>
        <v>-4.0116702989151749</v>
      </c>
      <c r="S32" s="4">
        <f>I32*25</f>
        <v>-9.3873498683316008</v>
      </c>
      <c r="T32" s="4">
        <f t="shared" si="4"/>
        <v>-0.52991100538809255</v>
      </c>
      <c r="V32" s="4">
        <f t="shared" si="5"/>
        <v>25.225719340196623</v>
      </c>
      <c r="W32" s="4">
        <f t="shared" si="6"/>
        <v>11.194745137718487</v>
      </c>
      <c r="X32" s="4">
        <f t="shared" si="7"/>
        <v>140.76619604748331</v>
      </c>
      <c r="Y32" s="4">
        <f t="shared" si="8"/>
        <v>3.5453986444273534E-2</v>
      </c>
      <c r="AA32" s="4">
        <f>G32*50</f>
        <v>-19.262657234806248</v>
      </c>
      <c r="AB32" s="4">
        <f>H32*50</f>
        <v>-8.0233405978303498</v>
      </c>
      <c r="AC32" s="4">
        <f>I32*50</f>
        <v>-18.774699736663202</v>
      </c>
      <c r="AD32" s="4">
        <f>J32*50</f>
        <v>-1.0598220107761851</v>
      </c>
      <c r="AF32" s="1">
        <f t="shared" si="9"/>
        <v>100.90287736078649</v>
      </c>
      <c r="AG32" s="1">
        <f t="shared" si="11"/>
        <v>44.778980550873946</v>
      </c>
      <c r="AH32" s="1">
        <f t="shared" si="12"/>
        <v>563.06478418993322</v>
      </c>
      <c r="AI32" s="1">
        <f t="shared" si="13"/>
        <v>0.14181594577709414</v>
      </c>
      <c r="AK32" s="1">
        <v>197.59255945650199</v>
      </c>
      <c r="AL32" s="1">
        <v>101.67170441071499</v>
      </c>
      <c r="AN32" s="4">
        <v>10.9668873509882</v>
      </c>
      <c r="AO32" s="4">
        <v>-0.20854951109471601</v>
      </c>
      <c r="AQ32" s="4">
        <v>-47.290813295293503</v>
      </c>
      <c r="AR32" s="4">
        <v>0.99603371459310397</v>
      </c>
      <c r="AT32" s="4">
        <v>0.99981923937929496</v>
      </c>
      <c r="AU32" s="4">
        <v>-1.9012852679375199E-2</v>
      </c>
      <c r="AV32" s="4">
        <v>1.9012852679375199E-2</v>
      </c>
      <c r="AW32" s="4">
        <v>0.99981923937929496</v>
      </c>
      <c r="AX32" s="4">
        <v>1243.9578959995999</v>
      </c>
      <c r="AY32" s="4">
        <v>221.24374767248801</v>
      </c>
      <c r="AZ32" s="4">
        <v>1345.4047418089001</v>
      </c>
      <c r="BB32" s="1">
        <f>25*PointPFirstOrderCoefficients[[#This Row],[Column1]]</f>
        <v>274.17218377470499</v>
      </c>
      <c r="BC32" s="1">
        <f>25*PointPFirstOrderCoefficients[[#This Row],[Column2]]</f>
        <v>-5.2137377773678999</v>
      </c>
      <c r="BE32" s="1">
        <f>50*PointPFirstOrderCoefficients[[#This Row],[Column1]]</f>
        <v>548.34436754940998</v>
      </c>
      <c r="BF32" s="1">
        <f>50*PointPFirstOrderCoefficients[[#This Row],[Column2]]</f>
        <v>-10.4274755547358</v>
      </c>
      <c r="BH32" s="1">
        <f>25^2*PointPSecondOrderCoefficients[[#This Row],[Column1]]</f>
        <v>-29556.758309558441</v>
      </c>
      <c r="BI32" s="1">
        <f>25^2*PointPSecondOrderCoefficients[[#This Row],[Column2]]</f>
        <v>622.52107162069001</v>
      </c>
      <c r="BK32" s="1">
        <f>50^2*PointPSecondOrderCoefficients[[#This Row],[Column1]]</f>
        <v>-118227.03323823377</v>
      </c>
      <c r="BL32" s="1">
        <f>50^2*PointPSecondOrderCoefficients[[#This Row],[Column2]]</f>
        <v>2490.08428648276</v>
      </c>
    </row>
    <row r="33" spans="1:64" x14ac:dyDescent="0.35">
      <c r="A33">
        <v>29</v>
      </c>
      <c r="B33" s="1">
        <v>47.524537800693203</v>
      </c>
      <c r="C33" s="1">
        <v>94.706237575279303</v>
      </c>
      <c r="D33" s="1">
        <v>281.34600634589498</v>
      </c>
      <c r="E33" s="1">
        <v>37.186307362117198</v>
      </c>
      <c r="F33" s="4"/>
      <c r="G33" s="4">
        <v>-0.38044557151566799</v>
      </c>
      <c r="H33" s="4">
        <v>-0.14917318672236099</v>
      </c>
      <c r="I33" s="4">
        <v>-0.349548685031847</v>
      </c>
      <c r="J33" s="4">
        <v>-1.9164614773919599E-2</v>
      </c>
      <c r="K33" s="4"/>
      <c r="L33" s="4">
        <v>0.27887376107961998</v>
      </c>
      <c r="M33" s="4">
        <v>0.68777777104311999</v>
      </c>
      <c r="N33" s="4">
        <v>1.58462985559117</v>
      </c>
      <c r="O33" s="4">
        <v>0.118282625374388</v>
      </c>
      <c r="Q33" s="4">
        <f t="shared" si="3"/>
        <v>-9.5111392878916998</v>
      </c>
      <c r="R33" s="4">
        <f t="shared" si="10"/>
        <v>-3.7293296680590249</v>
      </c>
      <c r="S33" s="4">
        <f>I33*25</f>
        <v>-8.7387171257961747</v>
      </c>
      <c r="T33" s="4">
        <f t="shared" si="4"/>
        <v>-0.47911536934798998</v>
      </c>
      <c r="V33" s="4">
        <f t="shared" si="5"/>
        <v>25.227414188225527</v>
      </c>
      <c r="W33" s="4">
        <f t="shared" si="6"/>
        <v>9.5655443058099223</v>
      </c>
      <c r="X33" s="4">
        <f t="shared" si="7"/>
        <v>121.01053940912553</v>
      </c>
      <c r="Y33" s="4">
        <f t="shared" si="8"/>
        <v>2.7151958472291456E-2</v>
      </c>
      <c r="AA33" s="4">
        <f>G33*50</f>
        <v>-19.0222785757834</v>
      </c>
      <c r="AB33" s="4">
        <f>H33*50</f>
        <v>-7.4586593361180498</v>
      </c>
      <c r="AC33" s="4">
        <f>I33*50</f>
        <v>-17.477434251592349</v>
      </c>
      <c r="AD33" s="4">
        <f>J33*50</f>
        <v>-0.95823073869597997</v>
      </c>
      <c r="AF33" s="1">
        <f t="shared" si="9"/>
        <v>100.90965675290211</v>
      </c>
      <c r="AG33" s="1">
        <f t="shared" si="11"/>
        <v>38.262177223239689</v>
      </c>
      <c r="AH33" s="1">
        <f t="shared" si="12"/>
        <v>484.04215763650211</v>
      </c>
      <c r="AI33" s="1">
        <f t="shared" si="13"/>
        <v>0.10860783388916583</v>
      </c>
      <c r="AK33" s="1">
        <v>197.77706027515799</v>
      </c>
      <c r="AL33" s="1">
        <v>101.66820656386901</v>
      </c>
      <c r="AN33" s="4">
        <v>10.1760975129491</v>
      </c>
      <c r="AO33" s="4">
        <v>-0.192325242013035</v>
      </c>
      <c r="AQ33" s="4">
        <v>-46.747849404820897</v>
      </c>
      <c r="AR33" s="4">
        <v>0.97809217836001805</v>
      </c>
      <c r="AT33" s="4">
        <v>0.99982144840605502</v>
      </c>
      <c r="AU33" s="4">
        <v>-1.8896330522562999E-2</v>
      </c>
      <c r="AV33" s="4">
        <v>1.8896330522562999E-2</v>
      </c>
      <c r="AW33" s="4">
        <v>0.99982144840605502</v>
      </c>
      <c r="AX33" s="4">
        <v>1095.5555075024599</v>
      </c>
      <c r="AY33" s="4">
        <v>218.479039250738</v>
      </c>
      <c r="AZ33" s="4">
        <v>1197.0281008842101</v>
      </c>
      <c r="BB33" s="1">
        <f>25*PointPFirstOrderCoefficients[[#This Row],[Column1]]</f>
        <v>254.40243782372752</v>
      </c>
      <c r="BC33" s="1">
        <f>25*PointPFirstOrderCoefficients[[#This Row],[Column2]]</f>
        <v>-4.8081310503258745</v>
      </c>
      <c r="BE33" s="1">
        <f>50*PointPFirstOrderCoefficients[[#This Row],[Column1]]</f>
        <v>508.80487564745505</v>
      </c>
      <c r="BF33" s="1">
        <f>50*PointPFirstOrderCoefficients[[#This Row],[Column2]]</f>
        <v>-9.616262100651749</v>
      </c>
      <c r="BH33" s="1">
        <f>25^2*PointPSecondOrderCoefficients[[#This Row],[Column1]]</f>
        <v>-29217.405878013062</v>
      </c>
      <c r="BI33" s="1">
        <f>25^2*PointPSecondOrderCoefficients[[#This Row],[Column2]]</f>
        <v>611.3076114750113</v>
      </c>
      <c r="BK33" s="1">
        <f>50^2*PointPSecondOrderCoefficients[[#This Row],[Column1]]</f>
        <v>-116869.62351205225</v>
      </c>
      <c r="BL33" s="1">
        <f>50^2*PointPSecondOrderCoefficients[[#This Row],[Column2]]</f>
        <v>2445.2304459000452</v>
      </c>
    </row>
    <row r="34" spans="1:64" x14ac:dyDescent="0.35">
      <c r="A34">
        <v>30</v>
      </c>
      <c r="B34" s="1">
        <v>47.146544804288702</v>
      </c>
      <c r="C34" s="1">
        <v>94.562702273961804</v>
      </c>
      <c r="D34" s="1">
        <v>281.009450746651</v>
      </c>
      <c r="E34" s="1">
        <v>37.168146580662501</v>
      </c>
      <c r="F34" s="4"/>
      <c r="G34" s="4">
        <v>-0.37552187995657199</v>
      </c>
      <c r="H34" s="4">
        <v>-0.13790210869001401</v>
      </c>
      <c r="I34" s="4">
        <v>-0.32356270640329099</v>
      </c>
      <c r="J34" s="4">
        <v>-1.7250465328642099E-2</v>
      </c>
      <c r="K34" s="4"/>
      <c r="L34" s="4">
        <v>0.28524740432587498</v>
      </c>
      <c r="M34" s="4">
        <v>0.67988001748756599</v>
      </c>
      <c r="N34" s="4">
        <v>1.5715084792781699</v>
      </c>
      <c r="O34" s="4">
        <v>0.110796495455019</v>
      </c>
      <c r="Q34" s="4">
        <f t="shared" si="3"/>
        <v>-9.3880469989142998</v>
      </c>
      <c r="R34" s="4">
        <f t="shared" si="10"/>
        <v>-3.4475527172503502</v>
      </c>
      <c r="S34" s="4">
        <f>I34*25</f>
        <v>-8.0890676600822751</v>
      </c>
      <c r="T34" s="4">
        <f t="shared" si="4"/>
        <v>-0.43126163321605249</v>
      </c>
      <c r="V34" s="4">
        <f t="shared" si="5"/>
        <v>25.140401625107295</v>
      </c>
      <c r="W34" s="4">
        <f t="shared" si="6"/>
        <v>8.0807953554717589</v>
      </c>
      <c r="X34" s="4">
        <f t="shared" si="7"/>
        <v>102.82853885489556</v>
      </c>
      <c r="Y34" s="4">
        <f t="shared" si="8"/>
        <v>2.0606663069894272E-2</v>
      </c>
      <c r="AA34" s="4">
        <f>G34*50</f>
        <v>-18.7760939978286</v>
      </c>
      <c r="AB34" s="4">
        <f>H34*50</f>
        <v>-6.8951054345007003</v>
      </c>
      <c r="AC34" s="4">
        <f>I34*50</f>
        <v>-16.17813532016455</v>
      </c>
      <c r="AD34" s="4">
        <f>J34*50</f>
        <v>-0.86252326643210497</v>
      </c>
      <c r="AF34" s="1">
        <f t="shared" si="9"/>
        <v>100.56160650042918</v>
      </c>
      <c r="AG34" s="1">
        <f t="shared" si="11"/>
        <v>32.323181421887035</v>
      </c>
      <c r="AH34" s="1">
        <f t="shared" si="12"/>
        <v>411.31415541958222</v>
      </c>
      <c r="AI34" s="1">
        <f t="shared" si="13"/>
        <v>8.2426652279577087E-2</v>
      </c>
      <c r="AK34" s="1">
        <v>197.947806500289</v>
      </c>
      <c r="AL34" s="1">
        <v>101.664990324741</v>
      </c>
      <c r="AN34" s="4">
        <v>9.3908279937486103</v>
      </c>
      <c r="AO34" s="4">
        <v>-0.176288077644038</v>
      </c>
      <c r="AQ34" s="4">
        <v>-46.1894860919598</v>
      </c>
      <c r="AR34" s="4">
        <v>0.95687915531258305</v>
      </c>
      <c r="AT34" s="4">
        <v>0.99982384565885596</v>
      </c>
      <c r="AU34" s="4">
        <v>-1.8769061029677299E-2</v>
      </c>
      <c r="AV34" s="4">
        <v>1.8769061029677299E-2</v>
      </c>
      <c r="AW34" s="4">
        <v>0.99982384565885596</v>
      </c>
      <c r="AX34" s="4">
        <v>982.639426925973</v>
      </c>
      <c r="AY34" s="4">
        <v>216.391025874429</v>
      </c>
      <c r="AZ34" s="4">
        <v>1084.1313210498799</v>
      </c>
      <c r="BB34" s="1">
        <f>25*PointPFirstOrderCoefficients[[#This Row],[Column1]]</f>
        <v>234.77069984371525</v>
      </c>
      <c r="BC34" s="1">
        <f>25*PointPFirstOrderCoefficients[[#This Row],[Column2]]</f>
        <v>-4.4072019411009498</v>
      </c>
      <c r="BE34" s="1">
        <f>50*PointPFirstOrderCoefficients[[#This Row],[Column1]]</f>
        <v>469.5413996874305</v>
      </c>
      <c r="BF34" s="1">
        <f>50*PointPFirstOrderCoefficients[[#This Row],[Column2]]</f>
        <v>-8.8144038822018995</v>
      </c>
      <c r="BH34" s="1">
        <f>25^2*PointPSecondOrderCoefficients[[#This Row],[Column1]]</f>
        <v>-28868.428807474877</v>
      </c>
      <c r="BI34" s="1">
        <f>25^2*PointPSecondOrderCoefficients[[#This Row],[Column2]]</f>
        <v>598.04947207036446</v>
      </c>
      <c r="BK34" s="1">
        <f>50^2*PointPSecondOrderCoefficients[[#This Row],[Column1]]</f>
        <v>-115473.71522989951</v>
      </c>
      <c r="BL34" s="1">
        <f>50^2*PointPSecondOrderCoefficients[[#This Row],[Column2]]</f>
        <v>2392.1978882814578</v>
      </c>
    </row>
    <row r="35" spans="1:64" x14ac:dyDescent="0.35">
      <c r="A35">
        <v>31</v>
      </c>
      <c r="B35" s="1">
        <v>46.773529519802899</v>
      </c>
      <c r="C35" s="1">
        <v>94.430422149141094</v>
      </c>
      <c r="D35" s="1">
        <v>280.69888907529901</v>
      </c>
      <c r="E35" s="1">
        <v>37.151871358816599</v>
      </c>
      <c r="F35" s="4"/>
      <c r="G35" s="4">
        <v>-0.37049173638017802</v>
      </c>
      <c r="H35" s="4">
        <v>-0.12666463686068299</v>
      </c>
      <c r="I35" s="4">
        <v>-0.29756508215651101</v>
      </c>
      <c r="J35" s="4">
        <v>-1.5447516551926801E-2</v>
      </c>
      <c r="K35" s="4"/>
      <c r="L35" s="4">
        <v>0.291074885520407</v>
      </c>
      <c r="M35" s="4">
        <v>0.67193452870205095</v>
      </c>
      <c r="N35" s="4">
        <v>1.5580271229468099</v>
      </c>
      <c r="O35" s="4">
        <v>0.103812077060987</v>
      </c>
      <c r="Q35" s="4">
        <f t="shared" si="3"/>
        <v>-9.2622934095044496</v>
      </c>
      <c r="R35" s="4">
        <f t="shared" si="10"/>
        <v>-3.1666159215170748</v>
      </c>
      <c r="S35" s="4">
        <f>I35*25</f>
        <v>-7.4391270539127756</v>
      </c>
      <c r="T35" s="4">
        <f t="shared" si="4"/>
        <v>-0.38618791379817002</v>
      </c>
      <c r="V35" s="4">
        <f t="shared" si="5"/>
        <v>24.971337483018051</v>
      </c>
      <c r="W35" s="4">
        <f t="shared" si="6"/>
        <v>6.737794186455182</v>
      </c>
      <c r="X35" s="4">
        <f t="shared" si="7"/>
        <v>86.222173443649737</v>
      </c>
      <c r="Y35" s="4">
        <f t="shared" si="8"/>
        <v>1.5482647860698556E-2</v>
      </c>
      <c r="AA35" s="4">
        <f>G35*50</f>
        <v>-18.524586819008899</v>
      </c>
      <c r="AB35" s="4">
        <f>H35*50</f>
        <v>-6.3332318430341497</v>
      </c>
      <c r="AC35" s="4">
        <f>I35*50</f>
        <v>-14.878254107825551</v>
      </c>
      <c r="AD35" s="4">
        <f>J35*50</f>
        <v>-0.77237582759634005</v>
      </c>
      <c r="AF35" s="1">
        <f t="shared" si="9"/>
        <v>99.885349932072202</v>
      </c>
      <c r="AG35" s="1">
        <f t="shared" si="11"/>
        <v>26.951176745820728</v>
      </c>
      <c r="AH35" s="1">
        <f t="shared" si="12"/>
        <v>344.88869377459895</v>
      </c>
      <c r="AI35" s="1">
        <f t="shared" si="13"/>
        <v>6.1930591442794225E-2</v>
      </c>
      <c r="AK35" s="1">
        <v>198.104898883564</v>
      </c>
      <c r="AL35" s="1">
        <v>101.662051841105</v>
      </c>
      <c r="AN35" s="4">
        <v>8.6115755550111395</v>
      </c>
      <c r="AO35" s="4">
        <v>-0.16050304820391101</v>
      </c>
      <c r="AQ35" s="4">
        <v>-45.619810435840598</v>
      </c>
      <c r="AR35" s="4">
        <v>0.93320465744838099</v>
      </c>
      <c r="AT35" s="4">
        <v>0.99982635662784103</v>
      </c>
      <c r="AU35" s="4">
        <v>-1.8634822035556199E-2</v>
      </c>
      <c r="AV35" s="4">
        <v>1.8634822035556199E-2</v>
      </c>
      <c r="AW35" s="4">
        <v>0.99982635662784103</v>
      </c>
      <c r="AX35" s="4">
        <v>894.59741121737704</v>
      </c>
      <c r="AY35" s="4">
        <v>214.77556243506899</v>
      </c>
      <c r="AZ35" s="4">
        <v>996.10412214727296</v>
      </c>
      <c r="BB35" s="1">
        <f>25*PointPFirstOrderCoefficients[[#This Row],[Column1]]</f>
        <v>215.28938887527849</v>
      </c>
      <c r="BC35" s="1">
        <f>25*PointPFirstOrderCoefficients[[#This Row],[Column2]]</f>
        <v>-4.0125762050977754</v>
      </c>
      <c r="BE35" s="1">
        <f>50*PointPFirstOrderCoefficients[[#This Row],[Column1]]</f>
        <v>430.57877775055698</v>
      </c>
      <c r="BF35" s="1">
        <f>50*PointPFirstOrderCoefficients[[#This Row],[Column2]]</f>
        <v>-8.0251524101955507</v>
      </c>
      <c r="BH35" s="1">
        <f>25^2*PointPSecondOrderCoefficients[[#This Row],[Column1]]</f>
        <v>-28512.381522400374</v>
      </c>
      <c r="BI35" s="1">
        <f>25^2*PointPSecondOrderCoefficients[[#This Row],[Column2]]</f>
        <v>583.25291090523808</v>
      </c>
      <c r="BK35" s="1">
        <f>50^2*PointPSecondOrderCoefficients[[#This Row],[Column1]]</f>
        <v>-114049.5260896015</v>
      </c>
      <c r="BL35" s="1">
        <f>50^2*PointPSecondOrderCoefficients[[#This Row],[Column2]]</f>
        <v>2333.0116436209523</v>
      </c>
    </row>
    <row r="36" spans="1:64" x14ac:dyDescent="0.35">
      <c r="A36">
        <v>32</v>
      </c>
      <c r="B36" s="1">
        <v>46.405593679603797</v>
      </c>
      <c r="C36" s="1">
        <v>94.309358266589101</v>
      </c>
      <c r="D36" s="1">
        <v>280.41431851118898</v>
      </c>
      <c r="E36" s="1">
        <v>37.137374030502102</v>
      </c>
      <c r="F36" s="4"/>
      <c r="G36" s="4">
        <v>-0.36536453286946802</v>
      </c>
      <c r="H36" s="4">
        <v>-0.115471345696121</v>
      </c>
      <c r="I36" s="4">
        <v>-0.27158472388657201</v>
      </c>
      <c r="J36" s="4">
        <v>-1.37489092782736E-2</v>
      </c>
      <c r="K36" s="4"/>
      <c r="L36" s="4">
        <v>0.29637243985457801</v>
      </c>
      <c r="M36" s="4">
        <v>0.66396029003419199</v>
      </c>
      <c r="N36" s="4">
        <v>1.5441814693148599</v>
      </c>
      <c r="O36" s="4">
        <v>9.7339339154446106E-2</v>
      </c>
      <c r="Q36" s="4">
        <f t="shared" si="3"/>
        <v>-9.1341133217367005</v>
      </c>
      <c r="R36" s="4">
        <f t="shared" si="10"/>
        <v>-2.8867836424030249</v>
      </c>
      <c r="S36" s="4">
        <f>I36*25</f>
        <v>-6.7896180971643005</v>
      </c>
      <c r="T36" s="4">
        <f t="shared" si="4"/>
        <v>-0.34372273195684</v>
      </c>
      <c r="V36" s="4">
        <f t="shared" si="5"/>
        <v>24.72695315929656</v>
      </c>
      <c r="W36" s="4">
        <f t="shared" si="6"/>
        <v>5.5331262221160875</v>
      </c>
      <c r="X36" s="4">
        <f t="shared" si="7"/>
        <v>71.185088608168655</v>
      </c>
      <c r="Y36" s="4">
        <f t="shared" si="8"/>
        <v>1.1500187028786364E-2</v>
      </c>
      <c r="AA36" s="4">
        <f>G36*50</f>
        <v>-18.268226643473401</v>
      </c>
      <c r="AB36" s="4">
        <f>H36*50</f>
        <v>-5.7735672848060497</v>
      </c>
      <c r="AC36" s="4">
        <f>I36*50</f>
        <v>-13.579236194328601</v>
      </c>
      <c r="AD36" s="4">
        <f>J36*50</f>
        <v>-0.68744546391368</v>
      </c>
      <c r="AF36" s="1">
        <f t="shared" si="9"/>
        <v>98.90781263718624</v>
      </c>
      <c r="AG36" s="1">
        <f t="shared" si="11"/>
        <v>22.13250488846435</v>
      </c>
      <c r="AH36" s="1">
        <f t="shared" si="12"/>
        <v>284.74035443267462</v>
      </c>
      <c r="AI36" s="1">
        <f t="shared" si="13"/>
        <v>4.6000748115145457E-2</v>
      </c>
      <c r="AK36" s="1">
        <v>198.248446429647</v>
      </c>
      <c r="AL36" s="1">
        <v>101.65938625022</v>
      </c>
      <c r="AN36" s="4">
        <v>7.83878904807474</v>
      </c>
      <c r="AO36" s="4">
        <v>-0.145021008998271</v>
      </c>
      <c r="AQ36" s="4">
        <v>-45.042591224534902</v>
      </c>
      <c r="AR36" s="4">
        <v>0.90785175345123603</v>
      </c>
      <c r="AT36" s="4">
        <v>0.99982891086556502</v>
      </c>
      <c r="AU36" s="4">
        <v>-1.8497269997969801E-2</v>
      </c>
      <c r="AV36" s="4">
        <v>1.8497269997969801E-2</v>
      </c>
      <c r="AW36" s="4">
        <v>0.99982891086556502</v>
      </c>
      <c r="AX36" s="4">
        <v>824.72080909674503</v>
      </c>
      <c r="AY36" s="4">
        <v>213.503529908454</v>
      </c>
      <c r="AZ36" s="4">
        <v>926.23909457758703</v>
      </c>
      <c r="BB36" s="1">
        <f>25*PointPFirstOrderCoefficients[[#This Row],[Column1]]</f>
        <v>195.9697262018685</v>
      </c>
      <c r="BC36" s="1">
        <f>25*PointPFirstOrderCoefficients[[#This Row],[Column2]]</f>
        <v>-3.6255252249567751</v>
      </c>
      <c r="BE36" s="1">
        <f>50*PointPFirstOrderCoefficients[[#This Row],[Column1]]</f>
        <v>391.93945240373699</v>
      </c>
      <c r="BF36" s="1">
        <f>50*PointPFirstOrderCoefficients[[#This Row],[Column2]]</f>
        <v>-7.2510504499135502</v>
      </c>
      <c r="BH36" s="1">
        <f>25^2*PointPSecondOrderCoefficients[[#This Row],[Column1]]</f>
        <v>-28151.619515334314</v>
      </c>
      <c r="BI36" s="1">
        <f>25^2*PointPSecondOrderCoefficients[[#This Row],[Column2]]</f>
        <v>567.40734590702255</v>
      </c>
      <c r="BK36" s="1">
        <f>50^2*PointPSecondOrderCoefficients[[#This Row],[Column1]]</f>
        <v>-112606.47806133726</v>
      </c>
      <c r="BL36" s="1">
        <f>50^2*PointPSecondOrderCoefficients[[#This Row],[Column2]]</f>
        <v>2269.6293836280902</v>
      </c>
    </row>
    <row r="37" spans="1:64" x14ac:dyDescent="0.35">
      <c r="A37">
        <v>33</v>
      </c>
      <c r="B37" s="1">
        <v>46.042829768411799</v>
      </c>
      <c r="C37" s="1">
        <v>94.199461363747801</v>
      </c>
      <c r="D37" s="1">
        <v>280.15570742959898</v>
      </c>
      <c r="E37" s="1">
        <v>37.124553424457098</v>
      </c>
      <c r="F37" s="4"/>
      <c r="G37" s="4">
        <v>-0.360149369991489</v>
      </c>
      <c r="H37" s="4">
        <v>-0.104332316159765</v>
      </c>
      <c r="I37" s="4">
        <v>-0.24565032143600399</v>
      </c>
      <c r="J37" s="4">
        <v>-1.2147452620057999E-2</v>
      </c>
      <c r="K37" s="4"/>
      <c r="L37" s="4">
        <v>0.30115721150964703</v>
      </c>
      <c r="M37" s="4">
        <v>0.65597422206238098</v>
      </c>
      <c r="N37" s="4">
        <v>1.52996737339318</v>
      </c>
      <c r="O37" s="4">
        <v>9.1385755368839E-2</v>
      </c>
      <c r="Q37" s="4">
        <f t="shared" si="3"/>
        <v>-9.0037342497872253</v>
      </c>
      <c r="R37" s="4">
        <f t="shared" si="10"/>
        <v>-2.6083079039941248</v>
      </c>
      <c r="S37" s="4">
        <f>I37*25</f>
        <v>-6.1412580359000994</v>
      </c>
      <c r="T37" s="4">
        <f t="shared" si="4"/>
        <v>-0.30368631550144998</v>
      </c>
      <c r="V37" s="4">
        <f t="shared" si="5"/>
        <v>24.413981064358751</v>
      </c>
      <c r="W37" s="4">
        <f t="shared" si="6"/>
        <v>4.4627698257842638</v>
      </c>
      <c r="X37" s="4">
        <f t="shared" si="7"/>
        <v>57.702796389050405</v>
      </c>
      <c r="Y37" s="4">
        <f t="shared" si="8"/>
        <v>8.4280858530716759E-3</v>
      </c>
      <c r="AA37" s="4">
        <f>G37*50</f>
        <v>-18.007468499574451</v>
      </c>
      <c r="AB37" s="4">
        <f>H37*50</f>
        <v>-5.2166158079882496</v>
      </c>
      <c r="AC37" s="4">
        <f>I37*50</f>
        <v>-12.282516071800199</v>
      </c>
      <c r="AD37" s="4">
        <f>J37*50</f>
        <v>-0.60737263100289995</v>
      </c>
      <c r="AF37" s="1">
        <f t="shared" si="9"/>
        <v>97.655924257435004</v>
      </c>
      <c r="AG37" s="1">
        <f t="shared" si="11"/>
        <v>17.851079303137055</v>
      </c>
      <c r="AH37" s="1">
        <f t="shared" si="12"/>
        <v>230.81118555620162</v>
      </c>
      <c r="AI37" s="1">
        <f t="shared" si="13"/>
        <v>3.3712343412286704E-2</v>
      </c>
      <c r="AK37" s="1">
        <v>198.37856557186399</v>
      </c>
      <c r="AL37" s="1">
        <v>101.656987922901</v>
      </c>
      <c r="AN37" s="4">
        <v>7.07287084888425</v>
      </c>
      <c r="AO37" s="4">
        <v>-0.12987905591371601</v>
      </c>
      <c r="AQ37" s="4">
        <v>-44.461261607064998</v>
      </c>
      <c r="AR37" s="4">
        <v>0.88156374705457297</v>
      </c>
      <c r="AT37" s="4">
        <v>0.99983144292790105</v>
      </c>
      <c r="AU37" s="4">
        <v>-1.8359894681352601E-2</v>
      </c>
      <c r="AV37" s="4">
        <v>1.8359894681352601E-2</v>
      </c>
      <c r="AW37" s="4">
        <v>0.99983144292790105</v>
      </c>
      <c r="AX37" s="4">
        <v>768.56928483363595</v>
      </c>
      <c r="AY37" s="4">
        <v>212.48941669673201</v>
      </c>
      <c r="AZ37" s="4">
        <v>870.09672496817996</v>
      </c>
      <c r="BB37" s="1">
        <f>25*PointPFirstOrderCoefficients[[#This Row],[Column1]]</f>
        <v>176.82177122210624</v>
      </c>
      <c r="BC37" s="1">
        <f>25*PointPFirstOrderCoefficients[[#This Row],[Column2]]</f>
        <v>-3.2469763978429005</v>
      </c>
      <c r="BE37" s="1">
        <f>50*PointPFirstOrderCoefficients[[#This Row],[Column1]]</f>
        <v>353.64354244421247</v>
      </c>
      <c r="BF37" s="1">
        <f>50*PointPFirstOrderCoefficients[[#This Row],[Column2]]</f>
        <v>-6.493952795685801</v>
      </c>
      <c r="BH37" s="1">
        <f>25^2*PointPSecondOrderCoefficients[[#This Row],[Column1]]</f>
        <v>-27788.288504415625</v>
      </c>
      <c r="BI37" s="1">
        <f>25^2*PointPSecondOrderCoefficients[[#This Row],[Column2]]</f>
        <v>550.97734190910808</v>
      </c>
      <c r="BK37" s="1">
        <f>50^2*PointPSecondOrderCoefficients[[#This Row],[Column1]]</f>
        <v>-111153.1540176625</v>
      </c>
      <c r="BL37" s="1">
        <f>50^2*PointPSecondOrderCoefficients[[#This Row],[Column2]]</f>
        <v>2203.9093676364323</v>
      </c>
    </row>
    <row r="38" spans="1:64" x14ac:dyDescent="0.35">
      <c r="A38">
        <v>34</v>
      </c>
      <c r="B38" s="1">
        <v>45.685321322300901</v>
      </c>
      <c r="C38" s="1">
        <v>94.100672346425497</v>
      </c>
      <c r="D38" s="1">
        <v>279.92299567895998</v>
      </c>
      <c r="E38" s="1">
        <v>37.113315165304897</v>
      </c>
      <c r="F38" s="4"/>
      <c r="G38" s="4">
        <v>-0.35485504226957099</v>
      </c>
      <c r="H38" s="4">
        <v>-9.3257129815706996E-2</v>
      </c>
      <c r="I38" s="4">
        <v>-0.21979023058670599</v>
      </c>
      <c r="J38" s="4">
        <v>-1.06356785948155E-2</v>
      </c>
      <c r="K38" s="4"/>
      <c r="L38" s="4">
        <v>0.30544710153618099</v>
      </c>
      <c r="M38" s="4">
        <v>0.64799125331438301</v>
      </c>
      <c r="N38" s="4">
        <v>1.51538140420639</v>
      </c>
      <c r="O38" s="4">
        <v>8.5956242259640603E-2</v>
      </c>
      <c r="Q38" s="4">
        <f t="shared" si="3"/>
        <v>-8.8713760567392743</v>
      </c>
      <c r="R38" s="4">
        <f t="shared" si="10"/>
        <v>-2.3314282453926749</v>
      </c>
      <c r="S38" s="4">
        <f>I38*25</f>
        <v>-5.4947557646676497</v>
      </c>
      <c r="T38" s="4">
        <f t="shared" si="4"/>
        <v>-0.26589196487038752</v>
      </c>
      <c r="V38" s="4">
        <f t="shared" si="5"/>
        <v>24.039087985730891</v>
      </c>
      <c r="W38" s="4">
        <f t="shared" si="6"/>
        <v>3.5221938227787342</v>
      </c>
      <c r="X38" s="4">
        <f t="shared" si="7"/>
        <v>45.752911969547888</v>
      </c>
      <c r="Y38" s="4">
        <f t="shared" si="8"/>
        <v>6.0769805722815685E-3</v>
      </c>
      <c r="AA38" s="4">
        <f>G38*50</f>
        <v>-17.742752113478549</v>
      </c>
      <c r="AB38" s="4">
        <f>H38*50</f>
        <v>-4.6628564907853498</v>
      </c>
      <c r="AC38" s="4">
        <f>I38*50</f>
        <v>-10.989511529335299</v>
      </c>
      <c r="AD38" s="4">
        <f>J38*50</f>
        <v>-0.53178392974077504</v>
      </c>
      <c r="AF38" s="1">
        <f t="shared" si="9"/>
        <v>96.156351942923564</v>
      </c>
      <c r="AG38" s="1">
        <f t="shared" si="11"/>
        <v>14.088775291114937</v>
      </c>
      <c r="AH38" s="1">
        <f t="shared" si="12"/>
        <v>183.01164787819155</v>
      </c>
      <c r="AI38" s="1">
        <f t="shared" si="13"/>
        <v>2.4307922289126274E-2</v>
      </c>
      <c r="AK38" s="1">
        <v>198.49537937576099</v>
      </c>
      <c r="AL38" s="1">
        <v>101.654850698117</v>
      </c>
      <c r="AN38" s="4">
        <v>6.3141786210885797</v>
      </c>
      <c r="AO38" s="4">
        <v>-0.11510119072446599</v>
      </c>
      <c r="AQ38" s="4">
        <v>-43.878906069811897</v>
      </c>
      <c r="AR38" s="4">
        <v>0.85503263393442996</v>
      </c>
      <c r="AT38" s="4">
        <v>0.999833893093239</v>
      </c>
      <c r="AU38" s="4">
        <v>-1.8225976572368401E-2</v>
      </c>
      <c r="AV38" s="4">
        <v>1.8225976572368401E-2</v>
      </c>
      <c r="AW38" s="4">
        <v>0.999833893093239</v>
      </c>
      <c r="AX38" s="4">
        <v>723.09531122839701</v>
      </c>
      <c r="AY38" s="4">
        <v>211.674497577799</v>
      </c>
      <c r="AZ38" s="4">
        <v>824.63005080107303</v>
      </c>
      <c r="BB38" s="1">
        <f>25*PointPFirstOrderCoefficients[[#This Row],[Column1]]</f>
        <v>157.8544655272145</v>
      </c>
      <c r="BC38" s="1">
        <f>25*PointPFirstOrderCoefficients[[#This Row],[Column2]]</f>
        <v>-2.8775297681116498</v>
      </c>
      <c r="BE38" s="1">
        <f>50*PointPFirstOrderCoefficients[[#This Row],[Column1]]</f>
        <v>315.708931054429</v>
      </c>
      <c r="BF38" s="1">
        <f>50*PointPFirstOrderCoefficients[[#This Row],[Column2]]</f>
        <v>-5.7550595362232997</v>
      </c>
      <c r="BH38" s="1">
        <f>25^2*PointPSecondOrderCoefficients[[#This Row],[Column1]]</f>
        <v>-27424.316293632437</v>
      </c>
      <c r="BI38" s="1">
        <f>25^2*PointPSecondOrderCoefficients[[#This Row],[Column2]]</f>
        <v>534.39539620901871</v>
      </c>
      <c r="BK38" s="1">
        <f>50^2*PointPSecondOrderCoefficients[[#This Row],[Column1]]</f>
        <v>-109697.26517452975</v>
      </c>
      <c r="BL38" s="1">
        <f>50^2*PointPSecondOrderCoefficients[[#This Row],[Column2]]</f>
        <v>2137.5815848360749</v>
      </c>
    </row>
    <row r="39" spans="1:64" x14ac:dyDescent="0.35">
      <c r="A39">
        <v>35</v>
      </c>
      <c r="B39" s="1">
        <v>45.333143240919703</v>
      </c>
      <c r="C39" s="1">
        <v>94.012922789943403</v>
      </c>
      <c r="D39" s="1">
        <v>279.71609497091799</v>
      </c>
      <c r="E39" s="1">
        <v>37.103571934919302</v>
      </c>
      <c r="F39" s="4"/>
      <c r="G39" s="4">
        <v>-0.34949002625065101</v>
      </c>
      <c r="H39" s="4">
        <v>-8.2254865794965104E-2</v>
      </c>
      <c r="I39" s="4">
        <v>-0.194032359665296</v>
      </c>
      <c r="J39" s="4">
        <v>-9.2058986062798897E-3</v>
      </c>
      <c r="K39" s="4"/>
      <c r="L39" s="4">
        <v>0.30926062272947202</v>
      </c>
      <c r="M39" s="4">
        <v>0.64002440507936498</v>
      </c>
      <c r="N39" s="4">
        <v>1.5004213405788001</v>
      </c>
      <c r="O39" s="4">
        <v>8.1053120562774E-2</v>
      </c>
      <c r="Q39" s="4">
        <f t="shared" si="3"/>
        <v>-8.7372506562662746</v>
      </c>
      <c r="R39" s="4">
        <f t="shared" si="10"/>
        <v>-2.0563716448741278</v>
      </c>
      <c r="S39" s="4">
        <f>I39*25</f>
        <v>-4.8508089916324</v>
      </c>
      <c r="T39" s="4">
        <f t="shared" si="4"/>
        <v>-0.23014746515699724</v>
      </c>
      <c r="V39" s="4">
        <f t="shared" si="5"/>
        <v>23.608816472036434</v>
      </c>
      <c r="W39" s="4">
        <f t="shared" si="6"/>
        <v>2.7064483796679593</v>
      </c>
      <c r="X39" s="4">
        <f t="shared" si="7"/>
        <v>35.30543610034492</v>
      </c>
      <c r="Y39" s="4">
        <f t="shared" si="8"/>
        <v>4.2932099954781739E-3</v>
      </c>
      <c r="AA39" s="4">
        <f>G39*50</f>
        <v>-17.474501312532549</v>
      </c>
      <c r="AB39" s="4">
        <f>H39*50</f>
        <v>-4.1127432897482556</v>
      </c>
      <c r="AC39" s="4">
        <f>I39*50</f>
        <v>-9.7016179832648</v>
      </c>
      <c r="AD39" s="4">
        <f>J39*50</f>
        <v>-0.46029493031399449</v>
      </c>
      <c r="AF39" s="1">
        <f t="shared" si="9"/>
        <v>94.435265888145736</v>
      </c>
      <c r="AG39" s="1">
        <f t="shared" si="11"/>
        <v>10.825793518671837</v>
      </c>
      <c r="AH39" s="1">
        <f t="shared" si="12"/>
        <v>141.22174440137968</v>
      </c>
      <c r="AI39" s="1">
        <f t="shared" si="13"/>
        <v>1.7172839981912696E-2</v>
      </c>
      <c r="AK39" s="1">
        <v>198.599016775937</v>
      </c>
      <c r="AL39" s="1">
        <v>101.652968104004</v>
      </c>
      <c r="AN39" s="4">
        <v>5.5630273652322204</v>
      </c>
      <c r="AO39" s="4">
        <v>-0.100699210212107</v>
      </c>
      <c r="AQ39" s="4">
        <v>-43.2982517679309</v>
      </c>
      <c r="AR39" s="4">
        <v>0.82888903690248705</v>
      </c>
      <c r="AT39" s="4">
        <v>0.99983620787051297</v>
      </c>
      <c r="AU39" s="4">
        <v>-1.80985477625502E-2</v>
      </c>
      <c r="AV39" s="4">
        <v>1.80985477625502E-2</v>
      </c>
      <c r="AW39" s="4">
        <v>0.99983620787051297</v>
      </c>
      <c r="AX39" s="4">
        <v>686.14644528250597</v>
      </c>
      <c r="AY39" s="4">
        <v>211.01727098798699</v>
      </c>
      <c r="AZ39" s="4">
        <v>787.68702799909704</v>
      </c>
      <c r="BB39" s="1">
        <f>25*PointPFirstOrderCoefficients[[#This Row],[Column1]]</f>
        <v>139.07568413080551</v>
      </c>
      <c r="BC39" s="1">
        <f>25*PointPFirstOrderCoefficients[[#This Row],[Column2]]</f>
        <v>-2.5174802553026749</v>
      </c>
      <c r="BE39" s="1">
        <f>50*PointPFirstOrderCoefficients[[#This Row],[Column1]]</f>
        <v>278.15136826161103</v>
      </c>
      <c r="BF39" s="1">
        <f>50*PointPFirstOrderCoefficients[[#This Row],[Column2]]</f>
        <v>-5.0349605106053499</v>
      </c>
      <c r="BH39" s="1">
        <f>25^2*PointPSecondOrderCoefficients[[#This Row],[Column1]]</f>
        <v>-27061.407354956813</v>
      </c>
      <c r="BI39" s="1">
        <f>25^2*PointPSecondOrderCoefficients[[#This Row],[Column2]]</f>
        <v>518.05564806405437</v>
      </c>
      <c r="BK39" s="1">
        <f>50^2*PointPSecondOrderCoefficients[[#This Row],[Column1]]</f>
        <v>-108245.62941982725</v>
      </c>
      <c r="BL39" s="1">
        <f>50^2*PointPSecondOrderCoefficients[[#This Row],[Column2]]</f>
        <v>2072.2225922562175</v>
      </c>
    </row>
    <row r="40" spans="1:64" x14ac:dyDescent="0.35">
      <c r="A40">
        <v>36</v>
      </c>
      <c r="B40" s="1">
        <v>44.986362110401103</v>
      </c>
      <c r="C40" s="1">
        <v>93.936135441966201</v>
      </c>
      <c r="D40" s="1">
        <v>279.53488938369497</v>
      </c>
      <c r="E40" s="1">
        <v>37.095243692343601</v>
      </c>
      <c r="F40" s="4"/>
      <c r="G40" s="4">
        <v>-0.34406247103918602</v>
      </c>
      <c r="H40" s="4">
        <v>-7.1334100428612907E-2</v>
      </c>
      <c r="I40" s="4">
        <v>-0.16840405634608399</v>
      </c>
      <c r="J40" s="4">
        <v>-7.8502610807796702E-3</v>
      </c>
      <c r="K40" s="4"/>
      <c r="L40" s="4">
        <v>0.31261676220714402</v>
      </c>
      <c r="M40" s="4">
        <v>0.63208488604198898</v>
      </c>
      <c r="N40" s="4">
        <v>1.48508661013742</v>
      </c>
      <c r="O40" s="4">
        <v>7.6676101833027005E-2</v>
      </c>
      <c r="Q40" s="4">
        <f t="shared" si="3"/>
        <v>-8.6015617759796505</v>
      </c>
      <c r="R40" s="4">
        <f t="shared" si="10"/>
        <v>-1.7833525107153227</v>
      </c>
      <c r="S40" s="4">
        <f>I40*25</f>
        <v>-4.2101014086520996</v>
      </c>
      <c r="T40" s="4">
        <f t="shared" ref="T40:T103" si="14">J40*25</f>
        <v>-0.19625652701949176</v>
      </c>
      <c r="V40" s="4">
        <f t="shared" si="5"/>
        <v>23.12953417777862</v>
      </c>
      <c r="W40" s="4">
        <f t="shared" si="6"/>
        <v>2.0102487511631364</v>
      </c>
      <c r="X40" s="4">
        <f t="shared" si="7"/>
        <v>26.323091659325115</v>
      </c>
      <c r="Y40" s="4">
        <f t="shared" si="8"/>
        <v>2.9533046145865231E-3</v>
      </c>
      <c r="AA40" s="4">
        <f>G40*50</f>
        <v>-17.203123551959301</v>
      </c>
      <c r="AB40" s="4">
        <f>H40*50</f>
        <v>-3.5667050214306455</v>
      </c>
      <c r="AC40" s="4">
        <f>I40*50</f>
        <v>-8.4202028173041992</v>
      </c>
      <c r="AD40" s="4">
        <f>J40*50</f>
        <v>-0.39251305403898351</v>
      </c>
      <c r="AF40" s="1">
        <f t="shared" si="9"/>
        <v>92.518136711114479</v>
      </c>
      <c r="AG40" s="1">
        <f t="shared" si="11"/>
        <v>8.0409950046525456</v>
      </c>
      <c r="AH40" s="1">
        <f t="shared" si="12"/>
        <v>105.29236663730046</v>
      </c>
      <c r="AI40" s="1">
        <f t="shared" si="13"/>
        <v>1.1813218458346092E-2</v>
      </c>
      <c r="AK40" s="1">
        <v>198.689611850776</v>
      </c>
      <c r="AL40" s="1">
        <v>101.651333561615</v>
      </c>
      <c r="AN40" s="4">
        <v>4.8196917096641601</v>
      </c>
      <c r="AO40" s="4">
        <v>-8.66737890755441E-2</v>
      </c>
      <c r="AQ40" s="4">
        <v>-42.721664184239799</v>
      </c>
      <c r="AR40" s="4">
        <v>0.80369378085438103</v>
      </c>
      <c r="AT40" s="4">
        <v>0.99983834031471497</v>
      </c>
      <c r="AU40" s="4">
        <v>-1.7980356968541101E-2</v>
      </c>
      <c r="AV40" s="4">
        <v>1.7980356968541101E-2</v>
      </c>
      <c r="AW40" s="4">
        <v>0.99983834031471497</v>
      </c>
      <c r="AX40" s="4">
        <v>656.16823298791303</v>
      </c>
      <c r="AY40" s="4">
        <v>210.487750911315</v>
      </c>
      <c r="AZ40" s="4">
        <v>757.71349059948898</v>
      </c>
      <c r="BB40" s="1">
        <f>25*PointPFirstOrderCoefficients[[#This Row],[Column1]]</f>
        <v>120.492292741604</v>
      </c>
      <c r="BC40" s="1">
        <f>25*PointPFirstOrderCoefficients[[#This Row],[Column2]]</f>
        <v>-2.1668447268886024</v>
      </c>
      <c r="BE40" s="1">
        <f>50*PointPFirstOrderCoefficients[[#This Row],[Column1]]</f>
        <v>240.98458548320801</v>
      </c>
      <c r="BF40" s="1">
        <f>50*PointPFirstOrderCoefficients[[#This Row],[Column2]]</f>
        <v>-4.3336894537772048</v>
      </c>
      <c r="BH40" s="1">
        <f>25^2*PointPSecondOrderCoefficients[[#This Row],[Column1]]</f>
        <v>-26701.040115149874</v>
      </c>
      <c r="BI40" s="1">
        <f>25^2*PointPSecondOrderCoefficients[[#This Row],[Column2]]</f>
        <v>502.30861303398814</v>
      </c>
      <c r="BK40" s="1">
        <f>50^2*PointPSecondOrderCoefficients[[#This Row],[Column1]]</f>
        <v>-106804.16046059949</v>
      </c>
      <c r="BL40" s="1">
        <f>50^2*PointPSecondOrderCoefficients[[#This Row],[Column2]]</f>
        <v>2009.2344521359526</v>
      </c>
    </row>
    <row r="41" spans="1:64" x14ac:dyDescent="0.35">
      <c r="A41">
        <v>37</v>
      </c>
      <c r="B41" s="1">
        <v>44.645036534561498</v>
      </c>
      <c r="C41" s="1">
        <v>93.870224724451504</v>
      </c>
      <c r="D41" s="1">
        <v>279.37923597794901</v>
      </c>
      <c r="E41" s="1">
        <v>37.088257850578898</v>
      </c>
      <c r="F41" s="4"/>
      <c r="G41" s="4">
        <v>-0.33858019115827098</v>
      </c>
      <c r="H41" s="4">
        <v>-6.0502909340743899E-2</v>
      </c>
      <c r="I41" s="4">
        <v>-0.14293199600606701</v>
      </c>
      <c r="J41" s="4">
        <v>-6.56080953486442E-3</v>
      </c>
      <c r="K41" s="4"/>
      <c r="L41" s="4">
        <v>0.31553485223122602</v>
      </c>
      <c r="M41" s="4">
        <v>0.62418219458513202</v>
      </c>
      <c r="N41" s="4">
        <v>1.4693786626444201</v>
      </c>
      <c r="O41" s="4">
        <v>7.2822302221225405E-2</v>
      </c>
      <c r="Q41" s="4">
        <f t="shared" si="3"/>
        <v>-8.4645047789567744</v>
      </c>
      <c r="R41" s="4">
        <f t="shared" si="10"/>
        <v>-1.5125727335185974</v>
      </c>
      <c r="S41" s="4">
        <f>I41*25</f>
        <v>-3.5732999001516754</v>
      </c>
      <c r="T41" s="4">
        <f t="shared" si="14"/>
        <v>-0.16402023837161051</v>
      </c>
      <c r="V41" s="4">
        <f t="shared" si="5"/>
        <v>22.607390970892549</v>
      </c>
      <c r="W41" s="4">
        <f t="shared" si="6"/>
        <v>1.4280516337593756</v>
      </c>
      <c r="X41" s="4">
        <f t="shared" si="7"/>
        <v>18.761720570606347</v>
      </c>
      <c r="Y41" s="4">
        <f t="shared" si="8"/>
        <v>1.9591120783484426E-3</v>
      </c>
      <c r="AA41" s="4">
        <f>G41*50</f>
        <v>-16.929009557913549</v>
      </c>
      <c r="AB41" s="4">
        <f>H41*50</f>
        <v>-3.0251454670371949</v>
      </c>
      <c r="AC41" s="4">
        <f>I41*50</f>
        <v>-7.1465998003033508</v>
      </c>
      <c r="AD41" s="4">
        <f>J41*50</f>
        <v>-0.32804047674322101</v>
      </c>
      <c r="AF41" s="1">
        <f t="shared" si="9"/>
        <v>90.429563883570196</v>
      </c>
      <c r="AG41" s="1">
        <f t="shared" si="11"/>
        <v>5.7122065350375024</v>
      </c>
      <c r="AH41" s="1">
        <f t="shared" si="12"/>
        <v>75.046882282425386</v>
      </c>
      <c r="AI41" s="1">
        <f t="shared" si="13"/>
        <v>7.8364483133937703E-3</v>
      </c>
      <c r="AK41" s="1">
        <v>198.76730313890499</v>
      </c>
      <c r="AL41" s="1">
        <v>101.649940568346</v>
      </c>
      <c r="AN41" s="4">
        <v>4.0844083973756797</v>
      </c>
      <c r="AO41" s="4">
        <v>-7.3015723481408501E-2</v>
      </c>
      <c r="AQ41" s="4">
        <v>-42.151147027731803</v>
      </c>
      <c r="AR41" s="4">
        <v>0.77993122634936696</v>
      </c>
      <c r="AT41" s="4">
        <v>0.99984025017476397</v>
      </c>
      <c r="AU41" s="4">
        <v>-1.7873839276025798E-2</v>
      </c>
      <c r="AV41" s="4">
        <v>1.7873839276025798E-2</v>
      </c>
      <c r="AW41" s="4">
        <v>0.99984025017476397</v>
      </c>
      <c r="AX41" s="4">
        <v>632.01963228419402</v>
      </c>
      <c r="AY41" s="4">
        <v>210.06392046564599</v>
      </c>
      <c r="AZ41" s="4">
        <v>733.56860782673698</v>
      </c>
      <c r="BB41" s="1">
        <f>25*PointPFirstOrderCoefficients[[#This Row],[Column1]]</f>
        <v>102.11020993439199</v>
      </c>
      <c r="BC41" s="1">
        <f>25*PointPFirstOrderCoefficients[[#This Row],[Column2]]</f>
        <v>-1.8253930870352124</v>
      </c>
      <c r="BE41" s="1">
        <f>50*PointPFirstOrderCoefficients[[#This Row],[Column1]]</f>
        <v>204.22041986878398</v>
      </c>
      <c r="BF41" s="1">
        <f>50*PointPFirstOrderCoefficients[[#This Row],[Column2]]</f>
        <v>-3.6507861740704248</v>
      </c>
      <c r="BH41" s="1">
        <f>25^2*PointPSecondOrderCoefficients[[#This Row],[Column1]]</f>
        <v>-26344.466892332377</v>
      </c>
      <c r="BI41" s="1">
        <f>25^2*PointPSecondOrderCoefficients[[#This Row],[Column2]]</f>
        <v>487.45701646835437</v>
      </c>
      <c r="BK41" s="1">
        <f>50^2*PointPSecondOrderCoefficients[[#This Row],[Column1]]</f>
        <v>-105377.86756932951</v>
      </c>
      <c r="BL41" s="1">
        <f>50^2*PointPSecondOrderCoefficients[[#This Row],[Column2]]</f>
        <v>1949.8280658734175</v>
      </c>
    </row>
    <row r="42" spans="1:64" x14ac:dyDescent="0.35">
      <c r="A42">
        <v>38</v>
      </c>
      <c r="B42" s="1">
        <v>44.309217472137497</v>
      </c>
      <c r="C42" s="1">
        <v>93.815097232364707</v>
      </c>
      <c r="D42" s="1">
        <v>279.24896552289499</v>
      </c>
      <c r="E42" s="1">
        <v>37.082549408678098</v>
      </c>
      <c r="F42" s="4"/>
      <c r="G42" s="4">
        <v>-0.33305066159045099</v>
      </c>
      <c r="H42" s="4">
        <v>-4.9768871790787698E-2</v>
      </c>
      <c r="I42" s="4">
        <v>-0.117642073022016</v>
      </c>
      <c r="J42" s="4">
        <v>-5.3295403402484499E-3</v>
      </c>
      <c r="K42" s="4"/>
      <c r="L42" s="4">
        <v>0.31803444966392902</v>
      </c>
      <c r="M42" s="4">
        <v>0.61632422674800302</v>
      </c>
      <c r="N42" s="4">
        <v>1.45330127095826</v>
      </c>
      <c r="O42" s="4">
        <v>6.9486284449581701E-2</v>
      </c>
      <c r="Q42" s="4">
        <f t="shared" si="3"/>
        <v>-8.3262665397612743</v>
      </c>
      <c r="R42" s="4">
        <f t="shared" si="10"/>
        <v>-1.2442217947696925</v>
      </c>
      <c r="S42" s="4">
        <f>I42*25</f>
        <v>-2.9410518255503999</v>
      </c>
      <c r="T42" s="4">
        <f t="shared" si="14"/>
        <v>-0.13323850850621125</v>
      </c>
      <c r="V42" s="4">
        <f t="shared" si="5"/>
        <v>22.048283490200646</v>
      </c>
      <c r="W42" s="4">
        <f t="shared" si="6"/>
        <v>0.9541240622384255</v>
      </c>
      <c r="X42" s="4">
        <f t="shared" si="7"/>
        <v>12.570744755621996</v>
      </c>
      <c r="Y42" s="4">
        <f t="shared" si="8"/>
        <v>1.233555275041857E-3</v>
      </c>
      <c r="AA42" s="4">
        <f>G42*50</f>
        <v>-16.652533079522549</v>
      </c>
      <c r="AB42" s="4">
        <f>H42*50</f>
        <v>-2.488443589539385</v>
      </c>
      <c r="AC42" s="4">
        <f>I42*50</f>
        <v>-5.8821036511007998</v>
      </c>
      <c r="AD42" s="4">
        <f>J42*50</f>
        <v>-0.26647701701242249</v>
      </c>
      <c r="AF42" s="1">
        <f t="shared" si="9"/>
        <v>88.193133960802584</v>
      </c>
      <c r="AG42" s="1">
        <f t="shared" si="11"/>
        <v>3.816496248953702</v>
      </c>
      <c r="AH42" s="1">
        <f t="shared" si="12"/>
        <v>50.282979022487986</v>
      </c>
      <c r="AI42" s="1">
        <f t="shared" si="13"/>
        <v>4.9342211001674281E-3</v>
      </c>
      <c r="AK42" s="1">
        <v>198.832233000435</v>
      </c>
      <c r="AL42" s="1">
        <v>101.64878285850401</v>
      </c>
      <c r="AN42" s="4">
        <v>3.35737892244659</v>
      </c>
      <c r="AO42" s="4">
        <v>-5.9707299940191298E-2</v>
      </c>
      <c r="AQ42" s="4">
        <v>-41.588346222889399</v>
      </c>
      <c r="AR42" s="4">
        <v>0.758004435216728</v>
      </c>
      <c r="AT42" s="4">
        <v>0.99984190390260796</v>
      </c>
      <c r="AU42" s="4">
        <v>-1.7781091091613199E-2</v>
      </c>
      <c r="AV42" s="4">
        <v>1.7781091091613199E-2</v>
      </c>
      <c r="AW42" s="4">
        <v>0.99984190390260796</v>
      </c>
      <c r="AX42" s="4">
        <v>612.85453009357605</v>
      </c>
      <c r="AY42" s="4">
        <v>209.72945522593599</v>
      </c>
      <c r="AZ42" s="4">
        <v>714.40642304260302</v>
      </c>
      <c r="BB42" s="1">
        <f>25*PointPFirstOrderCoefficients[[#This Row],[Column1]]</f>
        <v>83.934473061164752</v>
      </c>
      <c r="BC42" s="1">
        <f>25*PointPFirstOrderCoefficients[[#This Row],[Column2]]</f>
        <v>-1.4926824985047824</v>
      </c>
      <c r="BE42" s="1">
        <f>50*PointPFirstOrderCoefficients[[#This Row],[Column1]]</f>
        <v>167.8689461223295</v>
      </c>
      <c r="BF42" s="1">
        <f>50*PointPFirstOrderCoefficients[[#This Row],[Column2]]</f>
        <v>-2.9853649970095648</v>
      </c>
      <c r="BH42" s="1">
        <f>25^2*PointPSecondOrderCoefficients[[#This Row],[Column1]]</f>
        <v>-25992.716389305875</v>
      </c>
      <c r="BI42" s="1">
        <f>25^2*PointPSecondOrderCoefficients[[#This Row],[Column2]]</f>
        <v>473.75277201045498</v>
      </c>
      <c r="BK42" s="1">
        <f>50^2*PointPSecondOrderCoefficients[[#This Row],[Column1]]</f>
        <v>-103970.8655572235</v>
      </c>
      <c r="BL42" s="1">
        <f>50^2*PointPSecondOrderCoefficients[[#This Row],[Column2]]</f>
        <v>1895.0110880418199</v>
      </c>
    </row>
    <row r="43" spans="1:64" x14ac:dyDescent="0.35">
      <c r="A43">
        <v>39</v>
      </c>
      <c r="B43" s="1">
        <v>43.978948577955002</v>
      </c>
      <c r="C43" s="1">
        <v>93.770652227014196</v>
      </c>
      <c r="D43" s="1">
        <v>279.14388404120001</v>
      </c>
      <c r="E43" s="1">
        <v>37.081794671666799</v>
      </c>
      <c r="F43" s="4"/>
      <c r="G43" s="4">
        <v>-0.32748101484518699</v>
      </c>
      <c r="H43" s="4">
        <v>-3.91390770539728E-2</v>
      </c>
      <c r="I43" s="4">
        <v>-9.2558530806878495E-2</v>
      </c>
      <c r="J43" s="4">
        <v>-4.14860333299172E-3</v>
      </c>
      <c r="K43" s="4"/>
      <c r="L43" s="4">
        <v>0.32013522430538</v>
      </c>
      <c r="M43" s="4">
        <v>0.60851738798313404</v>
      </c>
      <c r="N43" s="4">
        <v>1.43684852544654</v>
      </c>
      <c r="O43" s="4">
        <v>6.6662377453225105E-2</v>
      </c>
      <c r="Q43" s="4">
        <f t="shared" si="3"/>
        <v>-8.1870253711296748</v>
      </c>
      <c r="R43" s="4">
        <f t="shared" si="10"/>
        <v>-0.97847692634932004</v>
      </c>
      <c r="S43" s="4">
        <f>I43*25</f>
        <v>-2.3139632701719623</v>
      </c>
      <c r="T43" s="4">
        <f t="shared" si="14"/>
        <v>-0.103715083324793</v>
      </c>
      <c r="V43" s="4">
        <f t="shared" si="5"/>
        <v>21.457826748307365</v>
      </c>
      <c r="W43" s="4">
        <f t="shared" si="6"/>
        <v>0.58260495010199775</v>
      </c>
      <c r="X43" s="4">
        <f t="shared" si="7"/>
        <v>7.6934991252782092</v>
      </c>
      <c r="Y43" s="4">
        <f t="shared" si="8"/>
        <v>7.1707509564737941E-4</v>
      </c>
      <c r="AA43" s="4">
        <f>G43*50</f>
        <v>-16.37405074225935</v>
      </c>
      <c r="AB43" s="4">
        <f>H43*50</f>
        <v>-1.9569538526986401</v>
      </c>
      <c r="AC43" s="4">
        <f>I43*50</f>
        <v>-4.6279265403439247</v>
      </c>
      <c r="AD43" s="4">
        <f>J43*50</f>
        <v>-0.207430166649586</v>
      </c>
      <c r="AF43" s="1">
        <f t="shared" si="9"/>
        <v>85.831306993229461</v>
      </c>
      <c r="AG43" s="1">
        <f t="shared" si="11"/>
        <v>2.330419800407991</v>
      </c>
      <c r="AH43" s="1">
        <f t="shared" si="12"/>
        <v>30.773996501112837</v>
      </c>
      <c r="AI43" s="1">
        <f t="shared" si="13"/>
        <v>2.8683003825895176E-3</v>
      </c>
      <c r="AK43" s="1">
        <v>198.884547336851</v>
      </c>
      <c r="AL43" s="1">
        <v>101.647854589351</v>
      </c>
      <c r="AN43" s="4">
        <v>2.6387914736926001</v>
      </c>
      <c r="AO43" s="4">
        <v>-4.6720691621370998E-2</v>
      </c>
      <c r="AQ43" s="4">
        <v>-41.034865112149802</v>
      </c>
      <c r="AR43" s="4">
        <v>0.73817972340123195</v>
      </c>
      <c r="AT43" s="4">
        <v>0.99984329736677902</v>
      </c>
      <c r="AU43" s="4">
        <v>-1.7702562264459501E-2</v>
      </c>
      <c r="AV43" s="4">
        <v>1.7702562264459501E-2</v>
      </c>
      <c r="AW43" s="4">
        <v>0.99984329736677902</v>
      </c>
      <c r="AX43" s="4">
        <v>598.31012683800202</v>
      </c>
      <c r="AY43" s="4">
        <v>209.476169610657</v>
      </c>
      <c r="AZ43" s="4">
        <v>699.86422465499504</v>
      </c>
      <c r="BB43" s="1">
        <f>25*PointPFirstOrderCoefficients[[#This Row],[Column1]]</f>
        <v>65.969786842315003</v>
      </c>
      <c r="BC43" s="1">
        <f>25*PointPFirstOrderCoefficients[[#This Row],[Column2]]</f>
        <v>-1.1680172905342749</v>
      </c>
      <c r="BE43" s="1">
        <f>50*PointPFirstOrderCoefficients[[#This Row],[Column1]]</f>
        <v>131.93957368463001</v>
      </c>
      <c r="BF43" s="1">
        <f>50*PointPFirstOrderCoefficients[[#This Row],[Column2]]</f>
        <v>-2.3360345810685499</v>
      </c>
      <c r="BH43" s="1">
        <f>25^2*PointPSecondOrderCoefficients[[#This Row],[Column1]]</f>
        <v>-25646.790695093627</v>
      </c>
      <c r="BI43" s="1">
        <f>25^2*PointPSecondOrderCoefficients[[#This Row],[Column2]]</f>
        <v>461.36232712576998</v>
      </c>
      <c r="BK43" s="1">
        <f>50^2*PointPSecondOrderCoefficients[[#This Row],[Column1]]</f>
        <v>-102587.16278037451</v>
      </c>
      <c r="BL43" s="1">
        <f>50^2*PointPSecondOrderCoefficients[[#This Row],[Column2]]</f>
        <v>1845.4493085030799</v>
      </c>
    </row>
    <row r="44" spans="1:64" x14ac:dyDescent="0.35">
      <c r="A44">
        <v>40</v>
      </c>
      <c r="B44" s="1">
        <v>43.654266546082702</v>
      </c>
      <c r="C44" s="1">
        <v>93.736782122074999</v>
      </c>
      <c r="D44" s="1">
        <v>279.06377067568701</v>
      </c>
      <c r="E44" s="1">
        <v>37.077757756187502</v>
      </c>
      <c r="F44" s="4"/>
      <c r="G44" s="4">
        <v>-0.32187803989671598</v>
      </c>
      <c r="H44" s="4">
        <v>-2.8620132630481E-2</v>
      </c>
      <c r="I44" s="4">
        <v>-6.7707242346793095E-2</v>
      </c>
      <c r="J44" s="4">
        <v>-3.0097219517150799E-3</v>
      </c>
      <c r="K44" s="4"/>
      <c r="L44" s="4">
        <v>0.32185685623369098</v>
      </c>
      <c r="M44" s="4">
        <v>0.60076670702353596</v>
      </c>
      <c r="N44" s="4">
        <v>1.42005656750899</v>
      </c>
      <c r="O44" s="4">
        <v>6.43353085852265E-2</v>
      </c>
      <c r="Q44" s="4">
        <f t="shared" si="3"/>
        <v>-8.0469509974179001</v>
      </c>
      <c r="R44" s="4">
        <f t="shared" si="10"/>
        <v>-0.71550331576202497</v>
      </c>
      <c r="S44" s="4">
        <f>I44*25</f>
        <v>-1.6926810586698273</v>
      </c>
      <c r="T44" s="4">
        <f t="shared" si="14"/>
        <v>-7.5243048792876993E-2</v>
      </c>
      <c r="V44" s="4">
        <f t="shared" si="5"/>
        <v>20.841332305789084</v>
      </c>
      <c r="W44" s="4">
        <f t="shared" si="6"/>
        <v>0.30755950874309945</v>
      </c>
      <c r="X44" s="4">
        <f t="shared" si="7"/>
        <v>4.0687022917416193</v>
      </c>
      <c r="Y44" s="4">
        <f t="shared" si="8"/>
        <v>3.6423540411694501E-4</v>
      </c>
      <c r="AA44" s="4">
        <f>G44*50</f>
        <v>-16.0939019948358</v>
      </c>
      <c r="AB44" s="4">
        <f>H44*50</f>
        <v>-1.4310066315240499</v>
      </c>
      <c r="AC44" s="4">
        <f>I44*50</f>
        <v>-3.3853621173396546</v>
      </c>
      <c r="AD44" s="4">
        <f>J44*50</f>
        <v>-0.15048609758575399</v>
      </c>
      <c r="AF44" s="1">
        <f t="shared" si="9"/>
        <v>83.365329223156337</v>
      </c>
      <c r="AG44" s="1">
        <f t="shared" si="11"/>
        <v>1.2302380349723978</v>
      </c>
      <c r="AH44" s="1">
        <f t="shared" si="12"/>
        <v>16.274809166966477</v>
      </c>
      <c r="AI44" s="1">
        <f t="shared" si="13"/>
        <v>1.45694161646778E-3</v>
      </c>
      <c r="AK44" s="1">
        <v>198.92439370500099</v>
      </c>
      <c r="AL44" s="1">
        <v>101.647150234603</v>
      </c>
      <c r="AN44" s="4">
        <v>1.9287389736173099</v>
      </c>
      <c r="AO44" s="4">
        <v>-3.4032994355476201E-2</v>
      </c>
      <c r="AQ44" s="4">
        <v>-40.490979396224198</v>
      </c>
      <c r="AR44" s="4">
        <v>0.72080840539555602</v>
      </c>
      <c r="AT44" s="4">
        <v>0.99984435971570595</v>
      </c>
      <c r="AU44" s="4">
        <v>-1.76424585783845E-2</v>
      </c>
      <c r="AV44" s="4">
        <v>1.76424585783845E-2</v>
      </c>
      <c r="AW44" s="4">
        <v>0.99984435971570595</v>
      </c>
      <c r="AX44" s="4">
        <v>587.32868844309996</v>
      </c>
      <c r="AY44" s="4">
        <v>209.286315762756</v>
      </c>
      <c r="AZ44" s="4">
        <v>688.88442667365905</v>
      </c>
      <c r="BB44" s="1">
        <f>25*PointPFirstOrderCoefficients[[#This Row],[Column1]]</f>
        <v>48.218474340432749</v>
      </c>
      <c r="BC44" s="1">
        <f>25*PointPFirstOrderCoefficients[[#This Row],[Column2]]</f>
        <v>-0.85082485888690507</v>
      </c>
      <c r="BE44" s="1">
        <f>50*PointPFirstOrderCoefficients[[#This Row],[Column1]]</f>
        <v>96.436948680865498</v>
      </c>
      <c r="BF44" s="1">
        <f>50*PointPFirstOrderCoefficients[[#This Row],[Column2]]</f>
        <v>-1.7016497177738101</v>
      </c>
      <c r="BH44" s="1">
        <f>25^2*PointPSecondOrderCoefficients[[#This Row],[Column1]]</f>
        <v>-25306.862122640123</v>
      </c>
      <c r="BI44" s="1">
        <f>25^2*PointPSecondOrderCoefficients[[#This Row],[Column2]]</f>
        <v>450.50525337222251</v>
      </c>
      <c r="BK44" s="1">
        <f>50^2*PointPSecondOrderCoefficients[[#This Row],[Column1]]</f>
        <v>-101227.44849056049</v>
      </c>
      <c r="BL44" s="1">
        <f>50^2*PointPSecondOrderCoefficients[[#This Row],[Column2]]</f>
        <v>1802.02101348889</v>
      </c>
    </row>
    <row r="45" spans="1:64" x14ac:dyDescent="0.35">
      <c r="A45">
        <v>41</v>
      </c>
      <c r="B45" s="1">
        <v>43.335201453178001</v>
      </c>
      <c r="C45" s="1">
        <v>93.713372960574603</v>
      </c>
      <c r="D45" s="1">
        <v>279.00838362013201</v>
      </c>
      <c r="E45" s="1">
        <v>37.074667769920097</v>
      </c>
      <c r="F45" s="4"/>
      <c r="G45" s="4">
        <v>-0.31624818283499301</v>
      </c>
      <c r="H45" s="4">
        <v>-1.8218174077741001E-2</v>
      </c>
      <c r="I45" s="4">
        <v>-4.3110006950850301E-2</v>
      </c>
      <c r="J45" s="4">
        <v>-1.9052996106139601E-3</v>
      </c>
      <c r="K45" s="4"/>
      <c r="L45" s="4">
        <v>0.32321894215340102</v>
      </c>
      <c r="M45" s="4">
        <v>0.59307595034539295</v>
      </c>
      <c r="N45" s="4">
        <v>1.40292263637368</v>
      </c>
      <c r="O45" s="4">
        <v>6.2495147489611103E-2</v>
      </c>
      <c r="Q45" s="4">
        <f t="shared" si="3"/>
        <v>-7.9062045708748254</v>
      </c>
      <c r="R45" s="4">
        <f t="shared" si="10"/>
        <v>-0.45545435194352502</v>
      </c>
      <c r="S45" s="4">
        <f>I45*25</f>
        <v>-1.0777501737712576</v>
      </c>
      <c r="T45" s="4">
        <f t="shared" si="14"/>
        <v>-4.7632490265348999E-2</v>
      </c>
      <c r="V45" s="4">
        <f t="shared" si="5"/>
        <v>20.203792493044219</v>
      </c>
      <c r="W45" s="4">
        <f t="shared" si="6"/>
        <v>0.12302688439403177</v>
      </c>
      <c r="X45" s="4">
        <f t="shared" si="7"/>
        <v>1.6295583868336114</v>
      </c>
      <c r="Y45" s="4">
        <f t="shared" si="8"/>
        <v>1.4179237341667918E-4</v>
      </c>
      <c r="AA45" s="4">
        <f>G45*50</f>
        <v>-15.812409141749651</v>
      </c>
      <c r="AB45" s="4">
        <f>H45*50</f>
        <v>-0.91090870388705003</v>
      </c>
      <c r="AC45" s="4">
        <f>I45*50</f>
        <v>-2.1555003475425152</v>
      </c>
      <c r="AD45" s="4">
        <f>J45*50</f>
        <v>-9.5264980530697999E-2</v>
      </c>
      <c r="AF45" s="1">
        <f t="shared" si="9"/>
        <v>80.815169972176875</v>
      </c>
      <c r="AG45" s="1">
        <f t="shared" si="11"/>
        <v>0.49210753757612707</v>
      </c>
      <c r="AH45" s="1">
        <f t="shared" si="12"/>
        <v>6.5182335473344457</v>
      </c>
      <c r="AI45" s="1">
        <f t="shared" si="13"/>
        <v>5.6716949366671674E-4</v>
      </c>
      <c r="AK45" s="1">
        <v>198.951922967667</v>
      </c>
      <c r="AL45" s="1">
        <v>101.646665014348</v>
      </c>
      <c r="AN45" s="4">
        <v>1.2273626395905</v>
      </c>
      <c r="AO45" s="4">
        <v>-2.1605255614008299E-2</v>
      </c>
      <c r="AQ45" s="4">
        <v>-39.957688530066299</v>
      </c>
      <c r="AR45" s="4">
        <v>0.70597385108115596</v>
      </c>
      <c r="AT45" s="4">
        <v>0.99984510332049203</v>
      </c>
      <c r="AU45" s="4">
        <v>-1.76002660785415E-2</v>
      </c>
      <c r="AV45" s="4">
        <v>1.76002660785415E-2</v>
      </c>
      <c r="AW45" s="4">
        <v>0.99984510332049203</v>
      </c>
      <c r="AX45" s="4">
        <v>579.895310577685</v>
      </c>
      <c r="AY45" s="4">
        <v>209.15823473153301</v>
      </c>
      <c r="AZ45" s="4">
        <v>681.45215173396105</v>
      </c>
      <c r="BB45" s="1">
        <f>25*PointPFirstOrderCoefficients[[#This Row],[Column1]]</f>
        <v>30.684065989762498</v>
      </c>
      <c r="BC45" s="1">
        <f>25*PointPFirstOrderCoefficients[[#This Row],[Column2]]</f>
        <v>-0.54013139035020752</v>
      </c>
      <c r="BE45" s="1">
        <f>50*PointPFirstOrderCoefficients[[#This Row],[Column1]]</f>
        <v>61.368131979524996</v>
      </c>
      <c r="BF45" s="1">
        <f>50*PointPFirstOrderCoefficients[[#This Row],[Column2]]</f>
        <v>-1.080262780700415</v>
      </c>
      <c r="BH45" s="1">
        <f>25^2*PointPSecondOrderCoefficients[[#This Row],[Column1]]</f>
        <v>-24973.555331291438</v>
      </c>
      <c r="BI45" s="1">
        <f>25^2*PointPSecondOrderCoefficients[[#This Row],[Column2]]</f>
        <v>441.23365692572247</v>
      </c>
      <c r="BK45" s="1">
        <f>50^2*PointPSecondOrderCoefficients[[#This Row],[Column1]]</f>
        <v>-99894.221325165752</v>
      </c>
      <c r="BL45" s="1">
        <f>50^2*PointPSecondOrderCoefficients[[#This Row],[Column2]]</f>
        <v>1764.9346277028899</v>
      </c>
    </row>
    <row r="46" spans="1:64" x14ac:dyDescent="0.35">
      <c r="A46">
        <v>42</v>
      </c>
      <c r="B46" s="1">
        <v>43.021777100391098</v>
      </c>
      <c r="C46" s="1">
        <v>93.700304881318203</v>
      </c>
      <c r="D46" s="1">
        <v>278.97745829935099</v>
      </c>
      <c r="E46" s="1">
        <v>37.069849051117103</v>
      </c>
      <c r="F46" s="4"/>
      <c r="G46" s="4">
        <v>-0.31059754907316001</v>
      </c>
      <c r="H46" s="4">
        <v>-7.93887626606413E-3</v>
      </c>
      <c r="I46" s="4">
        <v>-1.8788697365283501E-2</v>
      </c>
      <c r="J46" s="4">
        <v>-8.2767546152563004E-4</v>
      </c>
      <c r="K46" s="4"/>
      <c r="L46" s="4">
        <v>0.324240910657702</v>
      </c>
      <c r="M46" s="4">
        <v>0.58544773588786503</v>
      </c>
      <c r="N46" s="4">
        <v>1.3854692435370199</v>
      </c>
      <c r="O46" s="4">
        <v>6.1125726739814201E-2</v>
      </c>
      <c r="Q46" s="4">
        <f t="shared" si="3"/>
        <v>-7.7649387268290004</v>
      </c>
      <c r="R46" s="4">
        <f t="shared" si="10"/>
        <v>-0.19847190665160325</v>
      </c>
      <c r="S46" s="4">
        <f>I46*25</f>
        <v>-0.46971743413208755</v>
      </c>
      <c r="T46" s="4">
        <f t="shared" si="14"/>
        <v>-2.069188653814075E-2</v>
      </c>
      <c r="V46" s="4">
        <f t="shared" si="5"/>
        <v>19.549870124844468</v>
      </c>
      <c r="W46" s="4">
        <f t="shared" si="6"/>
        <v>2.3061428980120872E-2</v>
      </c>
      <c r="X46" s="4">
        <f t="shared" si="7"/>
        <v>0.30568226937788917</v>
      </c>
      <c r="Y46" s="4">
        <f t="shared" si="8"/>
        <v>2.6171234706688998E-5</v>
      </c>
      <c r="AA46" s="4">
        <f>G46*50</f>
        <v>-15.529877453658001</v>
      </c>
      <c r="AB46" s="4">
        <f>H46*50</f>
        <v>-0.39694381330320649</v>
      </c>
      <c r="AC46" s="4">
        <f>I46*50</f>
        <v>-0.9394348682641751</v>
      </c>
      <c r="AD46" s="4">
        <f>J46*50</f>
        <v>-4.1383773076281501E-2</v>
      </c>
      <c r="AF46" s="1">
        <f t="shared" si="9"/>
        <v>78.19948049937787</v>
      </c>
      <c r="AG46" s="1">
        <f t="shared" si="11"/>
        <v>9.2245715920483487E-2</v>
      </c>
      <c r="AH46" s="1">
        <f t="shared" si="12"/>
        <v>1.2227290775115567</v>
      </c>
      <c r="AI46" s="1">
        <f t="shared" si="13"/>
        <v>1.0468493882675599E-4</v>
      </c>
      <c r="AK46" s="1">
        <v>198.96728756294101</v>
      </c>
      <c r="AL46" s="1">
        <v>101.64639474259999</v>
      </c>
      <c r="AN46" s="4">
        <v>0.53474866911730501</v>
      </c>
      <c r="AO46" s="4">
        <v>-9.4009918618028297E-3</v>
      </c>
      <c r="AQ46" s="4">
        <v>-39.435120153332399</v>
      </c>
      <c r="AR46" s="4">
        <v>0.69377456613194999</v>
      </c>
      <c r="AT46" s="4">
        <v>0.99984550398609895</v>
      </c>
      <c r="AU46" s="4">
        <v>-1.75774901161494E-2</v>
      </c>
      <c r="AV46" s="4">
        <v>1.75774901161494E-2</v>
      </c>
      <c r="AW46" s="4">
        <v>0.99984550398609895</v>
      </c>
      <c r="AX46" s="4">
        <v>575.60482686266005</v>
      </c>
      <c r="AY46" s="4">
        <v>209.08497571792699</v>
      </c>
      <c r="AZ46" s="4">
        <v>677.16229295392702</v>
      </c>
      <c r="BB46" s="1">
        <f>25*PointPFirstOrderCoefficients[[#This Row],[Column1]]</f>
        <v>13.368716727932625</v>
      </c>
      <c r="BC46" s="1">
        <f>25*PointPFirstOrderCoefficients[[#This Row],[Column2]]</f>
        <v>-0.23502479654507075</v>
      </c>
      <c r="BE46" s="1">
        <f>50*PointPFirstOrderCoefficients[[#This Row],[Column1]]</f>
        <v>26.737433455865251</v>
      </c>
      <c r="BF46" s="1">
        <f>50*PointPFirstOrderCoefficients[[#This Row],[Column2]]</f>
        <v>-0.47004959309014149</v>
      </c>
      <c r="BH46" s="1">
        <f>25^2*PointPSecondOrderCoefficients[[#This Row],[Column1]]</f>
        <v>-24646.950095832748</v>
      </c>
      <c r="BI46" s="1">
        <f>25^2*PointPSecondOrderCoefficients[[#This Row],[Column2]]</f>
        <v>433.60910383246875</v>
      </c>
      <c r="BK46" s="1">
        <f>50^2*PointPSecondOrderCoefficients[[#This Row],[Column1]]</f>
        <v>-98587.800383330992</v>
      </c>
      <c r="BL46" s="1">
        <f>50^2*PointPSecondOrderCoefficients[[#This Row],[Column2]]</f>
        <v>1734.436415329875</v>
      </c>
    </row>
    <row r="47" spans="1:64" x14ac:dyDescent="0.35">
      <c r="A47">
        <v>43</v>
      </c>
      <c r="B47" s="1">
        <v>42.714011352346802</v>
      </c>
      <c r="C47" s="1">
        <v>93.697452573427697</v>
      </c>
      <c r="D47" s="1">
        <v>278.97070754495297</v>
      </c>
      <c r="E47" s="1">
        <v>37.070286373533499</v>
      </c>
      <c r="F47" s="4"/>
      <c r="G47" s="4">
        <v>-0.30493190695745398</v>
      </c>
      <c r="H47" s="4">
        <v>2.2125341348674999E-3</v>
      </c>
      <c r="I47" s="4">
        <v>5.2364900338753998E-3</v>
      </c>
      <c r="J47" s="4">
        <v>2.30515467310625E-4</v>
      </c>
      <c r="K47" s="4"/>
      <c r="L47" s="4">
        <v>0.324941946222842</v>
      </c>
      <c r="M47" s="4">
        <v>0.57788364486602195</v>
      </c>
      <c r="N47" s="4">
        <v>1.36769239285023</v>
      </c>
      <c r="O47" s="4">
        <v>6.0214422581289499E-2</v>
      </c>
      <c r="Q47" s="4">
        <f t="shared" si="3"/>
        <v>-7.6232976739363494</v>
      </c>
      <c r="R47" s="4">
        <f t="shared" si="10"/>
        <v>5.5313353371687496E-2</v>
      </c>
      <c r="S47" s="4">
        <f>I47*25</f>
        <v>0.13091225084688499</v>
      </c>
      <c r="T47" s="4">
        <f t="shared" si="14"/>
        <v>5.7628866827656245E-3</v>
      </c>
      <c r="V47" s="4">
        <f t="shared" si="5"/>
        <v>18.883893137316765</v>
      </c>
      <c r="W47" s="4">
        <f t="shared" si="6"/>
        <v>1.7680737650505147E-3</v>
      </c>
      <c r="X47" s="4">
        <f t="shared" si="7"/>
        <v>2.3439536056327478E-2</v>
      </c>
      <c r="Y47" s="4">
        <f t="shared" si="8"/>
        <v>1.9997729340576577E-6</v>
      </c>
      <c r="AA47" s="4">
        <f>G47*50</f>
        <v>-15.246595347872699</v>
      </c>
      <c r="AB47" s="4">
        <f>H47*50</f>
        <v>0.11062670674337499</v>
      </c>
      <c r="AC47" s="4">
        <f>I47*50</f>
        <v>0.26182450169376997</v>
      </c>
      <c r="AD47" s="4">
        <f>J47*50</f>
        <v>1.1525773365531249E-2</v>
      </c>
      <c r="AF47" s="1">
        <f t="shared" si="9"/>
        <v>75.535572549267059</v>
      </c>
      <c r="AG47" s="1">
        <f t="shared" si="11"/>
        <v>7.0722950602020588E-3</v>
      </c>
      <c r="AH47" s="1">
        <f t="shared" si="12"/>
        <v>9.3758144225309911E-2</v>
      </c>
      <c r="AI47" s="1">
        <f t="shared" si="13"/>
        <v>7.9990917362306309E-6</v>
      </c>
      <c r="AK47" s="1">
        <v>198.97064065980899</v>
      </c>
      <c r="AL47" s="1">
        <v>101.646335789437</v>
      </c>
      <c r="AN47" s="4">
        <v>-0.14902701462284301</v>
      </c>
      <c r="AO47" s="4">
        <v>2.61910511536968E-3</v>
      </c>
      <c r="AQ47" s="4">
        <v>-38.923848226743701</v>
      </c>
      <c r="AR47" s="4">
        <v>0.68411362392688901</v>
      </c>
      <c r="AT47" s="4">
        <v>-0.99984560072113204</v>
      </c>
      <c r="AU47" s="4">
        <v>1.7571986757273401E-2</v>
      </c>
      <c r="AV47" s="4">
        <v>-1.7571986757273401E-2</v>
      </c>
      <c r="AW47" s="4">
        <v>-0.99984560072113204</v>
      </c>
      <c r="AX47" s="4">
        <v>-574.77197937393203</v>
      </c>
      <c r="AY47" s="4">
        <v>209.070526269819</v>
      </c>
      <c r="AZ47" s="4">
        <v>676.32957078423999</v>
      </c>
      <c r="BB47" s="1">
        <f>25*PointPFirstOrderCoefficients[[#This Row],[Column1]]</f>
        <v>-3.7256753655710755</v>
      </c>
      <c r="BC47" s="1">
        <f>25*PointPFirstOrderCoefficients[[#This Row],[Column2]]</f>
        <v>6.5477627884241996E-2</v>
      </c>
      <c r="BE47" s="1">
        <f>50*PointPFirstOrderCoefficients[[#This Row],[Column1]]</f>
        <v>-7.451350731142151</v>
      </c>
      <c r="BF47" s="1">
        <f>50*PointPFirstOrderCoefficients[[#This Row],[Column2]]</f>
        <v>0.13095525576848399</v>
      </c>
      <c r="BH47" s="1">
        <f>25^2*PointPSecondOrderCoefficients[[#This Row],[Column1]]</f>
        <v>-24327.405141714811</v>
      </c>
      <c r="BI47" s="1">
        <f>25^2*PointPSecondOrderCoefficients[[#This Row],[Column2]]</f>
        <v>427.57101495430561</v>
      </c>
      <c r="BK47" s="1">
        <f>50^2*PointPSecondOrderCoefficients[[#This Row],[Column1]]</f>
        <v>-97309.620566859245</v>
      </c>
      <c r="BL47" s="1">
        <f>50^2*PointPSecondOrderCoefficients[[#This Row],[Column2]]</f>
        <v>1710.2840598172224</v>
      </c>
    </row>
    <row r="48" spans="1:64" x14ac:dyDescent="0.35">
      <c r="A48">
        <v>44</v>
      </c>
      <c r="B48" s="1">
        <v>42.4119164718796</v>
      </c>
      <c r="C48" s="1">
        <v>93.704685717855298</v>
      </c>
      <c r="D48" s="1">
        <v>278.98782634228098</v>
      </c>
      <c r="E48" s="1">
        <v>37.069719527846303</v>
      </c>
      <c r="F48" s="4"/>
      <c r="G48" s="4">
        <v>-0.29925669262926502</v>
      </c>
      <c r="H48" s="4">
        <v>1.2231265122583299E-2</v>
      </c>
      <c r="I48" s="4">
        <v>2.8946034087099299E-2</v>
      </c>
      <c r="J48" s="4">
        <v>1.27650058599003E-3</v>
      </c>
      <c r="K48" s="4"/>
      <c r="L48" s="4">
        <v>0.32534092167923401</v>
      </c>
      <c r="M48" s="4">
        <v>0.57038433068274796</v>
      </c>
      <c r="N48" s="4">
        <v>1.3496307499337401</v>
      </c>
      <c r="O48" s="4">
        <v>5.9739335417045701E-2</v>
      </c>
      <c r="Q48" s="4">
        <f t="shared" si="3"/>
        <v>-7.4814173157316253</v>
      </c>
      <c r="R48" s="4">
        <f t="shared" si="10"/>
        <v>0.30578162806458248</v>
      </c>
      <c r="S48" s="4">
        <f>I48*25</f>
        <v>0.72365085217748248</v>
      </c>
      <c r="T48" s="4">
        <f t="shared" si="14"/>
        <v>3.1912514649750749E-2</v>
      </c>
      <c r="V48" s="4">
        <f t="shared" si="5"/>
        <v>18.20985357552572</v>
      </c>
      <c r="W48" s="4">
        <f t="shared" si="6"/>
        <v>5.3332306158032847E-2</v>
      </c>
      <c r="X48" s="4">
        <f t="shared" si="7"/>
        <v>0.70676188501976678</v>
      </c>
      <c r="Y48" s="4">
        <f t="shared" si="8"/>
        <v>6.0839052425512754E-5</v>
      </c>
      <c r="AA48" s="4">
        <f>G48*50</f>
        <v>-14.962834631463251</v>
      </c>
      <c r="AB48" s="4">
        <f>H48*50</f>
        <v>0.61156325612916496</v>
      </c>
      <c r="AC48" s="4">
        <f>I48*50</f>
        <v>1.447301704354965</v>
      </c>
      <c r="AD48" s="4">
        <f>J48*50</f>
        <v>6.3825029299501498E-2</v>
      </c>
      <c r="AF48" s="1">
        <f t="shared" si="9"/>
        <v>72.839414302102881</v>
      </c>
      <c r="AG48" s="1">
        <f t="shared" si="11"/>
        <v>0.21332922463213139</v>
      </c>
      <c r="AH48" s="1">
        <f t="shared" si="12"/>
        <v>2.8270475400790671</v>
      </c>
      <c r="AI48" s="1">
        <f t="shared" si="13"/>
        <v>2.4335620970205102E-4</v>
      </c>
      <c r="AK48" s="1">
        <v>198.962137332076</v>
      </c>
      <c r="AL48" s="1">
        <v>101.64648532816599</v>
      </c>
      <c r="AN48" s="4">
        <v>-0.82392285554014399</v>
      </c>
      <c r="AO48" s="4">
        <v>1.44915367400833E-2</v>
      </c>
      <c r="AQ48" s="4">
        <v>-38.423176550755599</v>
      </c>
      <c r="AR48" s="4">
        <v>0.67698184059753796</v>
      </c>
      <c r="AT48" s="4">
        <v>-0.999845358861149</v>
      </c>
      <c r="AU48" s="4">
        <v>1.7585743197813499E-2</v>
      </c>
      <c r="AV48" s="4">
        <v>-1.7585743197813499E-2</v>
      </c>
      <c r="AW48" s="4">
        <v>-0.999845358861149</v>
      </c>
      <c r="AX48" s="4">
        <v>-576.92292844541396</v>
      </c>
      <c r="AY48" s="4">
        <v>209.10775579664701</v>
      </c>
      <c r="AZ48" s="4">
        <v>678.48019775489604</v>
      </c>
      <c r="BB48" s="1">
        <f>25*PointPFirstOrderCoefficients[[#This Row],[Column1]]</f>
        <v>-20.598071388503598</v>
      </c>
      <c r="BC48" s="1">
        <f>25*PointPFirstOrderCoefficients[[#This Row],[Column2]]</f>
        <v>0.36228841850208249</v>
      </c>
      <c r="BE48" s="1">
        <f>50*PointPFirstOrderCoefficients[[#This Row],[Column1]]</f>
        <v>-41.196142777007196</v>
      </c>
      <c r="BF48" s="1">
        <f>50*PointPFirstOrderCoefficients[[#This Row],[Column2]]</f>
        <v>0.72457683700416498</v>
      </c>
      <c r="BH48" s="1">
        <f>25^2*PointPSecondOrderCoefficients[[#This Row],[Column1]]</f>
        <v>-24014.485344222248</v>
      </c>
      <c r="BI48" s="1">
        <f>25^2*PointPSecondOrderCoefficients[[#This Row],[Column2]]</f>
        <v>423.11365037346121</v>
      </c>
      <c r="BK48" s="1">
        <f>50^2*PointPSecondOrderCoefficients[[#This Row],[Column1]]</f>
        <v>-96057.941376888994</v>
      </c>
      <c r="BL48" s="1">
        <f>50^2*PointPSecondOrderCoefficients[[#This Row],[Column2]]</f>
        <v>1692.4546014938448</v>
      </c>
    </row>
    <row r="49" spans="1:64" x14ac:dyDescent="0.35">
      <c r="A49">
        <v>45</v>
      </c>
      <c r="B49" s="1">
        <v>42.115499449339403</v>
      </c>
      <c r="C49" s="1">
        <v>93.721869414913598</v>
      </c>
      <c r="D49" s="1">
        <v>279.02848866998801</v>
      </c>
      <c r="E49" s="1">
        <v>37.076655677069901</v>
      </c>
      <c r="F49" s="4"/>
      <c r="G49" s="4">
        <v>-0.29357701599408298</v>
      </c>
      <c r="H49" s="4">
        <v>2.2112944955814E-2</v>
      </c>
      <c r="I49" s="4">
        <v>5.2321370921305899E-2</v>
      </c>
      <c r="J49" s="4">
        <v>2.3172889857402002E-3</v>
      </c>
      <c r="K49" s="4"/>
      <c r="L49" s="4">
        <v>0.32545633884262698</v>
      </c>
      <c r="M49" s="4">
        <v>0.56294962410804605</v>
      </c>
      <c r="N49" s="4">
        <v>1.33128121643173</v>
      </c>
      <c r="O49" s="4">
        <v>5.9685273857609397E-2</v>
      </c>
      <c r="Q49" s="4">
        <f t="shared" si="3"/>
        <v>-7.3394253998520744</v>
      </c>
      <c r="R49" s="4">
        <f t="shared" si="10"/>
        <v>0.55282362389535</v>
      </c>
      <c r="S49" s="4">
        <f>I49*25</f>
        <v>1.3080342730326475</v>
      </c>
      <c r="T49" s="4">
        <f t="shared" si="14"/>
        <v>5.7932224643505004E-2</v>
      </c>
      <c r="V49" s="4">
        <f t="shared" si="5"/>
        <v>17.531410369820943</v>
      </c>
      <c r="W49" s="4">
        <f t="shared" si="6"/>
        <v>0.17204526341822621</v>
      </c>
      <c r="X49" s="4">
        <f t="shared" si="7"/>
        <v>2.2777604689816902</v>
      </c>
      <c r="Y49" s="4">
        <f t="shared" si="8"/>
        <v>2.0031229329850938E-4</v>
      </c>
      <c r="AA49" s="4">
        <f>G49*50</f>
        <v>-14.678850799704149</v>
      </c>
      <c r="AB49" s="4">
        <f>H49*50</f>
        <v>1.1056472477907</v>
      </c>
      <c r="AC49" s="4">
        <f>I49*50</f>
        <v>2.616068546065295</v>
      </c>
      <c r="AD49" s="4">
        <f>J49*50</f>
        <v>0.11586444928701001</v>
      </c>
      <c r="AF49" s="1">
        <f t="shared" si="9"/>
        <v>70.125641479283772</v>
      </c>
      <c r="AG49" s="1">
        <f t="shared" si="11"/>
        <v>0.68818105367290483</v>
      </c>
      <c r="AH49" s="1">
        <f t="shared" si="12"/>
        <v>9.1110418759267606</v>
      </c>
      <c r="AI49" s="1">
        <f t="shared" si="13"/>
        <v>8.0124917319403753E-4</v>
      </c>
      <c r="AK49" s="1">
        <v>198.94193228898101</v>
      </c>
      <c r="AL49" s="1">
        <v>101.64684100769099</v>
      </c>
      <c r="AN49" s="4">
        <v>-1.48992341898096</v>
      </c>
      <c r="AO49" s="4">
        <v>2.6249615397178801E-2</v>
      </c>
      <c r="AQ49" s="4">
        <v>-37.933275858068001</v>
      </c>
      <c r="AR49" s="4">
        <v>0.672123964470143</v>
      </c>
      <c r="AT49" s="4">
        <v>-0.999844837448714</v>
      </c>
      <c r="AU49" s="4">
        <v>1.7615363384135701E-2</v>
      </c>
      <c r="AV49" s="4">
        <v>-1.7615363384135701E-2</v>
      </c>
      <c r="AW49" s="4">
        <v>-0.999844837448714</v>
      </c>
      <c r="AX49" s="4">
        <v>-582.63513855497297</v>
      </c>
      <c r="AY49" s="4">
        <v>209.20526197499299</v>
      </c>
      <c r="AZ49" s="4">
        <v>684.19157640809703</v>
      </c>
      <c r="BB49" s="1">
        <f>25*PointPFirstOrderCoefficients[[#This Row],[Column1]]</f>
        <v>-37.248085474524004</v>
      </c>
      <c r="BC49" s="1">
        <f>25*PointPFirstOrderCoefficients[[#This Row],[Column2]]</f>
        <v>0.65624038492947001</v>
      </c>
      <c r="BE49" s="1">
        <f>50*PointPFirstOrderCoefficients[[#This Row],[Column1]]</f>
        <v>-74.496170949048008</v>
      </c>
      <c r="BF49" s="1">
        <f>50*PointPFirstOrderCoefficients[[#This Row],[Column2]]</f>
        <v>1.31248076985894</v>
      </c>
      <c r="BH49" s="1">
        <f>25^2*PointPSecondOrderCoefficients[[#This Row],[Column1]]</f>
        <v>-23708.2974112925</v>
      </c>
      <c r="BI49" s="1">
        <f>25^2*PointPSecondOrderCoefficients[[#This Row],[Column2]]</f>
        <v>420.07747779383936</v>
      </c>
      <c r="BK49" s="1">
        <f>50^2*PointPSecondOrderCoefficients[[#This Row],[Column1]]</f>
        <v>-94833.189645170001</v>
      </c>
      <c r="BL49" s="1">
        <f>50^2*PointPSecondOrderCoefficients[[#This Row],[Column2]]</f>
        <v>1680.3099111753575</v>
      </c>
    </row>
    <row r="50" spans="1:64" x14ac:dyDescent="0.35">
      <c r="A50">
        <v>46</v>
      </c>
      <c r="B50" s="1">
        <v>41.824762325434897</v>
      </c>
      <c r="C50" s="1">
        <v>93.748864597031897</v>
      </c>
      <c r="D50" s="1">
        <v>279.09235243628302</v>
      </c>
      <c r="E50" s="1">
        <v>37.0753566060433</v>
      </c>
      <c r="F50" s="4"/>
      <c r="G50" s="4">
        <v>-0.28789766765805402</v>
      </c>
      <c r="H50" s="4">
        <v>3.1853607039909297E-2</v>
      </c>
      <c r="I50" s="4">
        <v>7.5347604041382396E-2</v>
      </c>
      <c r="J50" s="4">
        <v>3.3591366202232599E-3</v>
      </c>
      <c r="K50" s="4"/>
      <c r="L50" s="4">
        <v>0.32530627693930703</v>
      </c>
      <c r="M50" s="4">
        <v>0.55557863404756203</v>
      </c>
      <c r="N50" s="4">
        <v>1.3127142895775299</v>
      </c>
      <c r="O50" s="4">
        <v>6.0022355539159002E-2</v>
      </c>
      <c r="Q50" s="4">
        <f t="shared" si="3"/>
        <v>-7.1974416914513508</v>
      </c>
      <c r="R50" s="4">
        <f t="shared" si="10"/>
        <v>0.79634017599773244</v>
      </c>
      <c r="S50" s="4">
        <f>I50*25</f>
        <v>1.8836901010345599</v>
      </c>
      <c r="T50" s="4">
        <f t="shared" si="14"/>
        <v>8.3978415505581494E-2</v>
      </c>
      <c r="V50" s="4">
        <f t="shared" si="5"/>
        <v>16.851895358503786</v>
      </c>
      <c r="W50" s="4">
        <f t="shared" si="6"/>
        <v>0.3523244553517984</v>
      </c>
      <c r="X50" s="4">
        <f t="shared" si="7"/>
        <v>4.6578888819369535</v>
      </c>
      <c r="Y50" s="4">
        <f t="shared" si="8"/>
        <v>4.2330011587886086E-4</v>
      </c>
      <c r="AA50" s="4">
        <f>G50*50</f>
        <v>-14.394883382902702</v>
      </c>
      <c r="AB50" s="4">
        <f>H50*50</f>
        <v>1.5926803519954649</v>
      </c>
      <c r="AC50" s="4">
        <f>I50*50</f>
        <v>3.7673802020691198</v>
      </c>
      <c r="AD50" s="4">
        <f>J50*50</f>
        <v>0.16795683101116299</v>
      </c>
      <c r="AF50" s="1">
        <f t="shared" si="9"/>
        <v>67.407581434015142</v>
      </c>
      <c r="AG50" s="1">
        <f t="shared" si="11"/>
        <v>1.4092978214071936</v>
      </c>
      <c r="AH50" s="1">
        <f t="shared" si="12"/>
        <v>18.631555527747814</v>
      </c>
      <c r="AI50" s="1">
        <f t="shared" si="13"/>
        <v>1.6932004635154434E-3</v>
      </c>
      <c r="AK50" s="1">
        <v>198.910181172856</v>
      </c>
      <c r="AL50" s="1">
        <v>101.64740115985801</v>
      </c>
      <c r="AN50" s="4">
        <v>-2.1469701034674098</v>
      </c>
      <c r="AO50" s="4">
        <v>3.7932927980517797E-2</v>
      </c>
      <c r="AQ50" s="4">
        <v>-37.452307880873903</v>
      </c>
      <c r="AR50" s="4">
        <v>0.669515763043672</v>
      </c>
      <c r="AT50" s="4">
        <v>-0.99984395527933101</v>
      </c>
      <c r="AU50" s="4">
        <v>1.76653641734991E-2</v>
      </c>
      <c r="AV50" s="4">
        <v>-1.76653641734991E-2</v>
      </c>
      <c r="AW50" s="4">
        <v>-0.99984395527933101</v>
      </c>
      <c r="AX50" s="4">
        <v>-590.94421566612004</v>
      </c>
      <c r="AY50" s="4">
        <v>209.34942594882099</v>
      </c>
      <c r="AZ50" s="4">
        <v>692.49940310091301</v>
      </c>
      <c r="BB50" s="1">
        <f>25*PointPFirstOrderCoefficients[[#This Row],[Column1]]</f>
        <v>-53.674252586685242</v>
      </c>
      <c r="BC50" s="1">
        <f>25*PointPFirstOrderCoefficients[[#This Row],[Column2]]</f>
        <v>0.94832319951294497</v>
      </c>
      <c r="BE50" s="1">
        <f>50*PointPFirstOrderCoefficients[[#This Row],[Column1]]</f>
        <v>-107.34850517337048</v>
      </c>
      <c r="BF50" s="1">
        <f>50*PointPFirstOrderCoefficients[[#This Row],[Column2]]</f>
        <v>1.8966463990258899</v>
      </c>
      <c r="BH50" s="1">
        <f>25^2*PointPSecondOrderCoefficients[[#This Row],[Column1]]</f>
        <v>-23407.692425546189</v>
      </c>
      <c r="BI50" s="1">
        <f>25^2*PointPSecondOrderCoefficients[[#This Row],[Column2]]</f>
        <v>418.447351902295</v>
      </c>
      <c r="BK50" s="1">
        <f>50^2*PointPSecondOrderCoefficients[[#This Row],[Column1]]</f>
        <v>-93630.769702184756</v>
      </c>
      <c r="BL50" s="1">
        <f>50^2*PointPSecondOrderCoefficients[[#This Row],[Column2]]</f>
        <v>1673.78940760918</v>
      </c>
    </row>
    <row r="51" spans="1:64" x14ac:dyDescent="0.35">
      <c r="A51">
        <v>47</v>
      </c>
      <c r="B51" s="1">
        <v>41.539702506711102</v>
      </c>
      <c r="C51" s="1">
        <v>93.785528426108399</v>
      </c>
      <c r="D51" s="1">
        <v>279.17906139773203</v>
      </c>
      <c r="E51" s="1">
        <v>37.078531449448199</v>
      </c>
      <c r="F51" s="4"/>
      <c r="G51" s="4">
        <v>-0.28222312669958799</v>
      </c>
      <c r="H51" s="4">
        <v>4.1449674256835899E-2</v>
      </c>
      <c r="I51" s="4">
        <v>9.8008314729990095E-2</v>
      </c>
      <c r="J51" s="4">
        <v>4.4085015234646401E-3</v>
      </c>
      <c r="K51" s="4"/>
      <c r="L51" s="4">
        <v>0.32490834842100602</v>
      </c>
      <c r="M51" s="4">
        <v>0.54826984336494899</v>
      </c>
      <c r="N51" s="4">
        <v>1.2939184649466999</v>
      </c>
      <c r="O51" s="4">
        <v>6.0735282235300302E-2</v>
      </c>
      <c r="Q51" s="4">
        <f t="shared" si="3"/>
        <v>-7.0555781674897</v>
      </c>
      <c r="R51" s="4">
        <f t="shared" si="10"/>
        <v>1.0362418564208975</v>
      </c>
      <c r="S51" s="4">
        <f>I51*25</f>
        <v>2.4502078682497523</v>
      </c>
      <c r="T51" s="4">
        <f t="shared" si="14"/>
        <v>0.110212538086616</v>
      </c>
      <c r="V51" s="4">
        <f t="shared" si="5"/>
        <v>16.17432204115455</v>
      </c>
      <c r="W51" s="4">
        <f t="shared" si="6"/>
        <v>0.58873061442492081</v>
      </c>
      <c r="X51" s="4">
        <f t="shared" si="7"/>
        <v>7.7680635681282508</v>
      </c>
      <c r="Y51" s="4">
        <f t="shared" si="8"/>
        <v>7.3773954195672305E-4</v>
      </c>
      <c r="AA51" s="4">
        <f>G51*50</f>
        <v>-14.1111563349794</v>
      </c>
      <c r="AB51" s="4">
        <f>H51*50</f>
        <v>2.072483712841795</v>
      </c>
      <c r="AC51" s="4">
        <f>I51*50</f>
        <v>4.9004157364995047</v>
      </c>
      <c r="AD51" s="4">
        <f>J51*50</f>
        <v>0.22042507617323201</v>
      </c>
      <c r="AF51" s="1">
        <f t="shared" si="9"/>
        <v>64.6972881646182</v>
      </c>
      <c r="AG51" s="1">
        <f t="shared" si="11"/>
        <v>2.3549224576996832</v>
      </c>
      <c r="AH51" s="1">
        <f t="shared" si="12"/>
        <v>31.072254272513003</v>
      </c>
      <c r="AI51" s="1">
        <f t="shared" si="13"/>
        <v>2.9509581678268922E-3</v>
      </c>
      <c r="AK51" s="1">
        <v>198.867040558837</v>
      </c>
      <c r="AL51" s="1">
        <v>101.64816477961099</v>
      </c>
      <c r="AN51" s="4">
        <v>-2.7950899143948802</v>
      </c>
      <c r="AO51" s="4">
        <v>4.9565612976692403E-2</v>
      </c>
      <c r="AQ51" s="4">
        <v>-36.980349474233599</v>
      </c>
      <c r="AR51" s="4">
        <v>0.66874138839414199</v>
      </c>
      <c r="AT51" s="4">
        <v>-0.99984280562959305</v>
      </c>
      <c r="AU51" s="4">
        <v>1.7730313892995401E-2</v>
      </c>
      <c r="AV51" s="4">
        <v>-1.7730313892995401E-2</v>
      </c>
      <c r="AW51" s="4">
        <v>-0.99984280562959305</v>
      </c>
      <c r="AX51" s="4">
        <v>-602.86561944785205</v>
      </c>
      <c r="AY51" s="4">
        <v>209.55603722694201</v>
      </c>
      <c r="AZ51" s="4">
        <v>704.41901714597395</v>
      </c>
      <c r="BB51" s="1">
        <f>25*PointPFirstOrderCoefficients[[#This Row],[Column1]]</f>
        <v>-69.877247859872</v>
      </c>
      <c r="BC51" s="1">
        <f>25*PointPFirstOrderCoefficients[[#This Row],[Column2]]</f>
        <v>1.23914032441731</v>
      </c>
      <c r="BE51" s="1">
        <f>50*PointPFirstOrderCoefficients[[#This Row],[Column1]]</f>
        <v>-139.754495719744</v>
      </c>
      <c r="BF51" s="1">
        <f>50*PointPFirstOrderCoefficients[[#This Row],[Column2]]</f>
        <v>2.4782806488346201</v>
      </c>
      <c r="BH51" s="1">
        <f>25^2*PointPSecondOrderCoefficients[[#This Row],[Column1]]</f>
        <v>-23112.718421395999</v>
      </c>
      <c r="BI51" s="1">
        <f>25^2*PointPSecondOrderCoefficients[[#This Row],[Column2]]</f>
        <v>417.96336774633875</v>
      </c>
      <c r="BK51" s="1">
        <f>50^2*PointPSecondOrderCoefficients[[#This Row],[Column1]]</f>
        <v>-92450.873685583996</v>
      </c>
      <c r="BL51" s="1">
        <f>50^2*PointPSecondOrderCoefficients[[#This Row],[Column2]]</f>
        <v>1671.853470985355</v>
      </c>
    </row>
    <row r="52" spans="1:64" x14ac:dyDescent="0.35">
      <c r="A52">
        <v>48</v>
      </c>
      <c r="B52" s="1">
        <v>41.260313072890703</v>
      </c>
      <c r="C52" s="1">
        <v>93.831714674973597</v>
      </c>
      <c r="D52" s="1">
        <v>279.28824250933002</v>
      </c>
      <c r="E52" s="1">
        <v>37.082918558300797</v>
      </c>
      <c r="F52" s="4"/>
      <c r="G52" s="4">
        <v>-0.27655756915077701</v>
      </c>
      <c r="H52" s="4">
        <v>5.0897942881744797E-2</v>
      </c>
      <c r="I52" s="4">
        <v>0.120290213065195</v>
      </c>
      <c r="J52" s="4">
        <v>5.4711475382526603E-3</v>
      </c>
      <c r="K52" s="4"/>
      <c r="L52" s="4">
        <v>0.32427966173693701</v>
      </c>
      <c r="M52" s="4">
        <v>0.54102119935386594</v>
      </c>
      <c r="N52" s="4">
        <v>1.27493078677514</v>
      </c>
      <c r="O52" s="4">
        <v>6.1799069609102399E-2</v>
      </c>
      <c r="Q52" s="4">
        <f t="shared" si="3"/>
        <v>-6.9139392287694248</v>
      </c>
      <c r="R52" s="4">
        <f t="shared" si="10"/>
        <v>1.2724485720436198</v>
      </c>
      <c r="S52" s="4">
        <f>I52*25</f>
        <v>3.0072553266298749</v>
      </c>
      <c r="T52" s="4">
        <f t="shared" si="14"/>
        <v>0.13677868845631652</v>
      </c>
      <c r="V52" s="4">
        <f t="shared" si="5"/>
        <v>15.501396579299483</v>
      </c>
      <c r="W52" s="4">
        <f t="shared" si="6"/>
        <v>0.87598114876789335</v>
      </c>
      <c r="X52" s="4">
        <f t="shared" si="7"/>
        <v>11.52994442876386</v>
      </c>
      <c r="Y52" s="4">
        <f t="shared" si="8"/>
        <v>1.1561623081242846E-3</v>
      </c>
      <c r="AA52" s="4">
        <f>G52*50</f>
        <v>-13.82787845753885</v>
      </c>
      <c r="AB52" s="4">
        <f>H52*50</f>
        <v>2.5448971440872397</v>
      </c>
      <c r="AC52" s="4">
        <f>I52*50</f>
        <v>6.0145106532597499</v>
      </c>
      <c r="AD52" s="4">
        <f>J52*50</f>
        <v>0.27355737691263304</v>
      </c>
      <c r="AF52" s="1">
        <f t="shared" si="9"/>
        <v>62.005586317197931</v>
      </c>
      <c r="AG52" s="1">
        <f t="shared" si="11"/>
        <v>3.5039245950715734</v>
      </c>
      <c r="AH52" s="1">
        <f t="shared" si="12"/>
        <v>46.119777715055442</v>
      </c>
      <c r="AI52" s="1">
        <f t="shared" si="13"/>
        <v>4.6246492324971385E-3</v>
      </c>
      <c r="AK52" s="1">
        <v>198.81266598070201</v>
      </c>
      <c r="AL52" s="1">
        <v>101.649131165566</v>
      </c>
      <c r="AN52" s="4">
        <v>-3.4342772321114001</v>
      </c>
      <c r="AO52" s="4">
        <v>6.1173804403619199E-2</v>
      </c>
      <c r="AQ52" s="4">
        <v>-36.516133848493197</v>
      </c>
      <c r="AR52" s="4">
        <v>0.66953175816571098</v>
      </c>
      <c r="AT52" s="4">
        <v>-0.99984139132050098</v>
      </c>
      <c r="AU52" s="4">
        <v>1.78098905747569E-2</v>
      </c>
      <c r="AV52" s="4">
        <v>-1.78098905747569E-2</v>
      </c>
      <c r="AW52" s="4">
        <v>-0.99984139132050098</v>
      </c>
      <c r="AX52" s="4">
        <v>-618.43415691644202</v>
      </c>
      <c r="AY52" s="4">
        <v>209.82691064307599</v>
      </c>
      <c r="AZ52" s="4">
        <v>719.98519905702199</v>
      </c>
      <c r="BB52" s="1">
        <f>25*PointPFirstOrderCoefficients[[#This Row],[Column1]]</f>
        <v>-85.856930802785001</v>
      </c>
      <c r="BC52" s="1">
        <f>25*PointPFirstOrderCoefficients[[#This Row],[Column2]]</f>
        <v>1.52934511009048</v>
      </c>
      <c r="BE52" s="1">
        <f>50*PointPFirstOrderCoefficients[[#This Row],[Column1]]</f>
        <v>-171.71386160557</v>
      </c>
      <c r="BF52" s="1">
        <f>50*PointPFirstOrderCoefficients[[#This Row],[Column2]]</f>
        <v>3.05869022018096</v>
      </c>
      <c r="BH52" s="1">
        <f>25^2*PointPSecondOrderCoefficients[[#This Row],[Column1]]</f>
        <v>-22822.583655308248</v>
      </c>
      <c r="BI52" s="1">
        <f>25^2*PointPSecondOrderCoefficients[[#This Row],[Column2]]</f>
        <v>418.45734885356939</v>
      </c>
      <c r="BK52" s="1">
        <f>50^2*PointPSecondOrderCoefficients[[#This Row],[Column1]]</f>
        <v>-91290.334621232993</v>
      </c>
      <c r="BL52" s="1">
        <f>50^2*PointPSecondOrderCoefficients[[#This Row],[Column2]]</f>
        <v>1673.8293954142775</v>
      </c>
    </row>
    <row r="53" spans="1:64" x14ac:dyDescent="0.35">
      <c r="A53">
        <v>49</v>
      </c>
      <c r="B53" s="1">
        <v>40.986583075427902</v>
      </c>
      <c r="C53" s="1">
        <v>93.887274092618895</v>
      </c>
      <c r="D53" s="1">
        <v>279.41950957101199</v>
      </c>
      <c r="E53" s="1">
        <v>37.0931493226919</v>
      </c>
      <c r="F53" s="4"/>
      <c r="G53" s="4">
        <v>-0.27090487707113098</v>
      </c>
      <c r="H53" s="4">
        <v>6.01955662167609E-2</v>
      </c>
      <c r="I53" s="4">
        <v>0.142179598636581</v>
      </c>
      <c r="J53" s="4">
        <v>6.5527902057016703E-3</v>
      </c>
      <c r="K53" s="4"/>
      <c r="L53" s="4">
        <v>0.32343679061121899</v>
      </c>
      <c r="M53" s="4">
        <v>0.533830198574334</v>
      </c>
      <c r="N53" s="4">
        <v>1.2557656242969699</v>
      </c>
      <c r="O53" s="4">
        <v>6.3192377422439494E-2</v>
      </c>
      <c r="Q53" s="4">
        <f t="shared" si="3"/>
        <v>-6.7726219267782746</v>
      </c>
      <c r="R53" s="4">
        <f t="shared" si="10"/>
        <v>1.5048891554190225</v>
      </c>
      <c r="S53" s="4">
        <f>I53*25</f>
        <v>3.554489965914525</v>
      </c>
      <c r="T53" s="4">
        <f t="shared" si="14"/>
        <v>0.16381975514254177</v>
      </c>
      <c r="V53" s="4">
        <f t="shared" si="5"/>
        <v>14.835530597336628</v>
      </c>
      <c r="W53" s="4">
        <f t="shared" si="6"/>
        <v>1.2089606438088778</v>
      </c>
      <c r="X53" s="4">
        <f t="shared" si="7"/>
        <v>15.865843844611806</v>
      </c>
      <c r="Y53" s="4">
        <f t="shared" si="8"/>
        <v>1.6958882830130817E-3</v>
      </c>
      <c r="AA53" s="4">
        <f>G53*50</f>
        <v>-13.545243853556549</v>
      </c>
      <c r="AB53" s="4">
        <f>H53*50</f>
        <v>3.0097783108380449</v>
      </c>
      <c r="AC53" s="4">
        <f>I53*50</f>
        <v>7.1089799318290501</v>
      </c>
      <c r="AD53" s="4">
        <f>J53*50</f>
        <v>0.32763951028508354</v>
      </c>
      <c r="AF53" s="1">
        <f t="shared" si="9"/>
        <v>59.342122389346514</v>
      </c>
      <c r="AG53" s="1">
        <f t="shared" si="11"/>
        <v>4.8358425752355112</v>
      </c>
      <c r="AH53" s="1">
        <f t="shared" si="12"/>
        <v>63.463375378447225</v>
      </c>
      <c r="AI53" s="1">
        <f t="shared" si="13"/>
        <v>6.7835531320523269E-3</v>
      </c>
      <c r="AK53" s="1">
        <v>198.74721274137701</v>
      </c>
      <c r="AL53" s="1">
        <v>101.65029998231201</v>
      </c>
      <c r="AN53" s="4">
        <v>-4.0645809242270303</v>
      </c>
      <c r="AO53" s="4">
        <v>7.2770550033764397E-2</v>
      </c>
      <c r="AQ53" s="4">
        <v>-36.058857456726798</v>
      </c>
      <c r="AR53" s="4">
        <v>0.67147400292352799</v>
      </c>
      <c r="AT53" s="4">
        <v>-0.99983976942929498</v>
      </c>
      <c r="AU53" s="4">
        <v>1.7900711370592001E-2</v>
      </c>
      <c r="AV53" s="4">
        <v>-1.7900711370592001E-2</v>
      </c>
      <c r="AW53" s="4">
        <v>-0.99983976942929498</v>
      </c>
      <c r="AX53" s="4">
        <v>-638.38907317238602</v>
      </c>
      <c r="AY53" s="4">
        <v>210.174831282376</v>
      </c>
      <c r="AZ53" s="4">
        <v>739.93708370917102</v>
      </c>
      <c r="BB53" s="1">
        <f>25*PointPFirstOrderCoefficients[[#This Row],[Column1]]</f>
        <v>-101.61452310567576</v>
      </c>
      <c r="BC53" s="1">
        <f>25*PointPFirstOrderCoefficients[[#This Row],[Column2]]</f>
        <v>1.8192637508441099</v>
      </c>
      <c r="BE53" s="1">
        <f>50*PointPFirstOrderCoefficients[[#This Row],[Column1]]</f>
        <v>-203.22904621135152</v>
      </c>
      <c r="BF53" s="1">
        <f>50*PointPFirstOrderCoefficients[[#This Row],[Column2]]</f>
        <v>3.6385275016882197</v>
      </c>
      <c r="BH53" s="1">
        <f>25^2*PointPSecondOrderCoefficients[[#This Row],[Column1]]</f>
        <v>-22536.785910454248</v>
      </c>
      <c r="BI53" s="1">
        <f>25^2*PointPSecondOrderCoefficients[[#This Row],[Column2]]</f>
        <v>419.67125182720497</v>
      </c>
      <c r="BK53" s="1">
        <f>50^2*PointPSecondOrderCoefficients[[#This Row],[Column1]]</f>
        <v>-90147.143641816991</v>
      </c>
      <c r="BL53" s="1">
        <f>50^2*PointPSecondOrderCoefficients[[#This Row],[Column2]]</f>
        <v>1678.6850073088199</v>
      </c>
    </row>
    <row r="54" spans="1:64" x14ac:dyDescent="0.35">
      <c r="A54">
        <v>50</v>
      </c>
      <c r="B54" s="1">
        <v>40.718497826739203</v>
      </c>
      <c r="C54" s="1">
        <v>93.952054752967996</v>
      </c>
      <c r="D54" s="1">
        <v>279.57246798582997</v>
      </c>
      <c r="E54" s="1">
        <v>37.100376347497701</v>
      </c>
      <c r="F54" s="4"/>
      <c r="G54" s="4">
        <v>-0.26526864810412099</v>
      </c>
      <c r="H54" s="4">
        <v>6.9340038061354997E-2</v>
      </c>
      <c r="I54" s="4">
        <v>0.16366830201549201</v>
      </c>
      <c r="J54" s="4">
        <v>7.6579799593003602E-3</v>
      </c>
      <c r="K54" s="4"/>
      <c r="L54" s="4">
        <v>0.32239574936295701</v>
      </c>
      <c r="M54" s="4">
        <v>0.52669396587467399</v>
      </c>
      <c r="N54" s="4">
        <v>1.2364791280558101</v>
      </c>
      <c r="O54" s="4">
        <v>6.4886218737260498E-2</v>
      </c>
      <c r="Q54" s="4">
        <f t="shared" si="3"/>
        <v>-6.631716202603025</v>
      </c>
      <c r="R54" s="4">
        <f t="shared" si="10"/>
        <v>1.7335009515338748</v>
      </c>
      <c r="S54" s="4">
        <f>I54*25</f>
        <v>4.0917075503873006</v>
      </c>
      <c r="T54" s="4">
        <f t="shared" si="14"/>
        <v>0.19144949898250901</v>
      </c>
      <c r="V54" s="4">
        <f t="shared" si="5"/>
        <v>14.178855375327027</v>
      </c>
      <c r="W54" s="4">
        <f t="shared" si="6"/>
        <v>1.5827288239411226</v>
      </c>
      <c r="X54" s="4">
        <f t="shared" si="7"/>
        <v>20.70122095365414</v>
      </c>
      <c r="Y54" s="4">
        <f t="shared" si="8"/>
        <v>2.3782687784844447E-3</v>
      </c>
      <c r="AA54" s="4">
        <f>G54*50</f>
        <v>-13.26343240520605</v>
      </c>
      <c r="AB54" s="4">
        <f>H54*50</f>
        <v>3.4670019030677497</v>
      </c>
      <c r="AC54" s="4">
        <f>I54*50</f>
        <v>8.1834151007746012</v>
      </c>
      <c r="AD54" s="4">
        <f>J54*50</f>
        <v>0.38289899796501803</v>
      </c>
      <c r="AF54" s="1">
        <f t="shared" si="9"/>
        <v>56.715421501308107</v>
      </c>
      <c r="AG54" s="1">
        <f t="shared" si="11"/>
        <v>6.3309152957644903</v>
      </c>
      <c r="AH54" s="1">
        <f t="shared" si="12"/>
        <v>82.804883814616559</v>
      </c>
      <c r="AI54" s="1">
        <f t="shared" si="13"/>
        <v>9.5130751139377787E-3</v>
      </c>
      <c r="AK54" s="1">
        <v>198.670837237146</v>
      </c>
      <c r="AL54" s="1">
        <v>101.651671402811</v>
      </c>
      <c r="AN54" s="4">
        <v>-4.6859537560587201</v>
      </c>
      <c r="AO54" s="4">
        <v>8.4380013557477193E-2</v>
      </c>
      <c r="AQ54" s="4">
        <v>-35.6065754482999</v>
      </c>
      <c r="AR54" s="4">
        <v>0.67432741764097603</v>
      </c>
      <c r="AT54" s="4">
        <v>-0.99983791322207605</v>
      </c>
      <c r="AU54" s="4">
        <v>1.8004090749695702E-2</v>
      </c>
      <c r="AV54" s="4">
        <v>-1.8004090749695702E-2</v>
      </c>
      <c r="AW54" s="4">
        <v>-0.99983791322207605</v>
      </c>
      <c r="AX54" s="4">
        <v>-662.52080387219405</v>
      </c>
      <c r="AY54" s="4">
        <v>210.59892191362201</v>
      </c>
      <c r="AZ54" s="4">
        <v>764.06508941259801</v>
      </c>
      <c r="BB54" s="1">
        <f>25*PointPFirstOrderCoefficients[[#This Row],[Column1]]</f>
        <v>-117.148843901468</v>
      </c>
      <c r="BC54" s="1">
        <f>25*PointPFirstOrderCoefficients[[#This Row],[Column2]]</f>
        <v>2.1095003389369298</v>
      </c>
      <c r="BE54" s="1">
        <f>50*PointPFirstOrderCoefficients[[#This Row],[Column1]]</f>
        <v>-234.297687802936</v>
      </c>
      <c r="BF54" s="1">
        <f>50*PointPFirstOrderCoefficients[[#This Row],[Column2]]</f>
        <v>4.2190006778738596</v>
      </c>
      <c r="BH54" s="1">
        <f>25^2*PointPSecondOrderCoefficients[[#This Row],[Column1]]</f>
        <v>-22254.109655187436</v>
      </c>
      <c r="BI54" s="1">
        <f>25^2*PointPSecondOrderCoefficients[[#This Row],[Column2]]</f>
        <v>421.45463602561</v>
      </c>
      <c r="BK54" s="1">
        <f>50^2*PointPSecondOrderCoefficients[[#This Row],[Column1]]</f>
        <v>-89016.438620749745</v>
      </c>
      <c r="BL54" s="1">
        <f>50^2*PointPSecondOrderCoefficients[[#This Row],[Column2]]</f>
        <v>1685.81854410244</v>
      </c>
    </row>
    <row r="55" spans="1:64" x14ac:dyDescent="0.35">
      <c r="A55">
        <v>51</v>
      </c>
      <c r="B55" s="1">
        <v>40.456039179677603</v>
      </c>
      <c r="C55" s="1">
        <v>94.025902387082198</v>
      </c>
      <c r="D55" s="1">
        <v>279.746710430929</v>
      </c>
      <c r="E55" s="1">
        <v>37.108762951127297</v>
      </c>
      <c r="F55" s="4"/>
      <c r="G55" s="4">
        <v>-0.25965220541511302</v>
      </c>
      <c r="H55" s="4">
        <v>7.8329176127500594E-2</v>
      </c>
      <c r="I55" s="4">
        <v>0.18474589867161201</v>
      </c>
      <c r="J55" s="4">
        <v>8.7915370201444593E-3</v>
      </c>
      <c r="K55" s="4"/>
      <c r="L55" s="4">
        <v>0.32117197380226697</v>
      </c>
      <c r="M55" s="4">
        <v>0.51960932751428202</v>
      </c>
      <c r="N55" s="4">
        <v>1.2170885621141301</v>
      </c>
      <c r="O55" s="4">
        <v>6.6858397341509404E-2</v>
      </c>
      <c r="Q55" s="4">
        <f t="shared" si="3"/>
        <v>-6.4913051353778259</v>
      </c>
      <c r="R55" s="4">
        <f t="shared" si="10"/>
        <v>1.9582294031875149</v>
      </c>
      <c r="S55" s="4">
        <f>I55*25</f>
        <v>4.6186474667902999</v>
      </c>
      <c r="T55" s="4">
        <f t="shared" si="14"/>
        <v>0.2197884255036115</v>
      </c>
      <c r="V55" s="4">
        <f t="shared" si="5"/>
        <v>13.533237065138028</v>
      </c>
      <c r="W55" s="4">
        <f t="shared" si="6"/>
        <v>1.9925263485742857</v>
      </c>
      <c r="X55" s="4">
        <f t="shared" si="7"/>
        <v>25.962816880722524</v>
      </c>
      <c r="Y55" s="4">
        <f t="shared" si="8"/>
        <v>3.229725390194187E-3</v>
      </c>
      <c r="AA55" s="4">
        <f>G55*50</f>
        <v>-12.982610270755652</v>
      </c>
      <c r="AB55" s="4">
        <f>H55*50</f>
        <v>3.9164588063750299</v>
      </c>
      <c r="AC55" s="4">
        <f>I55*50</f>
        <v>9.2372949335805998</v>
      </c>
      <c r="AD55" s="4">
        <f>J55*50</f>
        <v>0.43957685100722299</v>
      </c>
      <c r="AF55" s="1">
        <f t="shared" si="9"/>
        <v>54.132948260552112</v>
      </c>
      <c r="AG55" s="1">
        <f t="shared" si="11"/>
        <v>7.9701053942971427</v>
      </c>
      <c r="AH55" s="1">
        <f t="shared" si="12"/>
        <v>103.8512675228901</v>
      </c>
      <c r="AI55" s="1">
        <f t="shared" si="13"/>
        <v>1.2918901560776748E-2</v>
      </c>
      <c r="AK55" s="1">
        <v>198.583694337764</v>
      </c>
      <c r="AL55" s="1">
        <v>101.653245587193</v>
      </c>
      <c r="AN55" s="4">
        <v>-5.2984457003133203</v>
      </c>
      <c r="AO55" s="4">
        <v>9.6004759617081506E-2</v>
      </c>
      <c r="AQ55" s="4">
        <v>-35.158247503987901</v>
      </c>
      <c r="AR55" s="4">
        <v>0.67764773906112896</v>
      </c>
      <c r="AT55" s="4">
        <v>-0.99983588373103705</v>
      </c>
      <c r="AU55" s="4">
        <v>1.8116445671690899E-2</v>
      </c>
      <c r="AV55" s="4">
        <v>-1.8116445671690899E-2</v>
      </c>
      <c r="AW55" s="4">
        <v>-0.99983588373103705</v>
      </c>
      <c r="AX55" s="4">
        <v>-691.794660956234</v>
      </c>
      <c r="AY55" s="4">
        <v>211.11655472894401</v>
      </c>
      <c r="AZ55" s="4">
        <v>793.334371784783</v>
      </c>
      <c r="BB55" s="1">
        <f>25*PointPFirstOrderCoefficients[[#This Row],[Column1]]</f>
        <v>-132.46114250783302</v>
      </c>
      <c r="BC55" s="1">
        <f>25*PointPFirstOrderCoefficients[[#This Row],[Column2]]</f>
        <v>2.4001189904270377</v>
      </c>
      <c r="BE55" s="1">
        <f>50*PointPFirstOrderCoefficients[[#This Row],[Column1]]</f>
        <v>-264.92228501566603</v>
      </c>
      <c r="BF55" s="1">
        <f>50*PointPFirstOrderCoefficients[[#This Row],[Column2]]</f>
        <v>4.8002379808540754</v>
      </c>
      <c r="BH55" s="1">
        <f>25^2*PointPSecondOrderCoefficients[[#This Row],[Column1]]</f>
        <v>-21973.90468999244</v>
      </c>
      <c r="BI55" s="1">
        <f>25^2*PointPSecondOrderCoefficients[[#This Row],[Column2]]</f>
        <v>423.5298369132056</v>
      </c>
      <c r="BK55" s="1">
        <f>50^2*PointPSecondOrderCoefficients[[#This Row],[Column1]]</f>
        <v>-87895.618759969759</v>
      </c>
      <c r="BL55" s="1">
        <f>50^2*PointPSecondOrderCoefficients[[#This Row],[Column2]]</f>
        <v>1694.1193476528224</v>
      </c>
    </row>
    <row r="56" spans="1:64" x14ac:dyDescent="0.35">
      <c r="A56">
        <v>52</v>
      </c>
      <c r="B56" s="1">
        <v>40.199185796918698</v>
      </c>
      <c r="C56" s="1">
        <v>94.108660698793798</v>
      </c>
      <c r="D56" s="1">
        <v>279.94182174584398</v>
      </c>
      <c r="E56" s="1">
        <v>37.118276398189003</v>
      </c>
      <c r="F56" s="4"/>
      <c r="G56" s="4">
        <v>-0.25405860791746998</v>
      </c>
      <c r="H56" s="4">
        <v>8.7161105496929403E-2</v>
      </c>
      <c r="I56" s="4">
        <v>0.205404523895966</v>
      </c>
      <c r="J56" s="4">
        <v>9.9576481747866499E-3</v>
      </c>
      <c r="K56" s="4"/>
      <c r="L56" s="4">
        <v>0.31978030723781797</v>
      </c>
      <c r="M56" s="4">
        <v>0.512572878384432</v>
      </c>
      <c r="N56" s="4">
        <v>1.1976239701865301</v>
      </c>
      <c r="O56" s="4">
        <v>6.9084463443973607E-2</v>
      </c>
      <c r="Q56" s="4">
        <f t="shared" si="3"/>
        <v>-6.3514651979367498</v>
      </c>
      <c r="R56" s="4">
        <f t="shared" si="10"/>
        <v>2.1790276374232351</v>
      </c>
      <c r="S56" s="4">
        <f>I56*25</f>
        <v>5.1351130973991497</v>
      </c>
      <c r="T56" s="4">
        <f t="shared" si="14"/>
        <v>0.24894120436966624</v>
      </c>
      <c r="V56" s="4">
        <f t="shared" si="5"/>
        <v>12.900292601471877</v>
      </c>
      <c r="W56" s="4">
        <f t="shared" si="6"/>
        <v>2.4337787787204301</v>
      </c>
      <c r="X56" s="4">
        <f t="shared" si="7"/>
        <v>31.580609379154595</v>
      </c>
      <c r="Y56" s="4">
        <f t="shared" si="8"/>
        <v>4.2812832482516158E-3</v>
      </c>
      <c r="AA56" s="4">
        <f>G56*50</f>
        <v>-12.7029303958735</v>
      </c>
      <c r="AB56" s="4">
        <f>H56*50</f>
        <v>4.3580552748464703</v>
      </c>
      <c r="AC56" s="4">
        <f>I56*50</f>
        <v>10.270226194798299</v>
      </c>
      <c r="AD56" s="4">
        <f>J56*50</f>
        <v>0.49788240873933248</v>
      </c>
      <c r="AF56" s="1">
        <f t="shared" si="9"/>
        <v>51.601170405887508</v>
      </c>
      <c r="AG56" s="1">
        <f t="shared" si="11"/>
        <v>9.7351151148817205</v>
      </c>
      <c r="AH56" s="1">
        <f t="shared" si="12"/>
        <v>126.32243751661838</v>
      </c>
      <c r="AI56" s="1">
        <f t="shared" si="13"/>
        <v>1.7125132993006463E-2</v>
      </c>
      <c r="AK56" s="1">
        <v>198.48593883057501</v>
      </c>
      <c r="AL56" s="1">
        <v>101.65502281894901</v>
      </c>
      <c r="AN56" s="4">
        <v>-5.9020814348301398</v>
      </c>
      <c r="AO56" s="4">
        <v>0.10764559325939101</v>
      </c>
      <c r="AQ56" s="4">
        <v>-34.712453542740398</v>
      </c>
      <c r="AR56" s="4">
        <v>0.68104137113566798</v>
      </c>
      <c r="AT56" s="4">
        <v>-0.99983371855593794</v>
      </c>
      <c r="AU56" s="4">
        <v>1.82355487607389E-2</v>
      </c>
      <c r="AV56" s="4">
        <v>-1.82355487607389E-2</v>
      </c>
      <c r="AW56" s="4">
        <v>-0.99983371855593794</v>
      </c>
      <c r="AX56" s="4">
        <v>-727.05987149702003</v>
      </c>
      <c r="AY56" s="4">
        <v>211.74427456923601</v>
      </c>
      <c r="AZ56" s="4">
        <v>828.59399775061695</v>
      </c>
      <c r="BB56" s="1">
        <f>25*PointPFirstOrderCoefficients[[#This Row],[Column1]]</f>
        <v>-147.55203587075349</v>
      </c>
      <c r="BC56" s="1">
        <f>25*PointPFirstOrderCoefficients[[#This Row],[Column2]]</f>
        <v>2.691139831484775</v>
      </c>
      <c r="BE56" s="1">
        <f>50*PointPFirstOrderCoefficients[[#This Row],[Column1]]</f>
        <v>-295.10407174150697</v>
      </c>
      <c r="BF56" s="1">
        <f>50*PointPFirstOrderCoefficients[[#This Row],[Column2]]</f>
        <v>5.38227966296955</v>
      </c>
      <c r="BH56" s="1">
        <f>25^2*PointPSecondOrderCoefficients[[#This Row],[Column1]]</f>
        <v>-21695.283464212749</v>
      </c>
      <c r="BI56" s="1">
        <f>25^2*PointPSecondOrderCoefficients[[#This Row],[Column2]]</f>
        <v>425.65085695979246</v>
      </c>
      <c r="BK56" s="1">
        <f>50^2*PointPSecondOrderCoefficients[[#This Row],[Column1]]</f>
        <v>-86781.133856850996</v>
      </c>
      <c r="BL56" s="1">
        <f>50^2*PointPSecondOrderCoefficients[[#This Row],[Column2]]</f>
        <v>1702.6034278391699</v>
      </c>
    </row>
    <row r="57" spans="1:64" x14ac:dyDescent="0.35">
      <c r="A57">
        <v>53</v>
      </c>
      <c r="B57" s="1">
        <v>39.947913410011303</v>
      </c>
      <c r="C57" s="1">
        <v>94.200171663855599</v>
      </c>
      <c r="D57" s="1">
        <v>280.157379599504</v>
      </c>
      <c r="E57" s="1">
        <v>37.1289515281888</v>
      </c>
      <c r="F57" s="4"/>
      <c r="G57" s="4">
        <v>-0.24849066070158099</v>
      </c>
      <c r="H57" s="4">
        <v>9.5834242207277098E-2</v>
      </c>
      <c r="I57" s="4">
        <v>0.225637673514859</v>
      </c>
      <c r="J57" s="4">
        <v>1.1160084114861401E-2</v>
      </c>
      <c r="K57" s="4"/>
      <c r="L57" s="4">
        <v>0.31823499113889198</v>
      </c>
      <c r="M57" s="4">
        <v>0.50558104339451304</v>
      </c>
      <c r="N57" s="4">
        <v>1.17811498695485</v>
      </c>
      <c r="O57" s="4">
        <v>7.1540199857629994E-2</v>
      </c>
      <c r="Q57" s="4">
        <f t="shared" si="3"/>
        <v>-6.2122665175395246</v>
      </c>
      <c r="R57" s="4">
        <f t="shared" si="10"/>
        <v>2.3958560551819277</v>
      </c>
      <c r="S57" s="4">
        <f>I57*25</f>
        <v>5.6409418378714751</v>
      </c>
      <c r="T57" s="4">
        <f t="shared" si="14"/>
        <v>0.27900210287153504</v>
      </c>
      <c r="V57" s="4">
        <f t="shared" si="5"/>
        <v>12.281406018633582</v>
      </c>
      <c r="W57" s="4">
        <f t="shared" si="6"/>
        <v>2.9020990121954817</v>
      </c>
      <c r="X57" s="4">
        <f t="shared" si="7"/>
        <v>37.487883746651598</v>
      </c>
      <c r="Y57" s="4">
        <f t="shared" si="8"/>
        <v>5.5688446428703714E-3</v>
      </c>
      <c r="AA57" s="4">
        <f>G57*50</f>
        <v>-12.424533035079049</v>
      </c>
      <c r="AB57" s="4">
        <f>H57*50</f>
        <v>4.7917121103638554</v>
      </c>
      <c r="AC57" s="4">
        <f>I57*50</f>
        <v>11.28188367574295</v>
      </c>
      <c r="AD57" s="4">
        <f>J57*50</f>
        <v>0.55800420574307008</v>
      </c>
      <c r="AF57" s="1">
        <f t="shared" si="9"/>
        <v>49.125624074534329</v>
      </c>
      <c r="AG57" s="1">
        <f t="shared" si="11"/>
        <v>11.608396048781927</v>
      </c>
      <c r="AH57" s="1">
        <f t="shared" si="12"/>
        <v>149.95153498660639</v>
      </c>
      <c r="AI57" s="1">
        <f t="shared" si="13"/>
        <v>2.2275378571481486E-2</v>
      </c>
      <c r="AK57" s="1">
        <v>198.37772505039999</v>
      </c>
      <c r="AL57" s="1">
        <v>101.657003338382</v>
      </c>
      <c r="AN57" s="4">
        <v>-6.4968885101014999</v>
      </c>
      <c r="AO57" s="4">
        <v>0.119296657308364</v>
      </c>
      <c r="AQ57" s="4">
        <v>-34.267739819822097</v>
      </c>
      <c r="AR57" s="4">
        <v>0.68411294872913098</v>
      </c>
      <c r="AT57" s="4">
        <v>-0.99983145886261104</v>
      </c>
      <c r="AU57" s="4">
        <v>1.8359026898583899E-2</v>
      </c>
      <c r="AV57" s="4">
        <v>-1.8359026898583899E-2</v>
      </c>
      <c r="AW57" s="4">
        <v>-0.99983145886261104</v>
      </c>
      <c r="AX57" s="4">
        <v>-769.44999579517696</v>
      </c>
      <c r="AY57" s="4">
        <v>212.504078220319</v>
      </c>
      <c r="AZ57" s="4">
        <v>870.97731515610405</v>
      </c>
      <c r="BB57" s="1">
        <f>25*PointPFirstOrderCoefficients[[#This Row],[Column1]]</f>
        <v>-162.42221275253749</v>
      </c>
      <c r="BC57" s="1">
        <f>25*PointPFirstOrderCoefficients[[#This Row],[Column2]]</f>
        <v>2.9824164327090998</v>
      </c>
      <c r="BE57" s="1">
        <f>50*PointPFirstOrderCoefficients[[#This Row],[Column1]]</f>
        <v>-324.84442550507498</v>
      </c>
      <c r="BF57" s="1">
        <f>50*PointPFirstOrderCoefficients[[#This Row],[Column2]]</f>
        <v>5.9648328654181997</v>
      </c>
      <c r="BH57" s="1">
        <f>25^2*PointPSecondOrderCoefficients[[#This Row],[Column1]]</f>
        <v>-21417.337387388812</v>
      </c>
      <c r="BI57" s="1">
        <f>25^2*PointPSecondOrderCoefficients[[#This Row],[Column2]]</f>
        <v>427.57059295570684</v>
      </c>
      <c r="BK57" s="1">
        <f>50^2*PointPSecondOrderCoefficients[[#This Row],[Column1]]</f>
        <v>-85669.349549555249</v>
      </c>
      <c r="BL57" s="1">
        <f>50^2*PointPSecondOrderCoefficients[[#This Row],[Column2]]</f>
        <v>1710.2823718228274</v>
      </c>
    </row>
    <row r="58" spans="1:64" x14ac:dyDescent="0.35">
      <c r="A58">
        <v>54</v>
      </c>
      <c r="B58" s="1">
        <v>39.702195067930901</v>
      </c>
      <c r="C58" s="1">
        <v>94.300275812772</v>
      </c>
      <c r="D58" s="1">
        <v>280.39295582772002</v>
      </c>
      <c r="E58" s="1">
        <v>37.140826210158998</v>
      </c>
      <c r="F58" s="4"/>
      <c r="G58" s="4">
        <v>-0.24295092558950099</v>
      </c>
      <c r="H58" s="4">
        <v>0.104347277043821</v>
      </c>
      <c r="I58" s="4">
        <v>0.245440183963689</v>
      </c>
      <c r="J58" s="4">
        <v>1.24021997442235E-2</v>
      </c>
      <c r="K58" s="4"/>
      <c r="L58" s="4">
        <v>0.31654966000682699</v>
      </c>
      <c r="M58" s="4">
        <v>0.49863013315038102</v>
      </c>
      <c r="N58" s="4">
        <v>1.1585907347020901</v>
      </c>
      <c r="O58" s="4">
        <v>7.4201762784758804E-2</v>
      </c>
      <c r="Q58" s="4">
        <f t="shared" si="3"/>
        <v>-6.0737731397375248</v>
      </c>
      <c r="R58" s="4">
        <f t="shared" si="10"/>
        <v>2.608681926095525</v>
      </c>
      <c r="S58" s="4">
        <f>I58*25</f>
        <v>6.1360045990922245</v>
      </c>
      <c r="T58" s="4">
        <f t="shared" si="14"/>
        <v>0.31005499360558747</v>
      </c>
      <c r="V58" s="4">
        <f t="shared" si="5"/>
        <v>11.67774492183821</v>
      </c>
      <c r="W58" s="4">
        <f t="shared" si="6"/>
        <v>3.3932884485801438</v>
      </c>
      <c r="X58" s="4">
        <f t="shared" si="7"/>
        <v>43.621581213492931</v>
      </c>
      <c r="Y58" s="4">
        <f t="shared" si="8"/>
        <v>7.1333196139588819E-3</v>
      </c>
      <c r="AA58" s="4">
        <f>G58*50</f>
        <v>-12.14754627947505</v>
      </c>
      <c r="AB58" s="4">
        <f>H58*50</f>
        <v>5.2173638521910499</v>
      </c>
      <c r="AC58" s="4">
        <f>I58*50</f>
        <v>12.272009198184449</v>
      </c>
      <c r="AD58" s="4">
        <f>J58*50</f>
        <v>0.62010998721117494</v>
      </c>
      <c r="AF58" s="1">
        <f t="shared" si="9"/>
        <v>46.71097968735284</v>
      </c>
      <c r="AG58" s="1">
        <f t="shared" si="11"/>
        <v>13.573153794320575</v>
      </c>
      <c r="AH58" s="1">
        <f t="shared" si="12"/>
        <v>174.48632485397172</v>
      </c>
      <c r="AI58" s="1">
        <f t="shared" si="13"/>
        <v>2.8533278455835528E-2</v>
      </c>
      <c r="AK58" s="1">
        <v>198.25920683602899</v>
      </c>
      <c r="AL58" s="1">
        <v>101.65918722640301</v>
      </c>
      <c r="AN58" s="4">
        <v>-7.08289593044372</v>
      </c>
      <c r="AO58" s="4">
        <v>0.13094558102227799</v>
      </c>
      <c r="AQ58" s="4">
        <v>-33.822634857588099</v>
      </c>
      <c r="AR58" s="4">
        <v>0.68647364523992505</v>
      </c>
      <c r="AT58" s="4">
        <v>-0.99982914855114102</v>
      </c>
      <c r="AU58" s="4">
        <v>1.84844179648757E-2</v>
      </c>
      <c r="AV58" s="4">
        <v>-1.84844179648757E-2</v>
      </c>
      <c r="AW58" s="4">
        <v>-0.99982914855114102</v>
      </c>
      <c r="AX58" s="4">
        <v>-820.48322062940304</v>
      </c>
      <c r="AY58" s="4">
        <v>213.42536161931099</v>
      </c>
      <c r="AZ58" s="4">
        <v>922.002227108797</v>
      </c>
      <c r="BB58" s="1">
        <f>25*PointPFirstOrderCoefficients[[#This Row],[Column1]]</f>
        <v>-177.07239826109301</v>
      </c>
      <c r="BC58" s="1">
        <f>25*PointPFirstOrderCoefficients[[#This Row],[Column2]]</f>
        <v>3.2736395255569497</v>
      </c>
      <c r="BE58" s="1">
        <f>50*PointPFirstOrderCoefficients[[#This Row],[Column1]]</f>
        <v>-354.14479652218603</v>
      </c>
      <c r="BF58" s="1">
        <f>50*PointPFirstOrderCoefficients[[#This Row],[Column2]]</f>
        <v>6.5472790511138994</v>
      </c>
      <c r="BH58" s="1">
        <f>25^2*PointPSecondOrderCoefficients[[#This Row],[Column1]]</f>
        <v>-21139.146785992561</v>
      </c>
      <c r="BI58" s="1">
        <f>25^2*PointPSecondOrderCoefficients[[#This Row],[Column2]]</f>
        <v>429.04602827495313</v>
      </c>
      <c r="BK58" s="1">
        <f>50^2*PointPSecondOrderCoefficients[[#This Row],[Column1]]</f>
        <v>-84556.587143970246</v>
      </c>
      <c r="BL58" s="1">
        <f>50^2*PointPSecondOrderCoefficients[[#This Row],[Column2]]</f>
        <v>1716.1841130998125</v>
      </c>
    </row>
    <row r="59" spans="1:64" x14ac:dyDescent="0.35">
      <c r="A59">
        <v>55</v>
      </c>
      <c r="B59" s="1">
        <v>39.462001375044302</v>
      </c>
      <c r="C59" s="1">
        <v>94.408812497553797</v>
      </c>
      <c r="D59" s="1">
        <v>280.64811775030103</v>
      </c>
      <c r="E59" s="1">
        <v>37.153941843340803</v>
      </c>
      <c r="F59" s="4"/>
      <c r="G59" s="4">
        <v>-0.23744173174550501</v>
      </c>
      <c r="H59" s="4">
        <v>0.11269915960391499</v>
      </c>
      <c r="I59" s="4">
        <v>0.26480818364922298</v>
      </c>
      <c r="J59" s="4">
        <v>1.3686942006915399E-2</v>
      </c>
      <c r="K59" s="4"/>
      <c r="L59" s="4">
        <v>0.31473734002606601</v>
      </c>
      <c r="M59" s="4">
        <v>0.49171639410036599</v>
      </c>
      <c r="N59" s="4">
        <v>1.1390795457996701</v>
      </c>
      <c r="O59" s="4">
        <v>7.7045840500149898E-2</v>
      </c>
      <c r="Q59" s="4">
        <f t="shared" si="3"/>
        <v>-5.9360432936376251</v>
      </c>
      <c r="R59" s="4">
        <f t="shared" si="10"/>
        <v>2.8174789900978747</v>
      </c>
      <c r="S59" s="4">
        <f>I59*25</f>
        <v>6.6202045912305749</v>
      </c>
      <c r="T59" s="4">
        <f t="shared" si="14"/>
        <v>0.34217355017288498</v>
      </c>
      <c r="V59" s="4">
        <f t="shared" si="5"/>
        <v>11.090276897881267</v>
      </c>
      <c r="W59" s="4">
        <f t="shared" si="6"/>
        <v>3.9033371100349288</v>
      </c>
      <c r="X59" s="4">
        <f t="shared" si="7"/>
        <v>49.922563219504781</v>
      </c>
      <c r="Y59" s="4">
        <f t="shared" si="8"/>
        <v>9.0207379910084325E-3</v>
      </c>
      <c r="AA59" s="4">
        <f>G59*50</f>
        <v>-11.87208658727525</v>
      </c>
      <c r="AB59" s="4">
        <f>H59*50</f>
        <v>5.6349579801957494</v>
      </c>
      <c r="AC59" s="4">
        <f>I59*50</f>
        <v>13.24040918246115</v>
      </c>
      <c r="AD59" s="4">
        <f>J59*50</f>
        <v>0.68434710034576995</v>
      </c>
      <c r="AF59" s="1">
        <f t="shared" si="9"/>
        <v>44.361107591525069</v>
      </c>
      <c r="AG59" s="1">
        <f t="shared" si="11"/>
        <v>15.613348440139715</v>
      </c>
      <c r="AH59" s="1">
        <f t="shared" si="12"/>
        <v>199.69025287801912</v>
      </c>
      <c r="AI59" s="1">
        <f t="shared" si="13"/>
        <v>3.608295196403373E-2</v>
      </c>
      <c r="AK59" s="1">
        <v>198.13053751145</v>
      </c>
      <c r="AL59" s="1">
        <v>101.661574292322</v>
      </c>
      <c r="AN59" s="4">
        <v>-7.6601334373534904</v>
      </c>
      <c r="AO59" s="4">
        <v>0.14257366844222999</v>
      </c>
      <c r="AQ59" s="4">
        <v>-33.375668700359803</v>
      </c>
      <c r="AR59" s="4">
        <v>0.68774783113566496</v>
      </c>
      <c r="AT59" s="4">
        <v>-0.99982683378528703</v>
      </c>
      <c r="AU59" s="4">
        <v>1.86092031771443E-2</v>
      </c>
      <c r="AV59" s="4">
        <v>-1.86092031771443E-2</v>
      </c>
      <c r="AW59" s="4">
        <v>-0.99982683378528703</v>
      </c>
      <c r="AX59" s="4">
        <v>-882.22339207205596</v>
      </c>
      <c r="AY59" s="4">
        <v>214.548011862149</v>
      </c>
      <c r="AZ59" s="4">
        <v>983.73219507904105</v>
      </c>
      <c r="BB59" s="1">
        <f>25*PointPFirstOrderCoefficients[[#This Row],[Column1]]</f>
        <v>-191.50333593383726</v>
      </c>
      <c r="BC59" s="1">
        <f>25*PointPFirstOrderCoefficients[[#This Row],[Column2]]</f>
        <v>3.5643417110557496</v>
      </c>
      <c r="BE59" s="1">
        <f>50*PointPFirstOrderCoefficients[[#This Row],[Column1]]</f>
        <v>-383.00667186767453</v>
      </c>
      <c r="BF59" s="1">
        <f>50*PointPFirstOrderCoefficients[[#This Row],[Column2]]</f>
        <v>7.1286834221114992</v>
      </c>
      <c r="BH59" s="1">
        <f>25^2*PointPSecondOrderCoefficients[[#This Row],[Column1]]</f>
        <v>-20859.792937724877</v>
      </c>
      <c r="BI59" s="1">
        <f>25^2*PointPSecondOrderCoefficients[[#This Row],[Column2]]</f>
        <v>429.84239445979057</v>
      </c>
      <c r="BK59" s="1">
        <f>50^2*PointPSecondOrderCoefficients[[#This Row],[Column1]]</f>
        <v>-83439.171750899506</v>
      </c>
      <c r="BL59" s="1">
        <f>50^2*PointPSecondOrderCoefficients[[#This Row],[Column2]]</f>
        <v>1719.3695778391623</v>
      </c>
    </row>
    <row r="60" spans="1:64" x14ac:dyDescent="0.35">
      <c r="A60">
        <v>56</v>
      </c>
      <c r="B60" s="1">
        <v>39.2273007184628</v>
      </c>
      <c r="C60" s="1">
        <v>94.5256201426985</v>
      </c>
      <c r="D60" s="1">
        <v>280.92242943625098</v>
      </c>
      <c r="E60" s="1">
        <v>37.1683429085193</v>
      </c>
      <c r="F60" s="4"/>
      <c r="G60" s="4">
        <v>-0.23196518628021001</v>
      </c>
      <c r="H60" s="4">
        <v>0.120889082692181</v>
      </c>
      <c r="I60" s="4">
        <v>0.28373903829163399</v>
      </c>
      <c r="J60" s="4">
        <v>1.50168607893943E-2</v>
      </c>
      <c r="K60" s="4"/>
      <c r="L60" s="4">
        <v>0.31281045108330402</v>
      </c>
      <c r="M60" s="4">
        <v>0.484836053363978</v>
      </c>
      <c r="N60" s="4">
        <v>1.11960871783228</v>
      </c>
      <c r="O60" s="4">
        <v>8.0049793104228606E-2</v>
      </c>
      <c r="Q60" s="4">
        <f t="shared" si="3"/>
        <v>-5.79912965700525</v>
      </c>
      <c r="R60" s="4">
        <f t="shared" si="10"/>
        <v>3.0222270673045251</v>
      </c>
      <c r="S60" s="4">
        <f>I60*25</f>
        <v>7.0934759572908499</v>
      </c>
      <c r="T60" s="4">
        <f t="shared" si="14"/>
        <v>0.37542151973485749</v>
      </c>
      <c r="V60" s="4">
        <f t="shared" si="5"/>
        <v>10.519785683731797</v>
      </c>
      <c r="W60" s="4">
        <f t="shared" si="6"/>
        <v>4.4284229114405465</v>
      </c>
      <c r="X60" s="4">
        <f t="shared" si="7"/>
        <v>56.335800993664321</v>
      </c>
      <c r="Y60" s="4">
        <f t="shared" si="8"/>
        <v>1.12823233041138E-2</v>
      </c>
      <c r="AA60" s="4">
        <f>G60*50</f>
        <v>-11.5982593140105</v>
      </c>
      <c r="AB60" s="4">
        <f>H60*50</f>
        <v>6.0444541346090501</v>
      </c>
      <c r="AC60" s="4">
        <f>I60*50</f>
        <v>14.1869519145817</v>
      </c>
      <c r="AD60" s="4">
        <f>J60*50</f>
        <v>0.75084303946971498</v>
      </c>
      <c r="AF60" s="1">
        <f t="shared" si="9"/>
        <v>42.079142734927188</v>
      </c>
      <c r="AG60" s="1">
        <f t="shared" si="11"/>
        <v>17.713691645762186</v>
      </c>
      <c r="AH60" s="1">
        <f t="shared" si="12"/>
        <v>225.34320397465729</v>
      </c>
      <c r="AI60" s="1">
        <f t="shared" si="13"/>
        <v>4.5129293216455202E-2</v>
      </c>
      <c r="AK60" s="1">
        <v>197.991869878209</v>
      </c>
      <c r="AL60" s="1">
        <v>101.664163965922</v>
      </c>
      <c r="AN60" s="4">
        <v>-8.2286309385817908</v>
      </c>
      <c r="AO60" s="4">
        <v>0.154156201525744</v>
      </c>
      <c r="AQ60" s="4">
        <v>-32.925390268076903</v>
      </c>
      <c r="AR60" s="4">
        <v>0.68757900176700004</v>
      </c>
      <c r="AT60" s="4">
        <v>-0.99982456245639395</v>
      </c>
      <c r="AU60" s="4">
        <v>1.87308384457671E-2</v>
      </c>
      <c r="AV60" s="4">
        <v>-1.87308384457671E-2</v>
      </c>
      <c r="AW60" s="4">
        <v>-0.99982456245639395</v>
      </c>
      <c r="AX60" s="4">
        <v>-957.53246347078198</v>
      </c>
      <c r="AY60" s="4">
        <v>215.92725575805801</v>
      </c>
      <c r="AZ60" s="4">
        <v>1059.02864029339</v>
      </c>
      <c r="BB60" s="1">
        <f>25*PointPFirstOrderCoefficients[[#This Row],[Column1]]</f>
        <v>-205.71577346454478</v>
      </c>
      <c r="BC60" s="1">
        <f>25*PointPFirstOrderCoefficients[[#This Row],[Column2]]</f>
        <v>3.8539050381436</v>
      </c>
      <c r="BE60" s="1">
        <f>50*PointPFirstOrderCoefficients[[#This Row],[Column1]]</f>
        <v>-411.43154692908956</v>
      </c>
      <c r="BF60" s="1">
        <f>50*PointPFirstOrderCoefficients[[#This Row],[Column2]]</f>
        <v>7.7078100762871999</v>
      </c>
      <c r="BH60" s="1">
        <f>25^2*PointPSecondOrderCoefficients[[#This Row],[Column1]]</f>
        <v>-20578.368917548065</v>
      </c>
      <c r="BI60" s="1">
        <f>25^2*PointPSecondOrderCoefficients[[#This Row],[Column2]]</f>
        <v>429.73687610437503</v>
      </c>
      <c r="BK60" s="1">
        <f>50^2*PointPSecondOrderCoefficients[[#This Row],[Column1]]</f>
        <v>-82313.47567019226</v>
      </c>
      <c r="BL60" s="1">
        <f>50^2*PointPSecondOrderCoefficients[[#This Row],[Column2]]</f>
        <v>1718.9475044175001</v>
      </c>
    </row>
    <row r="61" spans="1:64" x14ac:dyDescent="0.35">
      <c r="A61">
        <v>57</v>
      </c>
      <c r="B61" s="1">
        <v>38.998059484817396</v>
      </c>
      <c r="C61" s="1">
        <v>94.6505364807511</v>
      </c>
      <c r="D61" s="1">
        <v>281.21545291156798</v>
      </c>
      <c r="E61" s="1">
        <v>37.184076540086799</v>
      </c>
      <c r="F61" s="4"/>
      <c r="G61" s="4">
        <v>-0.22652318479292</v>
      </c>
      <c r="H61" s="4">
        <v>0.12891646709601601</v>
      </c>
      <c r="I61" s="4">
        <v>0.30223129089129303</v>
      </c>
      <c r="J61" s="4">
        <v>1.6394122555548001E-2</v>
      </c>
      <c r="K61" s="4"/>
      <c r="L61" s="4">
        <v>0.31078081176356298</v>
      </c>
      <c r="M61" s="4">
        <v>0.47798535848908902</v>
      </c>
      <c r="N61" s="4">
        <v>1.10020430079021</v>
      </c>
      <c r="O61" s="4">
        <v>8.3191773268658301E-2</v>
      </c>
      <c r="Q61" s="4">
        <f t="shared" si="3"/>
        <v>-5.6630796198229998</v>
      </c>
      <c r="R61" s="4">
        <f t="shared" si="10"/>
        <v>3.2229116774004001</v>
      </c>
      <c r="S61" s="4">
        <f>I61*25</f>
        <v>7.5557822722823254</v>
      </c>
      <c r="T61" s="4">
        <f t="shared" si="14"/>
        <v>0.40985306388870002</v>
      </c>
      <c r="V61" s="4">
        <f t="shared" si="5"/>
        <v>9.9668869427893121</v>
      </c>
      <c r="W61" s="4">
        <f t="shared" si="6"/>
        <v>4.9649102434830112</v>
      </c>
      <c r="X61" s="4">
        <f t="shared" si="7"/>
        <v>62.810493821348345</v>
      </c>
      <c r="Y61" s="4">
        <f t="shared" si="8"/>
        <v>1.3974515304552092E-2</v>
      </c>
      <c r="AA61" s="4">
        <f>G61*50</f>
        <v>-11.326159239646</v>
      </c>
      <c r="AB61" s="4">
        <f>H61*50</f>
        <v>6.4458233548008002</v>
      </c>
      <c r="AC61" s="4">
        <f>I61*50</f>
        <v>15.111564544564651</v>
      </c>
      <c r="AD61" s="4">
        <f>J61*50</f>
        <v>0.81970612777740004</v>
      </c>
      <c r="AF61" s="1">
        <f t="shared" si="9"/>
        <v>39.867547771157248</v>
      </c>
      <c r="AG61" s="1">
        <f t="shared" si="11"/>
        <v>19.859640973932045</v>
      </c>
      <c r="AH61" s="1">
        <f t="shared" si="12"/>
        <v>251.24197528539338</v>
      </c>
      <c r="AI61" s="1">
        <f t="shared" si="13"/>
        <v>5.5898061218208367E-2</v>
      </c>
      <c r="AK61" s="1">
        <v>197.843356216497</v>
      </c>
      <c r="AL61" s="1">
        <v>101.66695519571201</v>
      </c>
      <c r="AN61" s="4">
        <v>-8.7884180784901904</v>
      </c>
      <c r="AO61" s="4">
        <v>0.165662841746229</v>
      </c>
      <c r="AQ61" s="4">
        <v>-32.470382823284801</v>
      </c>
      <c r="AR61" s="4">
        <v>0.68563491244593799</v>
      </c>
      <c r="AT61" s="4">
        <v>-0.99982238359246201</v>
      </c>
      <c r="AU61" s="4">
        <v>1.88467840091502E-2</v>
      </c>
      <c r="AV61" s="4">
        <v>-1.88467840091502E-2</v>
      </c>
      <c r="AW61" s="4">
        <v>-0.99982238359246201</v>
      </c>
      <c r="AX61" s="4">
        <v>-1050.48067152672</v>
      </c>
      <c r="AY61" s="4">
        <v>217.64153853854799</v>
      </c>
      <c r="AZ61" s="4">
        <v>1151.9610441193699</v>
      </c>
      <c r="BB61" s="1">
        <f>25*PointPFirstOrderCoefficients[[#This Row],[Column1]]</f>
        <v>-219.71045196225475</v>
      </c>
      <c r="BC61" s="1">
        <f>25*PointPFirstOrderCoefficients[[#This Row],[Column2]]</f>
        <v>4.1415710436557251</v>
      </c>
      <c r="BE61" s="1">
        <f>50*PointPFirstOrderCoefficients[[#This Row],[Column1]]</f>
        <v>-439.4209039245095</v>
      </c>
      <c r="BF61" s="1">
        <f>50*PointPFirstOrderCoefficients[[#This Row],[Column2]]</f>
        <v>8.2831420873114503</v>
      </c>
      <c r="BH61" s="1">
        <f>25^2*PointPSecondOrderCoefficients[[#This Row],[Column1]]</f>
        <v>-20293.989264553002</v>
      </c>
      <c r="BI61" s="1">
        <f>25^2*PointPSecondOrderCoefficients[[#This Row],[Column2]]</f>
        <v>428.52182027871123</v>
      </c>
      <c r="BK61" s="1">
        <f>50^2*PointPSecondOrderCoefficients[[#This Row],[Column1]]</f>
        <v>-81175.957058212007</v>
      </c>
      <c r="BL61" s="1">
        <f>50^2*PointPSecondOrderCoefficients[[#This Row],[Column2]]</f>
        <v>1714.0872811148449</v>
      </c>
    </row>
    <row r="62" spans="1:64" x14ac:dyDescent="0.35">
      <c r="A62">
        <v>58</v>
      </c>
      <c r="B62" s="1">
        <v>38.774242266542799</v>
      </c>
      <c r="C62" s="1">
        <v>94.783398772849594</v>
      </c>
      <c r="D62" s="1">
        <v>281.52674930477599</v>
      </c>
      <c r="E62" s="1">
        <v>37.201192109228501</v>
      </c>
      <c r="F62" s="4"/>
      <c r="G62" s="4">
        <v>-0.22111742180350599</v>
      </c>
      <c r="H62" s="4">
        <v>0.13678094678310199</v>
      </c>
      <c r="I62" s="4">
        <v>0.32028459734209502</v>
      </c>
      <c r="J62" s="4">
        <v>1.78205262984008E-2</v>
      </c>
      <c r="K62" s="4"/>
      <c r="L62" s="4">
        <v>0.308659646954004</v>
      </c>
      <c r="M62" s="4">
        <v>0.471160612406478</v>
      </c>
      <c r="N62" s="4">
        <v>1.0808909177422601</v>
      </c>
      <c r="O62" s="4">
        <v>8.6450827821194606E-2</v>
      </c>
      <c r="Q62" s="4">
        <f t="shared" si="3"/>
        <v>-5.5279355450876499</v>
      </c>
      <c r="R62" s="4">
        <f t="shared" si="10"/>
        <v>3.4195236695775497</v>
      </c>
      <c r="S62" s="4">
        <f>I62*25</f>
        <v>8.0071149335523764</v>
      </c>
      <c r="T62" s="4">
        <f t="shared" si="14"/>
        <v>0.44551315746002002</v>
      </c>
      <c r="V62" s="4">
        <f t="shared" si="5"/>
        <v>9.4320435270312704</v>
      </c>
      <c r="W62" s="4">
        <f t="shared" si="6"/>
        <v>5.5093480054195982</v>
      </c>
      <c r="X62" s="4">
        <f t="shared" si="7"/>
        <v>69.300120925580401</v>
      </c>
      <c r="Y62" s="4">
        <f t="shared" si="8"/>
        <v>1.715893091406559E-2</v>
      </c>
      <c r="AA62" s="4">
        <f>G62*50</f>
        <v>-11.0558710901753</v>
      </c>
      <c r="AB62" s="4">
        <f>H62*50</f>
        <v>6.8390473391550994</v>
      </c>
      <c r="AC62" s="4">
        <f>I62*50</f>
        <v>16.014229867104753</v>
      </c>
      <c r="AD62" s="4">
        <f>J62*50</f>
        <v>0.89102631492004003</v>
      </c>
      <c r="AF62" s="1">
        <f t="shared" si="9"/>
        <v>37.728174108125081</v>
      </c>
      <c r="AG62" s="1">
        <f t="shared" si="11"/>
        <v>22.037392021678393</v>
      </c>
      <c r="AH62" s="1">
        <f t="shared" si="12"/>
        <v>277.20048370232161</v>
      </c>
      <c r="AI62" s="1">
        <f t="shared" si="13"/>
        <v>6.863572365626236E-2</v>
      </c>
      <c r="AK62" s="1">
        <v>197.68514829262699</v>
      </c>
      <c r="AL62" s="1">
        <v>101.669946354933</v>
      </c>
      <c r="AN62" s="4">
        <v>-9.33952393507602</v>
      </c>
      <c r="AO62" s="4">
        <v>0.17705811481921499</v>
      </c>
      <c r="AQ62" s="4">
        <v>-32.009277529566901</v>
      </c>
      <c r="AR62" s="4">
        <v>0.68161189811431899</v>
      </c>
      <c r="AT62" s="4">
        <v>-0.99982034671975495</v>
      </c>
      <c r="AU62" s="4">
        <v>1.89545320488172E-2</v>
      </c>
      <c r="AV62" s="4">
        <v>-1.89545320488172E-2</v>
      </c>
      <c r="AW62" s="4">
        <v>-0.99982034671975495</v>
      </c>
      <c r="AX62" s="4">
        <v>-1167.04197791876</v>
      </c>
      <c r="AY62" s="4">
        <v>219.80588286540299</v>
      </c>
      <c r="AZ62" s="4">
        <v>1268.5022613541701</v>
      </c>
      <c r="BB62" s="1">
        <f>25*PointPFirstOrderCoefficients[[#This Row],[Column1]]</f>
        <v>-233.4880983769005</v>
      </c>
      <c r="BC62" s="1">
        <f>25*PointPFirstOrderCoefficients[[#This Row],[Column2]]</f>
        <v>4.4264528704803752</v>
      </c>
      <c r="BE62" s="1">
        <f>50*PointPFirstOrderCoefficients[[#This Row],[Column1]]</f>
        <v>-466.97619675380099</v>
      </c>
      <c r="BF62" s="1">
        <f>50*PointPFirstOrderCoefficients[[#This Row],[Column2]]</f>
        <v>8.8529057409607503</v>
      </c>
      <c r="BH62" s="1">
        <f>25^2*PointPSecondOrderCoefficients[[#This Row],[Column1]]</f>
        <v>-20005.798455979315</v>
      </c>
      <c r="BI62" s="1">
        <f>25^2*PointPSecondOrderCoefficients[[#This Row],[Column2]]</f>
        <v>426.00743632144935</v>
      </c>
      <c r="BK62" s="1">
        <f>50^2*PointPSecondOrderCoefficients[[#This Row],[Column1]]</f>
        <v>-80023.19382391726</v>
      </c>
      <c r="BL62" s="1">
        <f>50^2*PointPSecondOrderCoefficients[[#This Row],[Column2]]</f>
        <v>1704.0297452857974</v>
      </c>
    </row>
    <row r="63" spans="1:64" x14ac:dyDescent="0.35">
      <c r="A63">
        <v>59</v>
      </c>
      <c r="B63" s="1">
        <v>38.5558120578035</v>
      </c>
      <c r="C63" s="1">
        <v>94.924044014692399</v>
      </c>
      <c r="D63" s="1">
        <v>281.85587992635197</v>
      </c>
      <c r="E63" s="1">
        <v>37.219740822040002</v>
      </c>
      <c r="F63" s="4"/>
      <c r="G63" s="4">
        <v>-0.21574940103133999</v>
      </c>
      <c r="H63" s="4">
        <v>0.144482354555272</v>
      </c>
      <c r="I63" s="4">
        <v>0.33789965868724497</v>
      </c>
      <c r="J63" s="4">
        <v>1.92975213977544E-2</v>
      </c>
      <c r="K63" s="4"/>
      <c r="L63" s="4">
        <v>0.30645759770925601</v>
      </c>
      <c r="M63" s="4">
        <v>0.46435820386669902</v>
      </c>
      <c r="N63" s="4">
        <v>1.0616916193630499</v>
      </c>
      <c r="O63" s="4">
        <v>8.9806980430812505E-2</v>
      </c>
      <c r="Q63" s="4">
        <f t="shared" si="3"/>
        <v>-5.3937350257835002</v>
      </c>
      <c r="R63" s="4">
        <f t="shared" si="10"/>
        <v>3.6120588638818001</v>
      </c>
      <c r="S63" s="4">
        <f>I63*25</f>
        <v>8.4474914671811252</v>
      </c>
      <c r="T63" s="4">
        <f t="shared" si="14"/>
        <v>0.48243803494386001</v>
      </c>
      <c r="V63" s="4">
        <f t="shared" si="5"/>
        <v>8.9155801289930938</v>
      </c>
      <c r="W63" s="4">
        <f t="shared" si="6"/>
        <v>6.0584672004013367</v>
      </c>
      <c r="X63" s="4">
        <f t="shared" si="7"/>
        <v>75.762432960741435</v>
      </c>
      <c r="Y63" s="4">
        <f t="shared" si="8"/>
        <v>2.0902256559476137E-2</v>
      </c>
      <c r="AA63" s="4">
        <f>G63*50</f>
        <v>-10.787470051567</v>
      </c>
      <c r="AB63" s="4">
        <f>H63*50</f>
        <v>7.2241177277636002</v>
      </c>
      <c r="AC63" s="4">
        <f>I63*50</f>
        <v>16.89498293436225</v>
      </c>
      <c r="AD63" s="4">
        <f>J63*50</f>
        <v>0.96487606988772001</v>
      </c>
      <c r="AF63" s="1">
        <f t="shared" si="9"/>
        <v>35.662320515972375</v>
      </c>
      <c r="AG63" s="1">
        <f t="shared" si="11"/>
        <v>24.233868801605347</v>
      </c>
      <c r="AH63" s="1">
        <f t="shared" si="12"/>
        <v>303.04973184296574</v>
      </c>
      <c r="AI63" s="1">
        <f t="shared" si="13"/>
        <v>8.3609026237904546E-2</v>
      </c>
      <c r="AK63" s="1">
        <v>197.51739737080899</v>
      </c>
      <c r="AL63" s="1">
        <v>101.673135156643</v>
      </c>
      <c r="AN63" s="4">
        <v>-9.8819768288611591</v>
      </c>
      <c r="AO63" s="4">
        <v>0.18830196304404301</v>
      </c>
      <c r="AQ63" s="4">
        <v>-31.540765117538299</v>
      </c>
      <c r="AR63" s="4">
        <v>0.67523837581921997</v>
      </c>
      <c r="AT63" s="4">
        <v>-0.99981850118722304</v>
      </c>
      <c r="AU63" s="4">
        <v>1.9051632049111301E-2</v>
      </c>
      <c r="AV63" s="4">
        <v>-1.9051632049111301E-2</v>
      </c>
      <c r="AW63" s="4">
        <v>-0.99981850118722304</v>
      </c>
      <c r="AX63" s="4">
        <v>-1316.33578171928</v>
      </c>
      <c r="AY63" s="4">
        <v>222.595742337204</v>
      </c>
      <c r="AZ63" s="4">
        <v>1417.77000349432</v>
      </c>
      <c r="BB63" s="1">
        <f>25*PointPFirstOrderCoefficients[[#This Row],[Column1]]</f>
        <v>-247.04942072152897</v>
      </c>
      <c r="BC63" s="1">
        <f>25*PointPFirstOrderCoefficients[[#This Row],[Column2]]</f>
        <v>4.707549076101075</v>
      </c>
      <c r="BE63" s="1">
        <f>50*PointPFirstOrderCoefficients[[#This Row],[Column1]]</f>
        <v>-494.09884144305795</v>
      </c>
      <c r="BF63" s="1">
        <f>50*PointPFirstOrderCoefficients[[#This Row],[Column2]]</f>
        <v>9.41509815220215</v>
      </c>
      <c r="BH63" s="1">
        <f>25^2*PointPSecondOrderCoefficients[[#This Row],[Column1]]</f>
        <v>-19712.978198461438</v>
      </c>
      <c r="BI63" s="1">
        <f>25^2*PointPSecondOrderCoefficients[[#This Row],[Column2]]</f>
        <v>422.02398488701249</v>
      </c>
      <c r="BK63" s="1">
        <f>50^2*PointPSecondOrderCoefficients[[#This Row],[Column1]]</f>
        <v>-78851.912793845753</v>
      </c>
      <c r="BL63" s="1">
        <f>50^2*PointPSecondOrderCoefficients[[#This Row],[Column2]]</f>
        <v>1688.09593954805</v>
      </c>
    </row>
    <row r="64" spans="1:64" x14ac:dyDescent="0.35">
      <c r="A64">
        <v>60</v>
      </c>
      <c r="B64" s="1">
        <v>38.342730440231797</v>
      </c>
      <c r="C64" s="1">
        <v>95.072309128400406</v>
      </c>
      <c r="D64" s="1">
        <v>282.20240727916001</v>
      </c>
      <c r="E64" s="1">
        <v>37.239775335680498</v>
      </c>
      <c r="F64" s="4"/>
      <c r="G64" s="4">
        <v>-0.21042044548468</v>
      </c>
      <c r="H64" s="4">
        <v>0.152020708186408</v>
      </c>
      <c r="I64" s="4">
        <v>0.35507815097587803</v>
      </c>
      <c r="J64" s="4">
        <v>2.0826226985056099E-2</v>
      </c>
      <c r="K64" s="4"/>
      <c r="L64" s="4">
        <v>0.30418473305561899</v>
      </c>
      <c r="M64" s="4">
        <v>0.45757463365433898</v>
      </c>
      <c r="N64" s="4">
        <v>1.04262777181295</v>
      </c>
      <c r="O64" s="4">
        <v>9.32412960070442E-2</v>
      </c>
      <c r="Q64" s="4">
        <f t="shared" si="3"/>
        <v>-5.2605111371169997</v>
      </c>
      <c r="R64" s="4">
        <f t="shared" si="10"/>
        <v>3.8005177046602001</v>
      </c>
      <c r="S64" s="4">
        <f>I64*25</f>
        <v>8.8769537743969504</v>
      </c>
      <c r="T64" s="4">
        <f t="shared" si="14"/>
        <v>0.5206556746264025</v>
      </c>
      <c r="V64" s="4">
        <f t="shared" si="5"/>
        <v>8.4176972504920862</v>
      </c>
      <c r="W64" s="4">
        <f t="shared" si="6"/>
        <v>6.6091781853607108</v>
      </c>
      <c r="X64" s="4">
        <f t="shared" si="7"/>
        <v>82.159389874327559</v>
      </c>
      <c r="Y64" s="4">
        <f t="shared" si="8"/>
        <v>2.5276067915598881E-2</v>
      </c>
      <c r="AA64" s="4">
        <f>G64*50</f>
        <v>-10.521022274233999</v>
      </c>
      <c r="AB64" s="4">
        <f>H64*50</f>
        <v>7.6010354093204002</v>
      </c>
      <c r="AC64" s="4">
        <f>I64*50</f>
        <v>17.753907548793901</v>
      </c>
      <c r="AD64" s="4">
        <f>J64*50</f>
        <v>1.041311349252805</v>
      </c>
      <c r="AF64" s="1">
        <f t="shared" si="9"/>
        <v>33.670789001968345</v>
      </c>
      <c r="AG64" s="1">
        <f t="shared" si="11"/>
        <v>26.436712741442843</v>
      </c>
      <c r="AH64" s="1">
        <f t="shared" si="12"/>
        <v>328.63755949731024</v>
      </c>
      <c r="AI64" s="1">
        <f t="shared" si="13"/>
        <v>0.10110427166239552</v>
      </c>
      <c r="AK64" s="1">
        <v>197.34025422742201</v>
      </c>
      <c r="AL64" s="1">
        <v>101.67651857891499</v>
      </c>
      <c r="AN64" s="4">
        <v>-10.4158042288666</v>
      </c>
      <c r="AO64" s="4">
        <v>0.19935034998596199</v>
      </c>
      <c r="AQ64" s="4">
        <v>-31.063605706525799</v>
      </c>
      <c r="AR64" s="4">
        <v>0.66627754671146</v>
      </c>
      <c r="AT64" s="4">
        <v>-0.99981689546631003</v>
      </c>
      <c r="AU64" s="4">
        <v>1.91357137340105E-2</v>
      </c>
      <c r="AV64" s="4">
        <v>-1.91357137340105E-2</v>
      </c>
      <c r="AW64" s="4">
        <v>-0.99981689546631003</v>
      </c>
      <c r="AX64" s="4">
        <v>-1512.9900844169699</v>
      </c>
      <c r="AY64" s="4">
        <v>226.292399365221</v>
      </c>
      <c r="AZ64" s="4">
        <v>1614.3895676520001</v>
      </c>
      <c r="BB64" s="1">
        <f>25*PointPFirstOrderCoefficients[[#This Row],[Column1]]</f>
        <v>-260.395105721665</v>
      </c>
      <c r="BC64" s="1">
        <f>25*PointPFirstOrderCoefficients[[#This Row],[Column2]]</f>
        <v>4.9837587496490494</v>
      </c>
      <c r="BE64" s="1">
        <f>50*PointPFirstOrderCoefficients[[#This Row],[Column1]]</f>
        <v>-520.79021144333001</v>
      </c>
      <c r="BF64" s="1">
        <f>50*PointPFirstOrderCoefficients[[#This Row],[Column2]]</f>
        <v>9.9675174992980988</v>
      </c>
      <c r="BH64" s="1">
        <f>25^2*PointPSecondOrderCoefficients[[#This Row],[Column1]]</f>
        <v>-19414.753566578624</v>
      </c>
      <c r="BI64" s="1">
        <f>25^2*PointPSecondOrderCoefficients[[#This Row],[Column2]]</f>
        <v>416.42346669466252</v>
      </c>
      <c r="BK64" s="1">
        <f>50^2*PointPSecondOrderCoefficients[[#This Row],[Column1]]</f>
        <v>-77659.014266314494</v>
      </c>
      <c r="BL64" s="1">
        <f>50^2*PointPSecondOrderCoefficients[[#This Row],[Column2]]</f>
        <v>1665.6938667786501</v>
      </c>
    </row>
    <row r="65" spans="1:64" x14ac:dyDescent="0.35">
      <c r="A65">
        <v>61</v>
      </c>
      <c r="B65" s="1">
        <v>38.1349577586858</v>
      </c>
      <c r="C65" s="1">
        <v>95.228031140767797</v>
      </c>
      <c r="D65" s="1">
        <v>282.56589599796098</v>
      </c>
      <c r="E65" s="1">
        <v>37.261349395129599</v>
      </c>
      <c r="F65" s="4"/>
      <c r="G65" s="4">
        <v>-0.20513170732930899</v>
      </c>
      <c r="H65" s="4">
        <v>0.159396197065897</v>
      </c>
      <c r="I65" s="4">
        <v>0.37182265362616901</v>
      </c>
      <c r="J65" s="4">
        <v>2.2407452435453001E-2</v>
      </c>
      <c r="K65" s="4"/>
      <c r="L65" s="4">
        <v>0.30185056343526401</v>
      </c>
      <c r="M65" s="4">
        <v>0.45080653687955602</v>
      </c>
      <c r="N65" s="4">
        <v>1.02371897672621</v>
      </c>
      <c r="O65" s="4">
        <v>9.6735927722301607E-2</v>
      </c>
      <c r="Q65" s="4">
        <f t="shared" si="3"/>
        <v>-5.1282926832327247</v>
      </c>
      <c r="R65" s="4">
        <f t="shared" si="10"/>
        <v>3.9849049266474248</v>
      </c>
      <c r="S65" s="4">
        <f>I65*25</f>
        <v>9.2955663406542257</v>
      </c>
      <c r="T65" s="4">
        <f t="shared" si="14"/>
        <v>0.56018631088632498</v>
      </c>
      <c r="V65" s="4">
        <f t="shared" si="5"/>
        <v>7.938484435283959</v>
      </c>
      <c r="W65" s="4">
        <f t="shared" si="6"/>
        <v>7.158567649473035</v>
      </c>
      <c r="X65" s="4">
        <f t="shared" si="7"/>
        <v>88.457052346156857</v>
      </c>
      <c r="Y65" s="4">
        <f t="shared" si="8"/>
        <v>3.0356576002792193E-2</v>
      </c>
      <c r="AA65" s="4">
        <f>G65*50</f>
        <v>-10.256585366465449</v>
      </c>
      <c r="AB65" s="4">
        <f>H65*50</f>
        <v>7.9698098532948496</v>
      </c>
      <c r="AC65" s="4">
        <f>I65*50</f>
        <v>18.591132681308451</v>
      </c>
      <c r="AD65" s="4">
        <f>J65*50</f>
        <v>1.12037262177265</v>
      </c>
      <c r="AF65" s="1">
        <f t="shared" si="9"/>
        <v>31.753937741135836</v>
      </c>
      <c r="AG65" s="1">
        <f t="shared" si="11"/>
        <v>28.63427059789214</v>
      </c>
      <c r="AH65" s="1">
        <f t="shared" si="12"/>
        <v>353.82820938462743</v>
      </c>
      <c r="AI65" s="1">
        <f t="shared" si="13"/>
        <v>0.12142630401116877</v>
      </c>
      <c r="AK65" s="1">
        <v>197.15386916617999</v>
      </c>
      <c r="AL65" s="1">
        <v>101.68009280094699</v>
      </c>
      <c r="AN65" s="4">
        <v>-10.941032741240999</v>
      </c>
      <c r="AO65" s="4">
        <v>0.21015590278486099</v>
      </c>
      <c r="AQ65" s="4">
        <v>-30.576636856970101</v>
      </c>
      <c r="AR65" s="4">
        <v>0.65452932991202495</v>
      </c>
      <c r="AT65" s="4">
        <v>-0.99981557644025798</v>
      </c>
      <c r="AU65" s="4">
        <v>1.92045074769913E-2</v>
      </c>
      <c r="AV65" s="4">
        <v>-1.92045074769913E-2</v>
      </c>
      <c r="AW65" s="4">
        <v>-0.99981557644025798</v>
      </c>
      <c r="AX65" s="4">
        <v>-1782.01620430609</v>
      </c>
      <c r="AY65" s="4">
        <v>231.376612685895</v>
      </c>
      <c r="AZ65" s="4">
        <v>1883.3676513351199</v>
      </c>
      <c r="BB65" s="1">
        <f>25*PointPFirstOrderCoefficients[[#This Row],[Column1]]</f>
        <v>-273.52581853102498</v>
      </c>
      <c r="BC65" s="1">
        <f>25*PointPFirstOrderCoefficients[[#This Row],[Column2]]</f>
        <v>5.2538975696215244</v>
      </c>
      <c r="BE65" s="1">
        <f>50*PointPFirstOrderCoefficients[[#This Row],[Column1]]</f>
        <v>-547.05163706204996</v>
      </c>
      <c r="BF65" s="1">
        <f>50*PointPFirstOrderCoefficients[[#This Row],[Column2]]</f>
        <v>10.507795139243049</v>
      </c>
      <c r="BH65" s="1">
        <f>25^2*PointPSecondOrderCoefficients[[#This Row],[Column1]]</f>
        <v>-19110.398035606315</v>
      </c>
      <c r="BI65" s="1">
        <f>25^2*PointPSecondOrderCoefficients[[#This Row],[Column2]]</f>
        <v>409.08083119501561</v>
      </c>
      <c r="BK65" s="1">
        <f>50^2*PointPSecondOrderCoefficients[[#This Row],[Column1]]</f>
        <v>-76441.592142425259</v>
      </c>
      <c r="BL65" s="1">
        <f>50^2*PointPSecondOrderCoefficients[[#This Row],[Column2]]</f>
        <v>1636.3233247800624</v>
      </c>
    </row>
    <row r="66" spans="1:64" x14ac:dyDescent="0.35">
      <c r="A66">
        <v>62</v>
      </c>
      <c r="B66" s="1">
        <v>37.932453287259001</v>
      </c>
      <c r="C66" s="1">
        <v>95.391047348416194</v>
      </c>
      <c r="D66" s="1">
        <v>282.94591371692201</v>
      </c>
      <c r="E66" s="1">
        <v>37.2845174925734</v>
      </c>
      <c r="F66" s="4"/>
      <c r="G66" s="4">
        <v>-0.199884177510225</v>
      </c>
      <c r="H66" s="4">
        <v>0.16660916936363199</v>
      </c>
      <c r="I66" s="4">
        <v>0.38813657713597199</v>
      </c>
      <c r="J66" s="4">
        <v>2.4041718630966599E-2</v>
      </c>
      <c r="K66" s="4"/>
      <c r="L66" s="4">
        <v>0.29946405551515698</v>
      </c>
      <c r="M66" s="4">
        <v>0.44405070164709298</v>
      </c>
      <c r="N66" s="4">
        <v>1.00498302145768</v>
      </c>
      <c r="O66" s="4">
        <v>0.100274147801203</v>
      </c>
      <c r="Q66" s="4">
        <f t="shared" si="3"/>
        <v>-4.9971044377556249</v>
      </c>
      <c r="R66" s="4">
        <f t="shared" si="10"/>
        <v>4.1652292340907993</v>
      </c>
      <c r="S66" s="4">
        <f>I66*25</f>
        <v>9.7034144283993005</v>
      </c>
      <c r="T66" s="4">
        <f t="shared" si="14"/>
        <v>0.60104296577416494</v>
      </c>
      <c r="V66" s="4">
        <f t="shared" si="5"/>
        <v>7.4779327305426566</v>
      </c>
      <c r="W66" s="4">
        <f t="shared" si="6"/>
        <v>7.7038953798993992</v>
      </c>
      <c r="X66" s="4">
        <f t="shared" si="7"/>
        <v>94.625434191212108</v>
      </c>
      <c r="Y66" s="4">
        <f t="shared" si="8"/>
        <v>3.6224301289433783E-2</v>
      </c>
      <c r="AA66" s="4">
        <f>G66*50</f>
        <v>-9.9942088755112497</v>
      </c>
      <c r="AB66" s="4">
        <f>H66*50</f>
        <v>8.3304584681815985</v>
      </c>
      <c r="AC66" s="4">
        <f>I66*50</f>
        <v>19.406828856798601</v>
      </c>
      <c r="AD66" s="4">
        <f>J66*50</f>
        <v>1.2020859315483299</v>
      </c>
      <c r="AF66" s="1">
        <f t="shared" si="9"/>
        <v>29.911730922170626</v>
      </c>
      <c r="AG66" s="1">
        <f t="shared" si="11"/>
        <v>30.815581519597597</v>
      </c>
      <c r="AH66" s="1">
        <f t="shared" si="12"/>
        <v>378.50173676484843</v>
      </c>
      <c r="AI66" s="1">
        <f t="shared" si="13"/>
        <v>0.14489720515773513</v>
      </c>
      <c r="AK66" s="1">
        <v>196.95839203291001</v>
      </c>
      <c r="AL66" s="1">
        <v>101.683853150613</v>
      </c>
      <c r="AN66" s="4">
        <v>-11.4576881667242</v>
      </c>
      <c r="AO66" s="4">
        <v>0.22066857820538299</v>
      </c>
      <c r="AQ66" s="4">
        <v>-30.078779950307201</v>
      </c>
      <c r="AR66" s="4">
        <v>0.63983157327297802</v>
      </c>
      <c r="AT66" s="4">
        <v>-0.999814588697989</v>
      </c>
      <c r="AU66" s="4">
        <v>1.9255862137856E-2</v>
      </c>
      <c r="AV66" s="4">
        <v>-1.9255862137856E-2</v>
      </c>
      <c r="AW66" s="4">
        <v>-0.999814588697989</v>
      </c>
      <c r="AX66" s="4">
        <v>-2169.9784037314998</v>
      </c>
      <c r="AY66" s="4">
        <v>238.743197017288</v>
      </c>
      <c r="AZ66" s="4">
        <v>2271.25991836094</v>
      </c>
      <c r="BB66" s="1">
        <f>25*PointPFirstOrderCoefficients[[#This Row],[Column1]]</f>
        <v>-286.44220416810498</v>
      </c>
      <c r="BC66" s="1">
        <f>25*PointPFirstOrderCoefficients[[#This Row],[Column2]]</f>
        <v>5.5167144551345748</v>
      </c>
      <c r="BE66" s="1">
        <f>50*PointPFirstOrderCoefficients[[#This Row],[Column1]]</f>
        <v>-572.88440833620996</v>
      </c>
      <c r="BF66" s="1">
        <f>50*PointPFirstOrderCoefficients[[#This Row],[Column2]]</f>
        <v>11.03342891026915</v>
      </c>
      <c r="BH66" s="1">
        <f>25^2*PointPSecondOrderCoefficients[[#This Row],[Column1]]</f>
        <v>-18799.237468941999</v>
      </c>
      <c r="BI66" s="1">
        <f>25^2*PointPSecondOrderCoefficients[[#This Row],[Column2]]</f>
        <v>399.89473329561127</v>
      </c>
      <c r="BK66" s="1">
        <f>50^2*PointPSecondOrderCoefficients[[#This Row],[Column1]]</f>
        <v>-75196.949875767998</v>
      </c>
      <c r="BL66" s="1">
        <f>50^2*PointPSecondOrderCoefficients[[#This Row],[Column2]]</f>
        <v>1599.5789331824451</v>
      </c>
    </row>
    <row r="67" spans="1:64" x14ac:dyDescent="0.35">
      <c r="A67">
        <v>63</v>
      </c>
      <c r="B67" s="1">
        <v>37.735175385801597</v>
      </c>
      <c r="C67" s="1">
        <v>95.561195470379005</v>
      </c>
      <c r="D67" s="1">
        <v>283.34203186484899</v>
      </c>
      <c r="E67" s="1">
        <v>37.309334550913903</v>
      </c>
      <c r="F67" s="4"/>
      <c r="G67" s="4">
        <v>-0.194678695104817</v>
      </c>
      <c r="H67" s="4">
        <v>0.17366011972753201</v>
      </c>
      <c r="I67" s="4">
        <v>0.40402409090854502</v>
      </c>
      <c r="J67" s="4">
        <v>2.5729279666725498E-2</v>
      </c>
      <c r="K67" s="4"/>
      <c r="L67" s="4">
        <v>0.29703364810865401</v>
      </c>
      <c r="M67" s="4">
        <v>0.43730408439952201</v>
      </c>
      <c r="N67" s="4">
        <v>0.98643585727087202</v>
      </c>
      <c r="O67" s="4">
        <v>0.103840363397463</v>
      </c>
      <c r="Q67" s="4">
        <f t="shared" si="3"/>
        <v>-4.8669673776204254</v>
      </c>
      <c r="R67" s="4">
        <f t="shared" si="10"/>
        <v>4.3415029931882998</v>
      </c>
      <c r="S67" s="4">
        <f>I67*25</f>
        <v>10.100602272713626</v>
      </c>
      <c r="T67" s="4">
        <f t="shared" si="14"/>
        <v>0.64323199166813749</v>
      </c>
      <c r="V67" s="4">
        <f t="shared" si="5"/>
        <v>7.035946357330408</v>
      </c>
      <c r="W67" s="4">
        <f t="shared" si="6"/>
        <v>8.2425908607019363</v>
      </c>
      <c r="X67" s="4">
        <f t="shared" si="7"/>
        <v>100.63832304670558</v>
      </c>
      <c r="Y67" s="4">
        <f t="shared" si="8"/>
        <v>4.2963679862494171E-2</v>
      </c>
      <c r="AA67" s="4">
        <f>G67*50</f>
        <v>-9.7339347552408508</v>
      </c>
      <c r="AB67" s="4">
        <f>H67*50</f>
        <v>8.6830059863765996</v>
      </c>
      <c r="AC67" s="4">
        <f>I67*50</f>
        <v>20.201204545427252</v>
      </c>
      <c r="AD67" s="4">
        <f>J67*50</f>
        <v>1.286463983336275</v>
      </c>
      <c r="AF67" s="1">
        <f t="shared" si="9"/>
        <v>28.143785429321632</v>
      </c>
      <c r="AG67" s="1">
        <f t="shared" si="11"/>
        <v>32.970363442807745</v>
      </c>
      <c r="AH67" s="1">
        <f t="shared" si="12"/>
        <v>402.55329218682232</v>
      </c>
      <c r="AI67" s="1">
        <f t="shared" si="13"/>
        <v>0.17185471944997668</v>
      </c>
      <c r="AK67" s="1">
        <v>196.75397222882</v>
      </c>
      <c r="AL67" s="1">
        <v>101.68779406375501</v>
      </c>
      <c r="AN67" s="4">
        <v>-11.965795613942699</v>
      </c>
      <c r="AO67" s="4">
        <v>0.23083633957892899</v>
      </c>
      <c r="AQ67" s="4">
        <v>-29.569045009766</v>
      </c>
      <c r="AR67" s="4">
        <v>0.62206059583140605</v>
      </c>
      <c r="AT67" s="4">
        <v>-0.999813973847824</v>
      </c>
      <c r="AU67" s="4">
        <v>1.9287760331955801E-2</v>
      </c>
      <c r="AV67" s="4">
        <v>-1.9287760331955801E-2</v>
      </c>
      <c r="AW67" s="4">
        <v>-0.999813973847824</v>
      </c>
      <c r="AX67" s="4">
        <v>-2774.5415242393901</v>
      </c>
      <c r="AY67" s="4">
        <v>250.268664179409</v>
      </c>
      <c r="AZ67" s="4">
        <v>2875.71318101934</v>
      </c>
      <c r="BB67" s="1">
        <f>25*PointPFirstOrderCoefficients[[#This Row],[Column1]]</f>
        <v>-299.14489034856746</v>
      </c>
      <c r="BC67" s="1">
        <f>25*PointPFirstOrderCoefficients[[#This Row],[Column2]]</f>
        <v>5.770908489473225</v>
      </c>
      <c r="BE67" s="1">
        <f>50*PointPFirstOrderCoefficients[[#This Row],[Column1]]</f>
        <v>-598.28978069713492</v>
      </c>
      <c r="BF67" s="1">
        <f>50*PointPFirstOrderCoefficients[[#This Row],[Column2]]</f>
        <v>11.54181697894645</v>
      </c>
      <c r="BH67" s="1">
        <f>25^2*PointPSecondOrderCoefficients[[#This Row],[Column1]]</f>
        <v>-18480.653131103751</v>
      </c>
      <c r="BI67" s="1">
        <f>25^2*PointPSecondOrderCoefficients[[#This Row],[Column2]]</f>
        <v>388.78787239462878</v>
      </c>
      <c r="BK67" s="1">
        <f>50^2*PointPSecondOrderCoefficients[[#This Row],[Column1]]</f>
        <v>-73922.612524415003</v>
      </c>
      <c r="BL67" s="1">
        <f>50^2*PointPSecondOrderCoefficients[[#This Row],[Column2]]</f>
        <v>1555.1514895785151</v>
      </c>
    </row>
    <row r="68" spans="1:64" x14ac:dyDescent="0.35">
      <c r="A68">
        <v>64</v>
      </c>
      <c r="B68" s="1">
        <v>37.543081647229798</v>
      </c>
      <c r="C68" s="1">
        <v>95.738313788652704</v>
      </c>
      <c r="D68" s="1">
        <v>283.75382638862999</v>
      </c>
      <c r="E68" s="1">
        <v>37.3358556323846</v>
      </c>
      <c r="F68" s="4"/>
      <c r="G68" s="4">
        <v>-0.189515956390123</v>
      </c>
      <c r="H68" s="4">
        <v>0.180549677520083</v>
      </c>
      <c r="I68" s="4">
        <v>0.41949005188144101</v>
      </c>
      <c r="J68" s="4">
        <v>2.74701447030181E-2</v>
      </c>
      <c r="K68" s="4"/>
      <c r="L68" s="4">
        <v>0.29456726898026298</v>
      </c>
      <c r="M68" s="4">
        <v>0.43056382222489697</v>
      </c>
      <c r="N68" s="4">
        <v>0.968091602813278</v>
      </c>
      <c r="O68" s="4">
        <v>0.10742011899987</v>
      </c>
      <c r="Q68" s="4">
        <f t="shared" si="3"/>
        <v>-4.737898909753075</v>
      </c>
      <c r="R68" s="4">
        <f t="shared" si="10"/>
        <v>4.5137419380020747</v>
      </c>
      <c r="S68" s="4">
        <f>I68*25</f>
        <v>10.487251297036025</v>
      </c>
      <c r="T68" s="4">
        <f t="shared" si="14"/>
        <v>0.6867536175754525</v>
      </c>
      <c r="V68" s="4">
        <f t="shared" si="5"/>
        <v>6.6123535832288978</v>
      </c>
      <c r="W68" s="4">
        <f t="shared" si="6"/>
        <v>8.7722497402552193</v>
      </c>
      <c r="X68" s="4">
        <f t="shared" si="7"/>
        <v>106.47307639552774</v>
      </c>
      <c r="Y68" s="4">
        <f t="shared" si="8"/>
        <v>5.0662607791166041E-2</v>
      </c>
      <c r="AA68" s="4">
        <f>G68*50</f>
        <v>-9.4757978195061501</v>
      </c>
      <c r="AB68" s="4">
        <f>H68*50</f>
        <v>9.0274838760041494</v>
      </c>
      <c r="AC68" s="4">
        <f>I68*50</f>
        <v>20.97450259407205</v>
      </c>
      <c r="AD68" s="4">
        <f>J68*50</f>
        <v>1.373507235150905</v>
      </c>
      <c r="AF68" s="1">
        <f t="shared" si="9"/>
        <v>26.449414332915591</v>
      </c>
      <c r="AG68" s="1">
        <f t="shared" si="11"/>
        <v>35.088998961020877</v>
      </c>
      <c r="AH68" s="1">
        <f t="shared" si="12"/>
        <v>425.89230558211096</v>
      </c>
      <c r="AI68" s="1">
        <f t="shared" si="13"/>
        <v>0.20265043116466416</v>
      </c>
      <c r="AK68" s="1">
        <v>196.54075872140399</v>
      </c>
      <c r="AL68" s="1">
        <v>101.691909055304</v>
      </c>
      <c r="AN68" s="4">
        <v>-12.4653796565097</v>
      </c>
      <c r="AO68" s="4">
        <v>0.24060583297569699</v>
      </c>
      <c r="AQ68" s="4">
        <v>-29.046534087420799</v>
      </c>
      <c r="AR68" s="4">
        <v>0.60113112376073297</v>
      </c>
      <c r="AT68" s="4">
        <v>-0.99981376986596604</v>
      </c>
      <c r="AU68" s="4">
        <v>1.9298331181878198E-2</v>
      </c>
      <c r="AV68" s="4">
        <v>-1.9298331181878198E-2</v>
      </c>
      <c r="AW68" s="4">
        <v>-0.99981376986596604</v>
      </c>
      <c r="AX68" s="4">
        <v>-3841.0018776239199</v>
      </c>
      <c r="AY68" s="4">
        <v>270.66568502600597</v>
      </c>
      <c r="AZ68" s="4">
        <v>3941.9784763847301</v>
      </c>
      <c r="BB68" s="1">
        <f>25*PointPFirstOrderCoefficients[[#This Row],[Column1]]</f>
        <v>-311.63449141274253</v>
      </c>
      <c r="BC68" s="1">
        <f>25*PointPFirstOrderCoefficients[[#This Row],[Column2]]</f>
        <v>6.015145824392425</v>
      </c>
      <c r="BE68" s="1">
        <f>50*PointPFirstOrderCoefficients[[#This Row],[Column1]]</f>
        <v>-623.26898282548507</v>
      </c>
      <c r="BF68" s="1">
        <f>50*PointPFirstOrderCoefficients[[#This Row],[Column2]]</f>
        <v>12.03029164878485</v>
      </c>
      <c r="BH68" s="1">
        <f>25^2*PointPSecondOrderCoefficients[[#This Row],[Column1]]</f>
        <v>-18154.083804637998</v>
      </c>
      <c r="BI68" s="1">
        <f>25^2*PointPSecondOrderCoefficients[[#This Row],[Column2]]</f>
        <v>375.7069523504581</v>
      </c>
      <c r="BK68" s="1">
        <f>50^2*PointPSecondOrderCoefficients[[#This Row],[Column1]]</f>
        <v>-72616.335218551991</v>
      </c>
      <c r="BL68" s="1">
        <f>50^2*PointPSecondOrderCoefficients[[#This Row],[Column2]]</f>
        <v>1502.8278094018324</v>
      </c>
    </row>
    <row r="69" spans="1:64" x14ac:dyDescent="0.35">
      <c r="A69">
        <v>65</v>
      </c>
      <c r="B69" s="1">
        <v>37.356129035917</v>
      </c>
      <c r="C69" s="1">
        <v>95.922241277255296</v>
      </c>
      <c r="D69" s="1">
        <v>284.18087840596002</v>
      </c>
      <c r="E69" s="1">
        <v>37.364135672786801</v>
      </c>
      <c r="F69" s="4"/>
      <c r="G69" s="4">
        <v>-0.18439652361061401</v>
      </c>
      <c r="H69" s="4">
        <v>0.187278595596407</v>
      </c>
      <c r="I69" s="4">
        <v>0.43453993456383699</v>
      </c>
      <c r="J69" s="4">
        <v>2.92640996984498E-2</v>
      </c>
      <c r="K69" s="4"/>
      <c r="L69" s="4">
        <v>0.29207235232581702</v>
      </c>
      <c r="M69" s="4">
        <v>0.42382724240983899</v>
      </c>
      <c r="N69" s="4">
        <v>0.94996257000988404</v>
      </c>
      <c r="O69" s="4">
        <v>0.11100008687877599</v>
      </c>
      <c r="Q69" s="4">
        <f t="shared" ref="Q69:R132" si="15">G69*25</f>
        <v>-4.6099130902653505</v>
      </c>
      <c r="R69" s="4">
        <f t="shared" si="10"/>
        <v>4.6819648899101747</v>
      </c>
      <c r="S69" s="4">
        <f>I69*25</f>
        <v>10.863498364095925</v>
      </c>
      <c r="T69" s="4">
        <f t="shared" si="14"/>
        <v>0.73160249246124498</v>
      </c>
      <c r="V69" s="4">
        <f t="shared" ref="V69:V132" si="16">L69*Q69^2</f>
        <v>6.2069168012291138</v>
      </c>
      <c r="W69" s="4">
        <f t="shared" ref="W69:W132" si="17">M69*R69^2</f>
        <v>9.2906301939106672</v>
      </c>
      <c r="X69" s="4">
        <f t="shared" ref="X69:X132" si="18">N69*S69^2</f>
        <v>112.11039954876082</v>
      </c>
      <c r="Y69" s="4">
        <f t="shared" ref="Y69:Y132" si="19">O69*T69^2</f>
        <v>5.9411931475468978E-2</v>
      </c>
      <c r="AA69" s="4">
        <f>G69*50</f>
        <v>-9.2198261805307009</v>
      </c>
      <c r="AB69" s="4">
        <f>H69*50</f>
        <v>9.3639297798203494</v>
      </c>
      <c r="AC69" s="4">
        <f>I69*50</f>
        <v>21.72699672819185</v>
      </c>
      <c r="AD69" s="4">
        <f>J69*50</f>
        <v>1.46320498492249</v>
      </c>
      <c r="AF69" s="1">
        <f t="shared" ref="AF69:AF132" si="20">L69*AA69^2</f>
        <v>24.827667204916455</v>
      </c>
      <c r="AG69" s="1">
        <f t="shared" si="11"/>
        <v>37.162520775642669</v>
      </c>
      <c r="AH69" s="1">
        <f t="shared" si="12"/>
        <v>448.4415981950433</v>
      </c>
      <c r="AI69" s="1">
        <f t="shared" si="13"/>
        <v>0.23764772590187591</v>
      </c>
      <c r="AK69" s="1">
        <v>196.318900052304</v>
      </c>
      <c r="AL69" s="1">
        <v>101.696190702126</v>
      </c>
      <c r="AN69" s="4">
        <v>-12.956464522978401</v>
      </c>
      <c r="AO69" s="4">
        <v>0.24992305223120201</v>
      </c>
      <c r="AQ69" s="4">
        <v>-28.510443350357502</v>
      </c>
      <c r="AR69" s="4">
        <v>0.57699568607851803</v>
      </c>
      <c r="AT69" s="4">
        <v>-0.99981401049365604</v>
      </c>
      <c r="AU69" s="4">
        <v>1.92858606391378E-2</v>
      </c>
      <c r="AV69" s="4">
        <v>-1.92858606391378E-2</v>
      </c>
      <c r="AW69" s="4">
        <v>-0.99981401049365604</v>
      </c>
      <c r="AX69" s="4">
        <v>-6210.53424915901</v>
      </c>
      <c r="AY69" s="4">
        <v>316.09439807617701</v>
      </c>
      <c r="AZ69" s="4">
        <v>6311.0753456619996</v>
      </c>
      <c r="BB69" s="1">
        <f>25*PointPFirstOrderCoefficients[[#This Row],[Column1]]</f>
        <v>-323.91161307446004</v>
      </c>
      <c r="BC69" s="1">
        <f>25*PointPFirstOrderCoefficients[[#This Row],[Column2]]</f>
        <v>6.2480763057800504</v>
      </c>
      <c r="BE69" s="1">
        <f>50*PointPFirstOrderCoefficients[[#This Row],[Column1]]</f>
        <v>-647.82322614892007</v>
      </c>
      <c r="BF69" s="1">
        <f>50*PointPFirstOrderCoefficients[[#This Row],[Column2]]</f>
        <v>12.496152611560101</v>
      </c>
      <c r="BH69" s="1">
        <f>25^2*PointPSecondOrderCoefficients[[#This Row],[Column1]]</f>
        <v>-17819.02709397344</v>
      </c>
      <c r="BI69" s="1">
        <f>25^2*PointPSecondOrderCoefficients[[#This Row],[Column2]]</f>
        <v>360.62230379907379</v>
      </c>
      <c r="BK69" s="1">
        <f>50^2*PointPSecondOrderCoefficients[[#This Row],[Column1]]</f>
        <v>-71276.10837589376</v>
      </c>
      <c r="BL69" s="1">
        <f>50^2*PointPSecondOrderCoefficients[[#This Row],[Column2]]</f>
        <v>1442.4892151962952</v>
      </c>
    </row>
    <row r="70" spans="1:64" x14ac:dyDescent="0.35">
      <c r="A70">
        <v>66</v>
      </c>
      <c r="B70" s="1">
        <v>37.174274017471198</v>
      </c>
      <c r="C70" s="1">
        <v>96.112817720333496</v>
      </c>
      <c r="D70" s="1">
        <v>284.622774789044</v>
      </c>
      <c r="E70" s="1">
        <v>37.394229241425897</v>
      </c>
      <c r="F70" s="4"/>
      <c r="G70" s="4">
        <v>-0.17932083343637301</v>
      </c>
      <c r="H70" s="4">
        <v>0.19384773962288701</v>
      </c>
      <c r="I70" s="4">
        <v>0.44917976300384599</v>
      </c>
      <c r="J70" s="4">
        <v>3.1110728792705902E-2</v>
      </c>
      <c r="K70" s="4"/>
      <c r="L70" s="4">
        <v>0.28955585674106099</v>
      </c>
      <c r="M70" s="4">
        <v>0.417091869507974</v>
      </c>
      <c r="N70" s="4">
        <v>0.93205930939854797</v>
      </c>
      <c r="O70" s="4">
        <v>0.114568047109105</v>
      </c>
      <c r="Q70" s="4">
        <f t="shared" si="15"/>
        <v>-4.4830208359093255</v>
      </c>
      <c r="R70" s="4">
        <f t="shared" si="10"/>
        <v>4.8461934905721753</v>
      </c>
      <c r="S70" s="4">
        <f>I70*25</f>
        <v>11.22949407509615</v>
      </c>
      <c r="T70" s="4">
        <f t="shared" si="14"/>
        <v>0.77776821981764754</v>
      </c>
      <c r="V70" s="4">
        <f t="shared" si="16"/>
        <v>5.8193418280021625</v>
      </c>
      <c r="W70" s="4">
        <f t="shared" si="17"/>
        <v>9.7956492018643662</v>
      </c>
      <c r="X70" s="4">
        <f t="shared" si="18"/>
        <v>117.5341116605277</v>
      </c>
      <c r="Y70" s="4">
        <f t="shared" si="19"/>
        <v>6.9304893019182495E-2</v>
      </c>
      <c r="AA70" s="4">
        <f>G70*50</f>
        <v>-8.9660416718186511</v>
      </c>
      <c r="AB70" s="4">
        <f>H70*50</f>
        <v>9.6923869811443506</v>
      </c>
      <c r="AC70" s="4">
        <f>I70*50</f>
        <v>22.458988150192301</v>
      </c>
      <c r="AD70" s="4">
        <f>J70*50</f>
        <v>1.5555364396352951</v>
      </c>
      <c r="AF70" s="1">
        <f t="shared" si="20"/>
        <v>23.27736731200865</v>
      </c>
      <c r="AG70" s="1">
        <f t="shared" si="11"/>
        <v>39.182596807457465</v>
      </c>
      <c r="AH70" s="1">
        <f t="shared" si="12"/>
        <v>470.1364466421108</v>
      </c>
      <c r="AI70" s="1">
        <f t="shared" si="13"/>
        <v>0.27721957207672998</v>
      </c>
      <c r="AK70" s="1">
        <v>196.08854434165301</v>
      </c>
      <c r="AL70" s="1">
        <v>101.700630637313</v>
      </c>
      <c r="AN70" s="4">
        <v>-13.439074309838601</v>
      </c>
      <c r="AO70" s="4">
        <v>0.25873398378999701</v>
      </c>
      <c r="AQ70" s="4">
        <v>-27.960064002417798</v>
      </c>
      <c r="AR70" s="4">
        <v>0.54964353854644299</v>
      </c>
      <c r="AT70" s="4">
        <v>-0.99981472469555399</v>
      </c>
      <c r="AU70" s="4">
        <v>1.92487994938014E-2</v>
      </c>
      <c r="AV70" s="4">
        <v>-1.92487994938014E-2</v>
      </c>
      <c r="AW70" s="4">
        <v>-0.99981472469555399</v>
      </c>
      <c r="AX70" s="4">
        <v>-15926.9275927088</v>
      </c>
      <c r="AY70" s="4">
        <v>502.66278012599702</v>
      </c>
      <c r="AZ70" s="4">
        <v>16025.6773569875</v>
      </c>
      <c r="BB70" s="1">
        <f>25*PointPFirstOrderCoefficients[[#This Row],[Column1]]</f>
        <v>-335.97685774596499</v>
      </c>
      <c r="BC70" s="1">
        <f>25*PointPFirstOrderCoefficients[[#This Row],[Column2]]</f>
        <v>6.4683495947499257</v>
      </c>
      <c r="BE70" s="1">
        <f>50*PointPFirstOrderCoefficients[[#This Row],[Column1]]</f>
        <v>-671.95371549192998</v>
      </c>
      <c r="BF70" s="1">
        <f>50*PointPFirstOrderCoefficients[[#This Row],[Column2]]</f>
        <v>12.936699189499851</v>
      </c>
      <c r="BH70" s="1">
        <f>25^2*PointPSecondOrderCoefficients[[#This Row],[Column1]]</f>
        <v>-17475.040001511123</v>
      </c>
      <c r="BI70" s="1">
        <f>25^2*PointPSecondOrderCoefficients[[#This Row],[Column2]]</f>
        <v>343.52721159152685</v>
      </c>
      <c r="BK70" s="1">
        <f>50^2*PointPSecondOrderCoefficients[[#This Row],[Column1]]</f>
        <v>-69900.160006044491</v>
      </c>
      <c r="BL70" s="1">
        <f>50^2*PointPSecondOrderCoefficients[[#This Row],[Column2]]</f>
        <v>1374.1088463661074</v>
      </c>
    </row>
    <row r="71" spans="1:64" x14ac:dyDescent="0.35">
      <c r="A71">
        <v>67</v>
      </c>
      <c r="B71" s="1">
        <v>36.9974726802118</v>
      </c>
      <c r="C71" s="1">
        <v>96.309883819856793</v>
      </c>
      <c r="D71" s="1">
        <v>285.07910868140902</v>
      </c>
      <c r="E71" s="1">
        <v>37.426190326451703</v>
      </c>
      <c r="F71" s="4"/>
      <c r="G71" s="4">
        <v>-0.17428920510462501</v>
      </c>
      <c r="H71" s="4">
        <v>0.200258077932256</v>
      </c>
      <c r="I71" s="4">
        <v>0.46341604512470103</v>
      </c>
      <c r="J71" s="4">
        <v>3.30094351404727E-2</v>
      </c>
      <c r="K71" s="4"/>
      <c r="L71" s="4">
        <v>0.28702428351140802</v>
      </c>
      <c r="M71" s="4">
        <v>0.41035543018096898</v>
      </c>
      <c r="N71" s="4">
        <v>0.91439067191819801</v>
      </c>
      <c r="O71" s="4">
        <v>0.11811285869141799</v>
      </c>
      <c r="Q71" s="4">
        <f t="shared" si="15"/>
        <v>-4.3572301276156251</v>
      </c>
      <c r="R71" s="4">
        <f t="shared" si="10"/>
        <v>5.0064519483063998</v>
      </c>
      <c r="S71" s="4">
        <f>I71*25</f>
        <v>11.585401128117526</v>
      </c>
      <c r="T71" s="4">
        <f t="shared" si="14"/>
        <v>0.82523587851181746</v>
      </c>
      <c r="V71" s="4">
        <f t="shared" si="16"/>
        <v>5.449286441993511</v>
      </c>
      <c r="W71" s="4">
        <f t="shared" si="17"/>
        <v>10.285378756878872</v>
      </c>
      <c r="X71" s="4">
        <f t="shared" si="18"/>
        <v>122.73090521804771</v>
      </c>
      <c r="Y71" s="4">
        <f t="shared" si="19"/>
        <v>8.0436540489291164E-2</v>
      </c>
      <c r="AA71" s="4">
        <f>G71*50</f>
        <v>-8.7144602552312502</v>
      </c>
      <c r="AB71" s="4">
        <f>H71*50</f>
        <v>10.0129038966128</v>
      </c>
      <c r="AC71" s="4">
        <f>I71*50</f>
        <v>23.170802256235053</v>
      </c>
      <c r="AD71" s="4">
        <f>J71*50</f>
        <v>1.6504717570236349</v>
      </c>
      <c r="AF71" s="1">
        <f t="shared" si="20"/>
        <v>21.797145767974044</v>
      </c>
      <c r="AG71" s="1">
        <f t="shared" si="11"/>
        <v>41.141515027515489</v>
      </c>
      <c r="AH71" s="1">
        <f t="shared" si="12"/>
        <v>490.92362087219084</v>
      </c>
      <c r="AI71" s="1">
        <f t="shared" si="13"/>
        <v>0.32174616195716466</v>
      </c>
      <c r="AK71" s="1">
        <v>195.849839288547</v>
      </c>
      <c r="AL71" s="1">
        <v>101.705219555507</v>
      </c>
      <c r="AN71" s="4">
        <v>-13.913233208909601</v>
      </c>
      <c r="AO71" s="4">
        <v>0.26698522367801197</v>
      </c>
      <c r="AQ71" s="4">
        <v>-27.394782178202998</v>
      </c>
      <c r="AR71" s="4">
        <v>0.51909918439997105</v>
      </c>
      <c r="AT71" s="4">
        <v>-0.99981593619009901</v>
      </c>
      <c r="AU71" s="4">
        <v>1.9185769213558201E-2</v>
      </c>
      <c r="AV71" s="4">
        <v>-1.9185769213558201E-2</v>
      </c>
      <c r="AW71" s="4">
        <v>-0.99981593619009901</v>
      </c>
      <c r="AX71" s="4">
        <v>29401.699478016901</v>
      </c>
      <c r="AY71" s="4">
        <v>-368.24438138307897</v>
      </c>
      <c r="AZ71" s="4">
        <v>-29294.582469637899</v>
      </c>
      <c r="BB71" s="1">
        <f>25*PointPFirstOrderCoefficients[[#This Row],[Column1]]</f>
        <v>-347.83083022274002</v>
      </c>
      <c r="BC71" s="1">
        <f>25*PointPFirstOrderCoefficients[[#This Row],[Column2]]</f>
        <v>6.6746305919502991</v>
      </c>
      <c r="BE71" s="1">
        <f>50*PointPFirstOrderCoefficients[[#This Row],[Column1]]</f>
        <v>-695.66166044548004</v>
      </c>
      <c r="BF71" s="1">
        <f>50*PointPFirstOrderCoefficients[[#This Row],[Column2]]</f>
        <v>13.349261183900598</v>
      </c>
      <c r="BH71" s="1">
        <f>25^2*PointPSecondOrderCoefficients[[#This Row],[Column1]]</f>
        <v>-17121.738861376874</v>
      </c>
      <c r="BI71" s="1">
        <f>25^2*PointPSecondOrderCoefficients[[#This Row],[Column2]]</f>
        <v>324.43699024998193</v>
      </c>
      <c r="BK71" s="1">
        <f>50^2*PointPSecondOrderCoefficients[[#This Row],[Column1]]</f>
        <v>-68486.955445507498</v>
      </c>
      <c r="BL71" s="1">
        <f>50^2*PointPSecondOrderCoefficients[[#This Row],[Column2]]</f>
        <v>1297.7479609999277</v>
      </c>
    </row>
    <row r="72" spans="1:64" x14ac:dyDescent="0.35">
      <c r="A72">
        <v>68</v>
      </c>
      <c r="B72" s="1">
        <v>36.825680848665499</v>
      </c>
      <c r="C72" s="1">
        <v>96.513281293432598</v>
      </c>
      <c r="D72" s="1">
        <v>285.549479950381</v>
      </c>
      <c r="E72" s="1">
        <v>37.460072144974397</v>
      </c>
      <c r="F72" s="4"/>
      <c r="G72" s="4">
        <v>-0.169301848240348</v>
      </c>
      <c r="H72" s="4">
        <v>0.206510671908467</v>
      </c>
      <c r="I72" s="4">
        <v>0.477255709788863</v>
      </c>
      <c r="J72" s="4">
        <v>3.4959461030227103E-2</v>
      </c>
      <c r="K72" s="4"/>
      <c r="L72" s="4">
        <v>0.28448369507416699</v>
      </c>
      <c r="M72" s="4">
        <v>0.40361585605565597</v>
      </c>
      <c r="N72" s="4">
        <v>0.89696388422635898</v>
      </c>
      <c r="O72" s="4">
        <v>0.1216244232457</v>
      </c>
      <c r="Q72" s="4">
        <f t="shared" si="15"/>
        <v>-4.2325462060087</v>
      </c>
      <c r="R72" s="4">
        <f t="shared" si="10"/>
        <v>5.1627667977116749</v>
      </c>
      <c r="S72" s="4">
        <f>I72*25</f>
        <v>11.931392744721576</v>
      </c>
      <c r="T72" s="4">
        <f t="shared" si="14"/>
        <v>0.87398652575567759</v>
      </c>
      <c r="V72" s="4">
        <f t="shared" si="16"/>
        <v>5.0963681875806452</v>
      </c>
      <c r="W72" s="4">
        <f t="shared" si="17"/>
        <v>10.758042012509218</v>
      </c>
      <c r="X72" s="4">
        <f t="shared" si="18"/>
        <v>127.69010377332759</v>
      </c>
      <c r="Y72" s="4">
        <f t="shared" si="19"/>
        <v>9.2903113335818105E-2</v>
      </c>
      <c r="AA72" s="4">
        <f>G72*50</f>
        <v>-8.4650924120174</v>
      </c>
      <c r="AB72" s="4">
        <f>H72*50</f>
        <v>10.32553359542335</v>
      </c>
      <c r="AC72" s="4">
        <f>I72*50</f>
        <v>23.862785489443151</v>
      </c>
      <c r="AD72" s="4">
        <f>J72*50</f>
        <v>1.7479730515113552</v>
      </c>
      <c r="AF72" s="1">
        <f t="shared" si="20"/>
        <v>20.385472750322581</v>
      </c>
      <c r="AG72" s="1">
        <f t="shared" si="11"/>
        <v>43.032168050036873</v>
      </c>
      <c r="AH72" s="1">
        <f t="shared" si="12"/>
        <v>510.76041509331037</v>
      </c>
      <c r="AI72" s="1">
        <f t="shared" si="13"/>
        <v>0.37161245334327242</v>
      </c>
      <c r="AK72" s="1">
        <v>195.60293216748801</v>
      </c>
      <c r="AL72" s="1">
        <v>101.709947228697</v>
      </c>
      <c r="AN72" s="4">
        <v>-14.378965741631299</v>
      </c>
      <c r="AO72" s="4">
        <v>0.27462456023964299</v>
      </c>
      <c r="AQ72" s="4">
        <v>-26.814077943373601</v>
      </c>
      <c r="AR72" s="4">
        <v>0.48542055909190002</v>
      </c>
      <c r="AT72" s="4">
        <v>-0.99981766306056397</v>
      </c>
      <c r="AU72" s="4">
        <v>1.9095565770969301E-2</v>
      </c>
      <c r="AV72" s="4">
        <v>-1.9095565770969301E-2</v>
      </c>
      <c r="AW72" s="4">
        <v>-0.99981766306056397</v>
      </c>
      <c r="AX72" s="4">
        <v>7747.04245857556</v>
      </c>
      <c r="AY72" s="4">
        <v>47.6687733692671</v>
      </c>
      <c r="AZ72" s="4">
        <v>-7643.9199393352801</v>
      </c>
      <c r="BB72" s="1">
        <f>25*PointPFirstOrderCoefficients[[#This Row],[Column1]]</f>
        <v>-359.47414354078251</v>
      </c>
      <c r="BC72" s="1">
        <f>25*PointPFirstOrderCoefficients[[#This Row],[Column2]]</f>
        <v>6.8656140059910751</v>
      </c>
      <c r="BE72" s="1">
        <f>50*PointPFirstOrderCoefficients[[#This Row],[Column1]]</f>
        <v>-718.94828708156501</v>
      </c>
      <c r="BF72" s="1">
        <f>50*PointPFirstOrderCoefficients[[#This Row],[Column2]]</f>
        <v>13.73122801198215</v>
      </c>
      <c r="BH72" s="1">
        <f>25^2*PointPSecondOrderCoefficients[[#This Row],[Column1]]</f>
        <v>-16758.7987146085</v>
      </c>
      <c r="BI72" s="1">
        <f>25^2*PointPSecondOrderCoefficients[[#This Row],[Column2]]</f>
        <v>303.38784943243752</v>
      </c>
      <c r="BK72" s="1">
        <f>50^2*PointPSecondOrderCoefficients[[#This Row],[Column1]]</f>
        <v>-67035.194858433999</v>
      </c>
      <c r="BL72" s="1">
        <f>50^2*PointPSecondOrderCoefficients[[#This Row],[Column2]]</f>
        <v>1213.5513977297501</v>
      </c>
    </row>
    <row r="73" spans="1:64" x14ac:dyDescent="0.35">
      <c r="A73">
        <v>69</v>
      </c>
      <c r="B73" s="1">
        <v>36.658854189402902</v>
      </c>
      <c r="C73" s="1">
        <v>96.722852962767107</v>
      </c>
      <c r="D73" s="1">
        <v>286.033495578094</v>
      </c>
      <c r="E73" s="1">
        <v>37.495926977058197</v>
      </c>
      <c r="F73" s="4"/>
      <c r="G73" s="4">
        <v>-0.16435887035411501</v>
      </c>
      <c r="H73" s="4">
        <v>0.21260666689230601</v>
      </c>
      <c r="I73" s="4">
        <v>0.49070604687341701</v>
      </c>
      <c r="J73" s="4">
        <v>3.6959907152284303E-2</v>
      </c>
      <c r="K73" s="4"/>
      <c r="L73" s="4">
        <v>0.28193973352198398</v>
      </c>
      <c r="M73" s="4">
        <v>0.396871284826184</v>
      </c>
      <c r="N73" s="4">
        <v>0.879784634751404</v>
      </c>
      <c r="O73" s="4">
        <v>0.12509364267977</v>
      </c>
      <c r="Q73" s="4">
        <f t="shared" si="15"/>
        <v>-4.1089717588528751</v>
      </c>
      <c r="R73" s="4">
        <f t="shared" si="10"/>
        <v>5.3151666723076501</v>
      </c>
      <c r="S73" s="4">
        <f>I73*25</f>
        <v>12.267651171835425</v>
      </c>
      <c r="T73" s="4">
        <f t="shared" si="14"/>
        <v>0.92399767880710759</v>
      </c>
      <c r="V73" s="4">
        <f t="shared" si="16"/>
        <v>4.7601714759880691</v>
      </c>
      <c r="W73" s="4">
        <f t="shared" si="17"/>
        <v>11.212009379543042</v>
      </c>
      <c r="X73" s="4">
        <f t="shared" si="18"/>
        <v>132.40342199075664</v>
      </c>
      <c r="Y73" s="4">
        <f t="shared" si="19"/>
        <v>0.10680141327599285</v>
      </c>
      <c r="AA73" s="4">
        <f>G73*50</f>
        <v>-8.2179435177057503</v>
      </c>
      <c r="AB73" s="4">
        <f>H73*50</f>
        <v>10.6303333446153</v>
      </c>
      <c r="AC73" s="4">
        <f>I73*50</f>
        <v>24.53530234367085</v>
      </c>
      <c r="AD73" s="4">
        <f>J73*50</f>
        <v>1.8479953576142152</v>
      </c>
      <c r="AF73" s="1">
        <f t="shared" si="20"/>
        <v>19.040685903952276</v>
      </c>
      <c r="AG73" s="1">
        <f t="shared" si="11"/>
        <v>44.84803751817217</v>
      </c>
      <c r="AH73" s="1">
        <f t="shared" si="12"/>
        <v>529.61368796302656</v>
      </c>
      <c r="AI73" s="1">
        <f t="shared" si="13"/>
        <v>0.42720565310397141</v>
      </c>
      <c r="AK73" s="1">
        <v>195.34796982070301</v>
      </c>
      <c r="AL73" s="1">
        <v>101.714802531866</v>
      </c>
      <c r="AN73" s="4">
        <v>-14.836296993875299</v>
      </c>
      <c r="AO73" s="4">
        <v>0.28160151754781998</v>
      </c>
      <c r="AQ73" s="4">
        <v>-26.217523530316001</v>
      </c>
      <c r="AR73" s="4">
        <v>0.44869694344252498</v>
      </c>
      <c r="AT73" s="4">
        <v>-0.99981991745339105</v>
      </c>
      <c r="AU73" s="4">
        <v>1.8977161629053399E-2</v>
      </c>
      <c r="AV73" s="4">
        <v>-1.8977161629053399E-2</v>
      </c>
      <c r="AW73" s="4">
        <v>-0.99981991745339105</v>
      </c>
      <c r="AX73" s="4">
        <v>4501.3047381144497</v>
      </c>
      <c r="AY73" s="4">
        <v>109.925982263881</v>
      </c>
      <c r="AZ73" s="4">
        <v>-4398.7793291622802</v>
      </c>
      <c r="BB73" s="1">
        <f>25*PointPFirstOrderCoefficients[[#This Row],[Column1]]</f>
        <v>-370.90742484688246</v>
      </c>
      <c r="BC73" s="1">
        <f>25*PointPFirstOrderCoefficients[[#This Row],[Column2]]</f>
        <v>7.0400379386954999</v>
      </c>
      <c r="BE73" s="1">
        <f>50*PointPFirstOrderCoefficients[[#This Row],[Column1]]</f>
        <v>-741.81484969376493</v>
      </c>
      <c r="BF73" s="1">
        <f>50*PointPFirstOrderCoefficients[[#This Row],[Column2]]</f>
        <v>14.080075877391</v>
      </c>
      <c r="BH73" s="1">
        <f>25^2*PointPSecondOrderCoefficients[[#This Row],[Column1]]</f>
        <v>-16385.952206447502</v>
      </c>
      <c r="BI73" s="1">
        <f>25^2*PointPSecondOrderCoefficients[[#This Row],[Column2]]</f>
        <v>280.43558965157808</v>
      </c>
      <c r="BK73" s="1">
        <f>50^2*PointPSecondOrderCoefficients[[#This Row],[Column1]]</f>
        <v>-65543.808825790009</v>
      </c>
      <c r="BL73" s="1">
        <f>50^2*PointPSecondOrderCoefficients[[#This Row],[Column2]]</f>
        <v>1121.7423586063123</v>
      </c>
    </row>
    <row r="74" spans="1:64" x14ac:dyDescent="0.35">
      <c r="A74">
        <v>70</v>
      </c>
      <c r="B74" s="1">
        <v>36.4969483095377</v>
      </c>
      <c r="C74" s="1">
        <v>96.938442833288306</v>
      </c>
      <c r="D74" s="1">
        <v>286.53076999414401</v>
      </c>
      <c r="E74" s="1">
        <v>37.533806022469697</v>
      </c>
      <c r="F74" s="4"/>
      <c r="G74" s="4">
        <v>-0.15946028401748</v>
      </c>
      <c r="H74" s="4">
        <v>0.218547283596848</v>
      </c>
      <c r="I74" s="4">
        <v>0.50377465056962401</v>
      </c>
      <c r="J74" s="4">
        <v>3.9009750909248901E-2</v>
      </c>
      <c r="K74" s="4"/>
      <c r="L74" s="4">
        <v>0.27939763903245102</v>
      </c>
      <c r="M74" s="4">
        <v>0.39012005981521602</v>
      </c>
      <c r="N74" s="4">
        <v>0.86285716786238098</v>
      </c>
      <c r="O74" s="4">
        <v>0.12851237214185299</v>
      </c>
      <c r="Q74" s="4">
        <f t="shared" si="15"/>
        <v>-3.9865071004370001</v>
      </c>
      <c r="R74" s="4">
        <f t="shared" si="10"/>
        <v>5.4636820899211997</v>
      </c>
      <c r="S74" s="4">
        <f>I74*25</f>
        <v>12.5943662642406</v>
      </c>
      <c r="T74" s="4">
        <f t="shared" si="14"/>
        <v>0.97524377273122254</v>
      </c>
      <c r="V74" s="4">
        <f t="shared" si="16"/>
        <v>4.4402540169363593</v>
      </c>
      <c r="W74" s="4">
        <f t="shared" si="17"/>
        <v>11.645794576323766</v>
      </c>
      <c r="X74" s="4">
        <f t="shared" si="18"/>
        <v>136.8647314021344</v>
      </c>
      <c r="Y74" s="4">
        <f t="shared" si="19"/>
        <v>0.12222817063752345</v>
      </c>
      <c r="AA74" s="4">
        <f>G74*50</f>
        <v>-7.9730142008740001</v>
      </c>
      <c r="AB74" s="4">
        <f>H74*50</f>
        <v>10.927364179842399</v>
      </c>
      <c r="AC74" s="4">
        <f>I74*50</f>
        <v>25.1887325284812</v>
      </c>
      <c r="AD74" s="4">
        <f>J74*50</f>
        <v>1.9504875454624451</v>
      </c>
      <c r="AF74" s="1">
        <f t="shared" si="20"/>
        <v>17.761016067745437</v>
      </c>
      <c r="AG74" s="1">
        <f t="shared" si="11"/>
        <v>46.583178305295064</v>
      </c>
      <c r="AH74" s="1">
        <f t="shared" si="12"/>
        <v>547.45892560853758</v>
      </c>
      <c r="AI74" s="1">
        <f t="shared" si="13"/>
        <v>0.48891268255009379</v>
      </c>
      <c r="AK74" s="1">
        <v>195.085098646392</v>
      </c>
      <c r="AL74" s="1">
        <v>101.719773477741</v>
      </c>
      <c r="AN74" s="4">
        <v>-15.285252845953901</v>
      </c>
      <c r="AO74" s="4">
        <v>0.28786785559287398</v>
      </c>
      <c r="AQ74" s="4">
        <v>-25.604780931467499</v>
      </c>
      <c r="AR74" s="4">
        <v>0.409046665764847</v>
      </c>
      <c r="AT74" s="4">
        <v>-0.99982270536812301</v>
      </c>
      <c r="AU74" s="4">
        <v>1.8829706061654902E-2</v>
      </c>
      <c r="AV74" s="4">
        <v>-1.8829706061654902E-2</v>
      </c>
      <c r="AW74" s="4">
        <v>-0.99982270536812301</v>
      </c>
      <c r="AX74" s="4">
        <v>3194.8259770884702</v>
      </c>
      <c r="AY74" s="4">
        <v>134.92746457967601</v>
      </c>
      <c r="AZ74" s="4">
        <v>-3092.5397781152101</v>
      </c>
      <c r="BB74" s="1">
        <f>25*PointPFirstOrderCoefficients[[#This Row],[Column1]]</f>
        <v>-382.13132114884752</v>
      </c>
      <c r="BC74" s="1">
        <f>25*PointPFirstOrderCoefficients[[#This Row],[Column2]]</f>
        <v>7.1966963898218497</v>
      </c>
      <c r="BE74" s="1">
        <f>50*PointPFirstOrderCoefficients[[#This Row],[Column1]]</f>
        <v>-764.26264229769504</v>
      </c>
      <c r="BF74" s="1">
        <f>50*PointPFirstOrderCoefficients[[#This Row],[Column2]]</f>
        <v>14.393392779643699</v>
      </c>
      <c r="BH74" s="1">
        <f>25^2*PointPSecondOrderCoefficients[[#This Row],[Column1]]</f>
        <v>-16002.988082167187</v>
      </c>
      <c r="BI74" s="1">
        <f>25^2*PointPSecondOrderCoefficients[[#This Row],[Column2]]</f>
        <v>255.65416610302938</v>
      </c>
      <c r="BK74" s="1">
        <f>50^2*PointPSecondOrderCoefficients[[#This Row],[Column1]]</f>
        <v>-64011.952328668747</v>
      </c>
      <c r="BL74" s="1">
        <f>50^2*PointPSecondOrderCoefficients[[#This Row],[Column2]]</f>
        <v>1022.6166644121175</v>
      </c>
    </row>
    <row r="75" spans="1:64" x14ac:dyDescent="0.35">
      <c r="A75">
        <v>71</v>
      </c>
      <c r="B75" s="1">
        <v>36.339918848212399</v>
      </c>
      <c r="C75" s="1">
        <v>97.159896165432997</v>
      </c>
      <c r="D75" s="1">
        <v>287.04092535319199</v>
      </c>
      <c r="E75" s="1">
        <v>37.573759278891202</v>
      </c>
      <c r="F75" s="4"/>
      <c r="G75" s="4">
        <v>-0.15460601371808899</v>
      </c>
      <c r="H75" s="4">
        <v>0.22433381002018299</v>
      </c>
      <c r="I75" s="4">
        <v>0.516469366054918</v>
      </c>
      <c r="J75" s="4">
        <v>4.1107863688523399E-2</v>
      </c>
      <c r="K75" s="4"/>
      <c r="L75" s="4">
        <v>0.27686226812384901</v>
      </c>
      <c r="M75" s="4">
        <v>0.38336072819304901</v>
      </c>
      <c r="N75" s="4">
        <v>0.84618438375157201</v>
      </c>
      <c r="O75" s="4">
        <v>0.131873369460632</v>
      </c>
      <c r="Q75" s="4">
        <f t="shared" si="15"/>
        <v>-3.8651503429522247</v>
      </c>
      <c r="R75" s="4">
        <f t="shared" si="10"/>
        <v>5.6083452505045743</v>
      </c>
      <c r="S75" s="4">
        <f>I75*25</f>
        <v>12.911734151372951</v>
      </c>
      <c r="T75" s="4">
        <f t="shared" si="14"/>
        <v>1.027696592213085</v>
      </c>
      <c r="V75" s="4">
        <f t="shared" si="16"/>
        <v>4.1361526172697953</v>
      </c>
      <c r="W75" s="4">
        <f t="shared" si="17"/>
        <v>12.058050637280513</v>
      </c>
      <c r="X75" s="4">
        <f t="shared" si="18"/>
        <v>141.0698346072158</v>
      </c>
      <c r="Y75" s="4">
        <f t="shared" si="19"/>
        <v>0.13927941555869272</v>
      </c>
      <c r="AA75" s="4">
        <f>G75*50</f>
        <v>-7.7303006859044494</v>
      </c>
      <c r="AB75" s="4">
        <f>H75*50</f>
        <v>11.216690501009149</v>
      </c>
      <c r="AC75" s="4">
        <f>I75*50</f>
        <v>25.823468302745901</v>
      </c>
      <c r="AD75" s="4">
        <f>J75*50</f>
        <v>2.0553931844261699</v>
      </c>
      <c r="AF75" s="1">
        <f t="shared" si="20"/>
        <v>16.544610469079181</v>
      </c>
      <c r="AG75" s="1">
        <f t="shared" si="11"/>
        <v>48.23220254912205</v>
      </c>
      <c r="AH75" s="1">
        <f t="shared" si="12"/>
        <v>564.27933842886318</v>
      </c>
      <c r="AI75" s="1">
        <f t="shared" si="13"/>
        <v>0.55711766223477088</v>
      </c>
      <c r="AK75" s="1">
        <v>194.81446458302599</v>
      </c>
      <c r="AL75" s="1">
        <v>101.72484725988799</v>
      </c>
      <c r="AN75" s="4">
        <v>-15.7258601934916</v>
      </c>
      <c r="AO75" s="4">
        <v>0.29337802446285099</v>
      </c>
      <c r="AQ75" s="4">
        <v>-24.975598964473001</v>
      </c>
      <c r="AR75" s="4">
        <v>0.366614648957096</v>
      </c>
      <c r="AT75" s="4">
        <v>-0.99982602654107799</v>
      </c>
      <c r="AU75" s="4">
        <v>1.8652523986863501E-2</v>
      </c>
      <c r="AV75" s="4">
        <v>-1.8652523986863501E-2</v>
      </c>
      <c r="AW75" s="4">
        <v>-0.99982602654107799</v>
      </c>
      <c r="AX75" s="4">
        <v>2491.1488889478401</v>
      </c>
      <c r="AY75" s="4">
        <v>148.348250177078</v>
      </c>
      <c r="AZ75" s="4">
        <v>-2388.9906478990501</v>
      </c>
      <c r="BB75" s="1">
        <f>25*PointPFirstOrderCoefficients[[#This Row],[Column1]]</f>
        <v>-393.14650483729002</v>
      </c>
      <c r="BC75" s="1">
        <f>25*PointPFirstOrderCoefficients[[#This Row],[Column2]]</f>
        <v>7.3344506115712749</v>
      </c>
      <c r="BE75" s="1">
        <f>50*PointPFirstOrderCoefficients[[#This Row],[Column1]]</f>
        <v>-786.29300967458005</v>
      </c>
      <c r="BF75" s="1">
        <f>50*PointPFirstOrderCoefficients[[#This Row],[Column2]]</f>
        <v>14.66890122314255</v>
      </c>
      <c r="BH75" s="1">
        <f>25^2*PointPSecondOrderCoefficients[[#This Row],[Column1]]</f>
        <v>-15609.749352795625</v>
      </c>
      <c r="BI75" s="1">
        <f>25^2*PointPSecondOrderCoefficients[[#This Row],[Column2]]</f>
        <v>229.134155598185</v>
      </c>
      <c r="BK75" s="1">
        <f>50^2*PointPSecondOrderCoefficients[[#This Row],[Column1]]</f>
        <v>-62438.997411182499</v>
      </c>
      <c r="BL75" s="1">
        <f>50^2*PointPSecondOrderCoefficients[[#This Row],[Column2]]</f>
        <v>916.53662239274001</v>
      </c>
    </row>
    <row r="76" spans="1:64" x14ac:dyDescent="0.35">
      <c r="A76">
        <v>72</v>
      </c>
      <c r="B76" s="1">
        <v>36.187721561386297</v>
      </c>
      <c r="C76" s="1">
        <v>97.387059538091094</v>
      </c>
      <c r="D76" s="1">
        <v>287.56359176092798</v>
      </c>
      <c r="E76" s="1">
        <v>37.615835440182998</v>
      </c>
      <c r="F76" s="4"/>
      <c r="G76" s="4">
        <v>-0.149795902398321</v>
      </c>
      <c r="H76" s="4">
        <v>0.22996759384155899</v>
      </c>
      <c r="I76" s="4">
        <v>0.52879823962741601</v>
      </c>
      <c r="J76" s="4">
        <v>4.3253027040578602E-2</v>
      </c>
      <c r="K76" s="4"/>
      <c r="L76" s="4">
        <v>0.27433811165084698</v>
      </c>
      <c r="M76" s="4">
        <v>0.37659203803845698</v>
      </c>
      <c r="N76" s="4">
        <v>0.82976794185999303</v>
      </c>
      <c r="O76" s="4">
        <v>0.135170242161118</v>
      </c>
      <c r="Q76" s="4">
        <f t="shared" si="15"/>
        <v>-3.7448975599580248</v>
      </c>
      <c r="R76" s="4">
        <f t="shared" si="10"/>
        <v>5.7491898460389743</v>
      </c>
      <c r="S76" s="4">
        <f>I76*25</f>
        <v>13.219955990685401</v>
      </c>
      <c r="T76" s="4">
        <f t="shared" si="14"/>
        <v>1.0813256760144652</v>
      </c>
      <c r="V76" s="4">
        <f t="shared" si="16"/>
        <v>3.8473883842093439</v>
      </c>
      <c r="W76" s="4">
        <f t="shared" si="17"/>
        <v>12.44756588321242</v>
      </c>
      <c r="X76" s="4">
        <f t="shared" si="18"/>
        <v>145.01625004858468</v>
      </c>
      <c r="Y76" s="4">
        <f t="shared" si="19"/>
        <v>0.15804986261466464</v>
      </c>
      <c r="AA76" s="4">
        <f>G76*50</f>
        <v>-7.4897951199160495</v>
      </c>
      <c r="AB76" s="4">
        <f>H76*50</f>
        <v>11.498379692077949</v>
      </c>
      <c r="AC76" s="4">
        <f>I76*50</f>
        <v>26.439911981370802</v>
      </c>
      <c r="AD76" s="4">
        <f>J76*50</f>
        <v>2.1626513520289303</v>
      </c>
      <c r="AF76" s="1">
        <f t="shared" si="20"/>
        <v>15.389553536837376</v>
      </c>
      <c r="AG76" s="1">
        <f t="shared" si="11"/>
        <v>49.790263532849679</v>
      </c>
      <c r="AH76" s="1">
        <f t="shared" si="12"/>
        <v>580.06500019433872</v>
      </c>
      <c r="AI76" s="1">
        <f t="shared" si="13"/>
        <v>0.63219945045865855</v>
      </c>
      <c r="AK76" s="1">
        <v>194.53621308987499</v>
      </c>
      <c r="AL76" s="1">
        <v>101.730010303309</v>
      </c>
      <c r="AN76" s="4">
        <v>-16.1581471557245</v>
      </c>
      <c r="AO76" s="4">
        <v>0.298089570732814</v>
      </c>
      <c r="AQ76" s="4">
        <v>-24.329809914309699</v>
      </c>
      <c r="AR76" s="4">
        <v>0.321569853481045</v>
      </c>
      <c r="AT76" s="4">
        <v>-0.99982987442281801</v>
      </c>
      <c r="AU76" s="4">
        <v>1.8445113489819399E-2</v>
      </c>
      <c r="AV76" s="4">
        <v>-1.8445113489819399E-2</v>
      </c>
      <c r="AW76" s="4">
        <v>-0.99982987442281801</v>
      </c>
      <c r="AX76" s="4">
        <v>2052.4370055629502</v>
      </c>
      <c r="AY76" s="4">
        <v>156.67877959156101</v>
      </c>
      <c r="AZ76" s="4">
        <v>-1950.3578232294401</v>
      </c>
      <c r="BB76" s="1">
        <f>25*PointPFirstOrderCoefficients[[#This Row],[Column1]]</f>
        <v>-403.95367889311251</v>
      </c>
      <c r="BC76" s="1">
        <f>25*PointPFirstOrderCoefficients[[#This Row],[Column2]]</f>
        <v>7.4522392683203504</v>
      </c>
      <c r="BE76" s="1">
        <f>50*PointPFirstOrderCoefficients[[#This Row],[Column1]]</f>
        <v>-807.90735778622502</v>
      </c>
      <c r="BF76" s="1">
        <f>50*PointPFirstOrderCoefficients[[#This Row],[Column2]]</f>
        <v>14.904478536640701</v>
      </c>
      <c r="BH76" s="1">
        <f>25^2*PointPSecondOrderCoefficients[[#This Row],[Column1]]</f>
        <v>-15206.131196443563</v>
      </c>
      <c r="BI76" s="1">
        <f>25^2*PointPSecondOrderCoefficients[[#This Row],[Column2]]</f>
        <v>200.98115842565312</v>
      </c>
      <c r="BK76" s="1">
        <f>50^2*PointPSecondOrderCoefficients[[#This Row],[Column1]]</f>
        <v>-60824.524785774251</v>
      </c>
      <c r="BL76" s="1">
        <f>50^2*PointPSecondOrderCoefficients[[#This Row],[Column2]]</f>
        <v>803.92463370261248</v>
      </c>
    </row>
    <row r="77" spans="1:64" x14ac:dyDescent="0.35">
      <c r="A77">
        <v>73</v>
      </c>
      <c r="B77" s="1">
        <v>36.040312400241497</v>
      </c>
      <c r="C77" s="1">
        <v>97.619780904679899</v>
      </c>
      <c r="D77" s="1">
        <v>288.098407451882</v>
      </c>
      <c r="E77" s="1">
        <v>37.660081813201899</v>
      </c>
      <c r="F77" s="4"/>
      <c r="G77" s="4">
        <v>-0.14502971768265699</v>
      </c>
      <c r="H77" s="4">
        <v>0.235450035286007</v>
      </c>
      <c r="I77" s="4">
        <v>0.54076947234135897</v>
      </c>
      <c r="J77" s="4">
        <v>4.54439477281798E-2</v>
      </c>
      <c r="K77" s="4"/>
      <c r="L77" s="4">
        <v>0.27182931246666497</v>
      </c>
      <c r="M77" s="4">
        <v>0.369812934410233</v>
      </c>
      <c r="N77" s="4">
        <v>0.81360836592312302</v>
      </c>
      <c r="O77" s="4">
        <v>0.13839739302554599</v>
      </c>
      <c r="Q77" s="4">
        <f t="shared" si="15"/>
        <v>-3.6257429420664247</v>
      </c>
      <c r="R77" s="4">
        <f t="shared" si="10"/>
        <v>5.8862508821501747</v>
      </c>
      <c r="S77" s="4">
        <f>I77*25</f>
        <v>13.519236808533975</v>
      </c>
      <c r="T77" s="4">
        <f t="shared" si="14"/>
        <v>1.136098693204495</v>
      </c>
      <c r="V77" s="4">
        <f t="shared" si="16"/>
        <v>3.5734713715475799</v>
      </c>
      <c r="W77" s="4">
        <f t="shared" si="17"/>
        <v>12.813259856519439</v>
      </c>
      <c r="X77" s="4">
        <f t="shared" si="18"/>
        <v>148.70300893480879</v>
      </c>
      <c r="Y77" s="4">
        <f t="shared" si="19"/>
        <v>0.17863231643831826</v>
      </c>
      <c r="AA77" s="4">
        <f>G77*50</f>
        <v>-7.2514858841328493</v>
      </c>
      <c r="AB77" s="4">
        <f>H77*50</f>
        <v>11.772501764300349</v>
      </c>
      <c r="AC77" s="4">
        <f>I77*50</f>
        <v>27.03847361706795</v>
      </c>
      <c r="AD77" s="4">
        <f>J77*50</f>
        <v>2.2721973864089899</v>
      </c>
      <c r="AF77" s="1">
        <f t="shared" si="20"/>
        <v>14.29388548619032</v>
      </c>
      <c r="AG77" s="1">
        <f t="shared" si="11"/>
        <v>51.253039426077756</v>
      </c>
      <c r="AH77" s="1">
        <f t="shared" si="12"/>
        <v>594.81203573923517</v>
      </c>
      <c r="AI77" s="1">
        <f t="shared" si="13"/>
        <v>0.71452926575327302</v>
      </c>
      <c r="AK77" s="1">
        <v>194.25048912400999</v>
      </c>
      <c r="AL77" s="1">
        <v>101.73524832171999</v>
      </c>
      <c r="AN77" s="4">
        <v>-16.582143268610999</v>
      </c>
      <c r="AO77" s="4">
        <v>0.301963495177834</v>
      </c>
      <c r="AQ77" s="4">
        <v>-23.667325847944198</v>
      </c>
      <c r="AR77" s="4">
        <v>0.27410266179354398</v>
      </c>
      <c r="AT77" s="4">
        <v>-0.99983423624752998</v>
      </c>
      <c r="AU77" s="4">
        <v>1.8207142206235202E-2</v>
      </c>
      <c r="AV77" s="4">
        <v>-1.8207142206235202E-2</v>
      </c>
      <c r="AW77" s="4">
        <v>-0.99983423624752998</v>
      </c>
      <c r="AX77" s="4">
        <v>1753.56157898979</v>
      </c>
      <c r="AY77" s="4">
        <v>162.32314408795199</v>
      </c>
      <c r="AZ77" s="4">
        <v>-1651.53565372055</v>
      </c>
      <c r="BB77" s="1">
        <f>25*PointPFirstOrderCoefficients[[#This Row],[Column1]]</f>
        <v>-414.55358171527496</v>
      </c>
      <c r="BC77" s="1">
        <f>25*PointPFirstOrderCoefficients[[#This Row],[Column2]]</f>
        <v>7.54908737944585</v>
      </c>
      <c r="BE77" s="1">
        <f>50*PointPFirstOrderCoefficients[[#This Row],[Column1]]</f>
        <v>-829.10716343054992</v>
      </c>
      <c r="BF77" s="1">
        <f>50*PointPFirstOrderCoefficients[[#This Row],[Column2]]</f>
        <v>15.0981747588917</v>
      </c>
      <c r="BH77" s="1">
        <f>25^2*PointPSecondOrderCoefficients[[#This Row],[Column1]]</f>
        <v>-14792.078654965124</v>
      </c>
      <c r="BI77" s="1">
        <f>25^2*PointPSecondOrderCoefficients[[#This Row],[Column2]]</f>
        <v>171.31416362096499</v>
      </c>
      <c r="BK77" s="1">
        <f>50^2*PointPSecondOrderCoefficients[[#This Row],[Column1]]</f>
        <v>-59168.314619860495</v>
      </c>
      <c r="BL77" s="1">
        <f>50^2*PointPSecondOrderCoefficients[[#This Row],[Column2]]</f>
        <v>685.25665448385996</v>
      </c>
    </row>
    <row r="78" spans="1:64" x14ac:dyDescent="0.35">
      <c r="A78">
        <v>74</v>
      </c>
      <c r="B78" s="1">
        <v>35.897647583514399</v>
      </c>
      <c r="C78" s="1">
        <v>97.857909642311895</v>
      </c>
      <c r="D78" s="1">
        <v>288.64501892258801</v>
      </c>
      <c r="E78" s="1">
        <v>37.706544251638199</v>
      </c>
      <c r="F78" s="4"/>
      <c r="G78" s="4">
        <v>-0.14030715780015501</v>
      </c>
      <c r="H78" s="4">
        <v>0.240782580441678</v>
      </c>
      <c r="I78" s="4">
        <v>0.55239137713687603</v>
      </c>
      <c r="J78" s="4">
        <v>4.7679271630649299E-2</v>
      </c>
      <c r="K78" s="4"/>
      <c r="L78" s="4">
        <v>0.26933968268979003</v>
      </c>
      <c r="M78" s="4">
        <v>0.36302255458395299</v>
      </c>
      <c r="N78" s="4">
        <v>0.79770514896435396</v>
      </c>
      <c r="O78" s="4">
        <v>0.14154996504880701</v>
      </c>
      <c r="Q78" s="4">
        <f t="shared" si="15"/>
        <v>-3.5076789450038754</v>
      </c>
      <c r="R78" s="4">
        <f t="shared" si="10"/>
        <v>6.01956451104195</v>
      </c>
      <c r="S78" s="4">
        <f>I78*25</f>
        <v>13.809784428421901</v>
      </c>
      <c r="T78" s="4">
        <f t="shared" si="14"/>
        <v>1.1919817907662325</v>
      </c>
      <c r="V78" s="4">
        <f t="shared" si="16"/>
        <v>3.3139047071617016</v>
      </c>
      <c r="W78" s="4">
        <f t="shared" si="17"/>
        <v>13.154179224530653</v>
      </c>
      <c r="X78" s="4">
        <f t="shared" si="18"/>
        <v>152.13046539162389</v>
      </c>
      <c r="Y78" s="4">
        <f t="shared" si="19"/>
        <v>0.20111710478693712</v>
      </c>
      <c r="AA78" s="4">
        <f>G78*50</f>
        <v>-7.0153578900077509</v>
      </c>
      <c r="AB78" s="4">
        <f>H78*50</f>
        <v>12.0391290220839</v>
      </c>
      <c r="AC78" s="4">
        <f>I78*50</f>
        <v>27.619568856843802</v>
      </c>
      <c r="AD78" s="4">
        <f>J78*50</f>
        <v>2.3839635815324649</v>
      </c>
      <c r="AF78" s="1">
        <f t="shared" si="20"/>
        <v>13.255618828646806</v>
      </c>
      <c r="AG78" s="1">
        <f t="shared" si="11"/>
        <v>52.616716898122611</v>
      </c>
      <c r="AH78" s="1">
        <f t="shared" si="12"/>
        <v>608.52186156649555</v>
      </c>
      <c r="AI78" s="1">
        <f t="shared" si="13"/>
        <v>0.80446841914774847</v>
      </c>
      <c r="AK78" s="1">
        <v>193.95743711406899</v>
      </c>
      <c r="AL78" s="1">
        <v>101.740546380635</v>
      </c>
      <c r="AN78" s="4">
        <v>-16.997879660851599</v>
      </c>
      <c r="AO78" s="4">
        <v>0.30496456171052</v>
      </c>
      <c r="AQ78" s="4">
        <v>-22.988134687287999</v>
      </c>
      <c r="AR78" s="4">
        <v>0.22442224435732699</v>
      </c>
      <c r="AT78" s="4">
        <v>-0.99983909319070197</v>
      </c>
      <c r="AU78" s="4">
        <v>1.79384427304899E-2</v>
      </c>
      <c r="AV78" s="4">
        <v>-1.79384427304899E-2</v>
      </c>
      <c r="AW78" s="4">
        <v>-0.99983909319070197</v>
      </c>
      <c r="AX78" s="4">
        <v>1537.4662993172301</v>
      </c>
      <c r="AY78" s="4">
        <v>166.377685953709</v>
      </c>
      <c r="AZ78" s="4">
        <v>-1435.4783641399699</v>
      </c>
      <c r="BB78" s="1">
        <f>25*PointPFirstOrderCoefficients[[#This Row],[Column1]]</f>
        <v>-424.94699152128999</v>
      </c>
      <c r="BC78" s="1">
        <f>25*PointPFirstOrderCoefficients[[#This Row],[Column2]]</f>
        <v>7.6241140427629999</v>
      </c>
      <c r="BE78" s="1">
        <f>50*PointPFirstOrderCoefficients[[#This Row],[Column1]]</f>
        <v>-849.89398304257998</v>
      </c>
      <c r="BF78" s="1">
        <f>50*PointPFirstOrderCoefficients[[#This Row],[Column2]]</f>
        <v>15.248228085526</v>
      </c>
      <c r="BH78" s="1">
        <f>25^2*PointPSecondOrderCoefficients[[#This Row],[Column1]]</f>
        <v>-14367.584179555</v>
      </c>
      <c r="BI78" s="1">
        <f>25^2*PointPSecondOrderCoefficients[[#This Row],[Column2]]</f>
        <v>140.26390272332938</v>
      </c>
      <c r="BK78" s="1">
        <f>50^2*PointPSecondOrderCoefficients[[#This Row],[Column1]]</f>
        <v>-57470.336718220002</v>
      </c>
      <c r="BL78" s="1">
        <f>50^2*PointPSecondOrderCoefficients[[#This Row],[Column2]]</f>
        <v>561.05561089331752</v>
      </c>
    </row>
    <row r="79" spans="1:64" x14ac:dyDescent="0.35">
      <c r="A79">
        <v>75</v>
      </c>
      <c r="B79" s="1">
        <v>35.759683664054201</v>
      </c>
      <c r="C79" s="1">
        <v>98.101296594499104</v>
      </c>
      <c r="D79" s="1">
        <v>289.20308102355602</v>
      </c>
      <c r="E79" s="1">
        <v>37.755267105323298</v>
      </c>
      <c r="F79" s="4"/>
      <c r="G79" s="4">
        <v>-0.13562785720939699</v>
      </c>
      <c r="H79" s="4">
        <v>0.24596671501353001</v>
      </c>
      <c r="I79" s="4">
        <v>0.56367233941882</v>
      </c>
      <c r="J79" s="4">
        <v>4.9957596503593903E-2</v>
      </c>
      <c r="K79" s="4"/>
      <c r="L79" s="4">
        <v>0.26687272052383598</v>
      </c>
      <c r="M79" s="4">
        <v>0.35622022259453701</v>
      </c>
      <c r="N79" s="4">
        <v>0.78205685680970405</v>
      </c>
      <c r="O79" s="4">
        <v>0.144623786520823</v>
      </c>
      <c r="Q79" s="4">
        <f t="shared" si="15"/>
        <v>-3.3906964302349247</v>
      </c>
      <c r="R79" s="4">
        <f t="shared" si="10"/>
        <v>6.1491678753382502</v>
      </c>
      <c r="S79" s="4">
        <f>I79*25</f>
        <v>14.0918084854705</v>
      </c>
      <c r="T79" s="4">
        <f t="shared" si="14"/>
        <v>1.2489399125898475</v>
      </c>
      <c r="V79" s="4">
        <f t="shared" si="16"/>
        <v>3.0681882397784945</v>
      </c>
      <c r="W79" s="4">
        <f t="shared" si="17"/>
        <v>13.469493654263472</v>
      </c>
      <c r="X79" s="4">
        <f t="shared" si="18"/>
        <v>155.30012049009051</v>
      </c>
      <c r="Y79" s="4">
        <f t="shared" si="19"/>
        <v>0.22559154432662545</v>
      </c>
      <c r="AA79" s="4">
        <f>G79*50</f>
        <v>-6.7813928604698495</v>
      </c>
      <c r="AB79" s="4">
        <f>H79*50</f>
        <v>12.2983357506765</v>
      </c>
      <c r="AC79" s="4">
        <f>I79*50</f>
        <v>28.183616970940999</v>
      </c>
      <c r="AD79" s="4">
        <f>J79*50</f>
        <v>2.497879825179695</v>
      </c>
      <c r="AF79" s="1">
        <f t="shared" si="20"/>
        <v>12.272752959113978</v>
      </c>
      <c r="AG79" s="1">
        <f t="shared" si="11"/>
        <v>53.877974617053887</v>
      </c>
      <c r="AH79" s="1">
        <f t="shared" si="12"/>
        <v>621.20048196036203</v>
      </c>
      <c r="AI79" s="1">
        <f t="shared" si="13"/>
        <v>0.90236617730650182</v>
      </c>
      <c r="AK79" s="1">
        <v>193.65720093108999</v>
      </c>
      <c r="AL79" s="1">
        <v>101.745888965427</v>
      </c>
      <c r="AN79" s="4">
        <v>-17.405389211553299</v>
      </c>
      <c r="AO79" s="4">
        <v>0.307061558121144</v>
      </c>
      <c r="AQ79" s="4">
        <v>-22.292296116463099</v>
      </c>
      <c r="AR79" s="4">
        <v>0.17275394198011099</v>
      </c>
      <c r="AT79" s="4">
        <v>-0.99984442060997503</v>
      </c>
      <c r="AU79" s="4">
        <v>1.7639007202863499E-2</v>
      </c>
      <c r="AV79" s="4">
        <v>-1.7639007202863499E-2</v>
      </c>
      <c r="AW79" s="4">
        <v>-0.99984442060997503</v>
      </c>
      <c r="AX79" s="4">
        <v>1374.4211159178601</v>
      </c>
      <c r="AY79" s="4">
        <v>169.41377696764701</v>
      </c>
      <c r="AZ79" s="4">
        <v>-1272.46139535358</v>
      </c>
      <c r="BB79" s="1">
        <f>25*PointPFirstOrderCoefficients[[#This Row],[Column1]]</f>
        <v>-435.13473028883249</v>
      </c>
      <c r="BC79" s="1">
        <f>25*PointPFirstOrderCoefficients[[#This Row],[Column2]]</f>
        <v>7.6765389530285999</v>
      </c>
      <c r="BE79" s="1">
        <f>50*PointPFirstOrderCoefficients[[#This Row],[Column1]]</f>
        <v>-870.26946057766497</v>
      </c>
      <c r="BF79" s="1">
        <f>50*PointPFirstOrderCoefficients[[#This Row],[Column2]]</f>
        <v>15.3530779060572</v>
      </c>
      <c r="BH79" s="1">
        <f>25^2*PointPSecondOrderCoefficients[[#This Row],[Column1]]</f>
        <v>-13932.685072789436</v>
      </c>
      <c r="BI79" s="1">
        <f>25^2*PointPSecondOrderCoefficients[[#This Row],[Column2]]</f>
        <v>107.97121373756937</v>
      </c>
      <c r="BK79" s="1">
        <f>50^2*PointPSecondOrderCoefficients[[#This Row],[Column1]]</f>
        <v>-55730.740291157745</v>
      </c>
      <c r="BL79" s="1">
        <f>50^2*PointPSecondOrderCoefficients[[#This Row],[Column2]]</f>
        <v>431.88485495027749</v>
      </c>
    </row>
    <row r="80" spans="1:64" x14ac:dyDescent="0.35">
      <c r="A80">
        <v>76</v>
      </c>
      <c r="B80" s="1">
        <v>35.6263775899018</v>
      </c>
      <c r="C80" s="1">
        <v>98.349794107822007</v>
      </c>
      <c r="D80" s="1">
        <v>289.77225701349101</v>
      </c>
      <c r="E80" s="1">
        <v>37.806293183481998</v>
      </c>
      <c r="F80" s="4"/>
      <c r="G80" s="4">
        <v>-0.13099139193408399</v>
      </c>
      <c r="H80" s="4">
        <v>0.251003958496548</v>
      </c>
      <c r="I80" s="4">
        <v>0.57462078100699199</v>
      </c>
      <c r="J80" s="4">
        <v>5.2277483608410398E-2</v>
      </c>
      <c r="K80" s="4"/>
      <c r="L80" s="4">
        <v>0.26443162658865899</v>
      </c>
      <c r="M80" s="4">
        <v>0.34940544321183897</v>
      </c>
      <c r="N80" s="4">
        <v>0.76666122893342903</v>
      </c>
      <c r="O80" s="4">
        <v>0.14761531685613999</v>
      </c>
      <c r="Q80" s="4">
        <f t="shared" si="15"/>
        <v>-3.2747847983520999</v>
      </c>
      <c r="R80" s="4">
        <f t="shared" si="10"/>
        <v>6.2750989624136997</v>
      </c>
      <c r="S80" s="4">
        <f>I80*25</f>
        <v>14.3655195251748</v>
      </c>
      <c r="T80" s="4">
        <f t="shared" si="14"/>
        <v>1.3069370902102599</v>
      </c>
      <c r="V80" s="4">
        <f t="shared" si="16"/>
        <v>2.8358217420784944</v>
      </c>
      <c r="W80" s="4">
        <f t="shared" si="17"/>
        <v>13.758491662265641</v>
      </c>
      <c r="X80" s="4">
        <f t="shared" si="18"/>
        <v>158.214460433315</v>
      </c>
      <c r="Y80" s="4">
        <f t="shared" si="19"/>
        <v>0.25213944321189402</v>
      </c>
      <c r="AA80" s="4">
        <f>G80*50</f>
        <v>-6.5495695967041998</v>
      </c>
      <c r="AB80" s="4">
        <f>H80*50</f>
        <v>12.550197924827399</v>
      </c>
      <c r="AC80" s="4">
        <f>I80*50</f>
        <v>28.731039050349601</v>
      </c>
      <c r="AD80" s="4">
        <f>J80*50</f>
        <v>2.6138741804205199</v>
      </c>
      <c r="AF80" s="1">
        <f t="shared" si="20"/>
        <v>11.343286968313977</v>
      </c>
      <c r="AG80" s="1">
        <f t="shared" si="11"/>
        <v>55.033966649062563</v>
      </c>
      <c r="AH80" s="1">
        <f t="shared" si="12"/>
        <v>632.85784173325999</v>
      </c>
      <c r="AI80" s="1">
        <f t="shared" si="13"/>
        <v>1.0085577728475761</v>
      </c>
      <c r="AK80" s="1">
        <v>193.349923856739</v>
      </c>
      <c r="AL80" s="1">
        <v>101.751260053522</v>
      </c>
      <c r="AN80" s="4">
        <v>-17.804706688807698</v>
      </c>
      <c r="AO80" s="4">
        <v>0.30822750976920299</v>
      </c>
      <c r="AQ80" s="4">
        <v>-21.579937389890201</v>
      </c>
      <c r="AR80" s="4">
        <v>0.119336694038723</v>
      </c>
      <c r="AT80" s="4">
        <v>-0.99985018836280204</v>
      </c>
      <c r="AU80" s="4">
        <v>1.7308981219840099E-2</v>
      </c>
      <c r="AV80" s="4">
        <v>-1.7308981219840099E-2</v>
      </c>
      <c r="AW80" s="4">
        <v>-0.99985018836280204</v>
      </c>
      <c r="AX80" s="4">
        <v>1247.4142847994401</v>
      </c>
      <c r="AY80" s="4">
        <v>171.75845342778501</v>
      </c>
      <c r="AZ80" s="4">
        <v>-1145.47614756965</v>
      </c>
      <c r="BB80" s="1">
        <f>25*PointPFirstOrderCoefficients[[#This Row],[Column1]]</f>
        <v>-445.11766722019246</v>
      </c>
      <c r="BC80" s="1">
        <f>25*PointPFirstOrderCoefficients[[#This Row],[Column2]]</f>
        <v>7.7056877442300751</v>
      </c>
      <c r="BE80" s="1">
        <f>50*PointPFirstOrderCoefficients[[#This Row],[Column1]]</f>
        <v>-890.23533444038492</v>
      </c>
      <c r="BF80" s="1">
        <f>50*PointPFirstOrderCoefficients[[#This Row],[Column2]]</f>
        <v>15.41137548846015</v>
      </c>
      <c r="BH80" s="1">
        <f>25^2*PointPSecondOrderCoefficients[[#This Row],[Column1]]</f>
        <v>-13487.460868681375</v>
      </c>
      <c r="BI80" s="1">
        <f>25^2*PointPSecondOrderCoefficients[[#This Row],[Column2]]</f>
        <v>74.585433774201874</v>
      </c>
      <c r="BK80" s="1">
        <f>50^2*PointPSecondOrderCoefficients[[#This Row],[Column1]]</f>
        <v>-53949.843474725501</v>
      </c>
      <c r="BL80" s="1">
        <f>50^2*PointPSecondOrderCoefficients[[#This Row],[Column2]]</f>
        <v>298.3417350968075</v>
      </c>
    </row>
    <row r="81" spans="1:64" x14ac:dyDescent="0.35">
      <c r="A81">
        <v>77</v>
      </c>
      <c r="B81" s="1">
        <v>35.497686760174197</v>
      </c>
      <c r="C81" s="1">
        <v>98.603256062974594</v>
      </c>
      <c r="D81" s="1">
        <v>290.35221857906203</v>
      </c>
      <c r="E81" s="1">
        <v>37.859663730437603</v>
      </c>
      <c r="F81" s="4"/>
      <c r="G81" s="4">
        <v>-0.126397284618113</v>
      </c>
      <c r="H81" s="4">
        <v>0.255895858751438</v>
      </c>
      <c r="I81" s="4">
        <v>0.58524512735340295</v>
      </c>
      <c r="J81" s="4">
        <v>5.4637468237450297E-2</v>
      </c>
      <c r="K81" s="4"/>
      <c r="L81" s="4">
        <v>0.26201931972935499</v>
      </c>
      <c r="M81" s="4">
        <v>0.34257789546378398</v>
      </c>
      <c r="N81" s="4">
        <v>0.75151527566614196</v>
      </c>
      <c r="O81" s="4">
        <v>0.15052159368558601</v>
      </c>
      <c r="Q81" s="4">
        <f t="shared" si="15"/>
        <v>-3.159932115452825</v>
      </c>
      <c r="R81" s="4">
        <f t="shared" si="10"/>
        <v>6.3973964687859501</v>
      </c>
      <c r="S81" s="4">
        <f>I81*25</f>
        <v>14.631128183835074</v>
      </c>
      <c r="T81" s="4">
        <f t="shared" si="14"/>
        <v>1.3659367059362575</v>
      </c>
      <c r="V81" s="4">
        <f t="shared" si="16"/>
        <v>2.6163077060595699</v>
      </c>
      <c r="W81" s="4">
        <f t="shared" si="17"/>
        <v>14.020576443593692</v>
      </c>
      <c r="X81" s="4">
        <f t="shared" si="18"/>
        <v>160.87680887726319</v>
      </c>
      <c r="Y81" s="4">
        <f t="shared" si="19"/>
        <v>0.28084064336921216</v>
      </c>
      <c r="AA81" s="4">
        <f>G81*50</f>
        <v>-6.3198642309056501</v>
      </c>
      <c r="AB81" s="4">
        <f>H81*50</f>
        <v>12.7947929375719</v>
      </c>
      <c r="AC81" s="4">
        <f>I81*50</f>
        <v>29.262256367670147</v>
      </c>
      <c r="AD81" s="4">
        <f>J81*50</f>
        <v>2.731873411872515</v>
      </c>
      <c r="AF81" s="1">
        <f t="shared" si="20"/>
        <v>10.465230824238279</v>
      </c>
      <c r="AG81" s="1">
        <f t="shared" si="11"/>
        <v>56.082305774374767</v>
      </c>
      <c r="AH81" s="1">
        <f t="shared" si="12"/>
        <v>643.50723550905275</v>
      </c>
      <c r="AI81" s="1">
        <f t="shared" si="13"/>
        <v>1.1233625734768486</v>
      </c>
      <c r="AK81" s="1">
        <v>193.03574854927299</v>
      </c>
      <c r="AL81" s="1">
        <v>101.756643189915</v>
      </c>
      <c r="AN81" s="4">
        <v>-18.195868868914101</v>
      </c>
      <c r="AO81" s="4">
        <v>0.30843984784560102</v>
      </c>
      <c r="AQ81" s="4">
        <v>-20.851249098632099</v>
      </c>
      <c r="AR81" s="4">
        <v>6.4420537230626407E-2</v>
      </c>
      <c r="AT81" s="4">
        <v>-0.99985636119350596</v>
      </c>
      <c r="AU81" s="4">
        <v>1.6948657199923299E-2</v>
      </c>
      <c r="AV81" s="4">
        <v>-1.6948657199923299E-2</v>
      </c>
      <c r="AW81" s="4">
        <v>-0.99985636119350596</v>
      </c>
      <c r="AX81" s="4">
        <v>1146.0101698777401</v>
      </c>
      <c r="AY81" s="4">
        <v>173.61241503238901</v>
      </c>
      <c r="AZ81" s="4">
        <v>-1044.0889151547999</v>
      </c>
      <c r="BB81" s="1">
        <f>25*PointPFirstOrderCoefficients[[#This Row],[Column1]]</f>
        <v>-454.89672172285253</v>
      </c>
      <c r="BC81" s="1">
        <f>25*PointPFirstOrderCoefficients[[#This Row],[Column2]]</f>
        <v>7.7109961961400257</v>
      </c>
      <c r="BE81" s="1">
        <f>50*PointPFirstOrderCoefficients[[#This Row],[Column1]]</f>
        <v>-909.79344344570507</v>
      </c>
      <c r="BF81" s="1">
        <f>50*PointPFirstOrderCoefficients[[#This Row],[Column2]]</f>
        <v>15.421992392280051</v>
      </c>
      <c r="BH81" s="1">
        <f>25^2*PointPSecondOrderCoefficients[[#This Row],[Column1]]</f>
        <v>-13032.030686645063</v>
      </c>
      <c r="BI81" s="1">
        <f>25^2*PointPSecondOrderCoefficients[[#This Row],[Column2]]</f>
        <v>40.262835769141503</v>
      </c>
      <c r="BK81" s="1">
        <f>50^2*PointPSecondOrderCoefficients[[#This Row],[Column1]]</f>
        <v>-52128.122746580251</v>
      </c>
      <c r="BL81" s="1">
        <f>50^2*PointPSecondOrderCoefficients[[#This Row],[Column2]]</f>
        <v>161.05134307656601</v>
      </c>
    </row>
    <row r="82" spans="1:64" x14ac:dyDescent="0.35">
      <c r="A82">
        <v>78</v>
      </c>
      <c r="B82" s="1">
        <v>35.373569076030201</v>
      </c>
      <c r="C82" s="1">
        <v>98.861537900579293</v>
      </c>
      <c r="D82" s="1">
        <v>290.94264582343601</v>
      </c>
      <c r="E82" s="1">
        <v>37.915418412340102</v>
      </c>
      <c r="F82" s="4"/>
      <c r="G82" s="4">
        <v>-0.12184500930948</v>
      </c>
      <c r="H82" s="4">
        <v>0.26064398696558799</v>
      </c>
      <c r="I82" s="4">
        <v>0.59555377790088004</v>
      </c>
      <c r="J82" s="4">
        <v>5.7036069170148598E-2</v>
      </c>
      <c r="K82" s="4"/>
      <c r="L82" s="4">
        <v>0.259638452277419</v>
      </c>
      <c r="M82" s="4">
        <v>0.33573742580962401</v>
      </c>
      <c r="N82" s="4">
        <v>0.73661537100178798</v>
      </c>
      <c r="O82" s="4">
        <v>0.15334018162742</v>
      </c>
      <c r="Q82" s="4">
        <f t="shared" si="15"/>
        <v>-3.0461252327369999</v>
      </c>
      <c r="R82" s="4">
        <f t="shared" si="10"/>
        <v>6.5160996741397001</v>
      </c>
      <c r="S82" s="4">
        <f>I82*25</f>
        <v>14.888844447522001</v>
      </c>
      <c r="T82" s="4">
        <f t="shared" si="14"/>
        <v>1.4259017292537151</v>
      </c>
      <c r="V82" s="4">
        <f t="shared" si="16"/>
        <v>2.4091537651679129</v>
      </c>
      <c r="W82" s="4">
        <f t="shared" si="17"/>
        <v>14.255261684408479</v>
      </c>
      <c r="X82" s="4">
        <f t="shared" si="18"/>
        <v>163.29119311266814</v>
      </c>
      <c r="Y82" s="4">
        <f t="shared" si="19"/>
        <v>0.31177060428397951</v>
      </c>
      <c r="AA82" s="4">
        <f>G82*50</f>
        <v>-6.0922504654739997</v>
      </c>
      <c r="AB82" s="4">
        <f>H82*50</f>
        <v>13.0321993482794</v>
      </c>
      <c r="AC82" s="4">
        <f>I82*50</f>
        <v>29.777688895044001</v>
      </c>
      <c r="AD82" s="4">
        <f>J82*50</f>
        <v>2.8518034585074301</v>
      </c>
      <c r="AF82" s="1">
        <f t="shared" si="20"/>
        <v>9.6366150606716516</v>
      </c>
      <c r="AG82" s="1">
        <f t="shared" si="11"/>
        <v>57.021046737633917</v>
      </c>
      <c r="AH82" s="1">
        <f t="shared" si="12"/>
        <v>653.16477245067256</v>
      </c>
      <c r="AI82" s="1">
        <f t="shared" si="13"/>
        <v>1.2470824171359181</v>
      </c>
      <c r="AK82" s="1">
        <v>192.71481700757499</v>
      </c>
      <c r="AL82" s="1">
        <v>101.76202156524801</v>
      </c>
      <c r="AN82" s="4">
        <v>-18.5789146363526</v>
      </c>
      <c r="AO82" s="4">
        <v>0.307680534201554</v>
      </c>
      <c r="AQ82" s="4">
        <v>-20.106480943880999</v>
      </c>
      <c r="AR82" s="4">
        <v>8.2641949246298196E-3</v>
      </c>
      <c r="AT82" s="4">
        <v>-0.99986289918159899</v>
      </c>
      <c r="AU82" s="4">
        <v>1.6558467325457401E-2</v>
      </c>
      <c r="AV82" s="4">
        <v>-1.6558467325457401E-2</v>
      </c>
      <c r="AW82" s="4">
        <v>-0.99986289918159899</v>
      </c>
      <c r="AX82" s="4">
        <v>1063.4531237767301</v>
      </c>
      <c r="AY82" s="4">
        <v>175.10566320536199</v>
      </c>
      <c r="AZ82" s="4">
        <v>-961.54530191787603</v>
      </c>
      <c r="BB82" s="1">
        <f>25*PointPFirstOrderCoefficients[[#This Row],[Column1]]</f>
        <v>-464.47286590881498</v>
      </c>
      <c r="BC82" s="1">
        <f>25*PointPFirstOrderCoefficients[[#This Row],[Column2]]</f>
        <v>7.6920133550388501</v>
      </c>
      <c r="BE82" s="1">
        <f>50*PointPFirstOrderCoefficients[[#This Row],[Column1]]</f>
        <v>-928.94573181762996</v>
      </c>
      <c r="BF82" s="1">
        <f>50*PointPFirstOrderCoefficients[[#This Row],[Column2]]</f>
        <v>15.3840267100777</v>
      </c>
      <c r="BH82" s="1">
        <f>25^2*PointPSecondOrderCoefficients[[#This Row],[Column1]]</f>
        <v>-12566.550589925624</v>
      </c>
      <c r="BI82" s="1">
        <f>25^2*PointPSecondOrderCoefficients[[#This Row],[Column2]]</f>
        <v>5.1651218278936373</v>
      </c>
      <c r="BK82" s="1">
        <f>50^2*PointPSecondOrderCoefficients[[#This Row],[Column1]]</f>
        <v>-50266.202359702496</v>
      </c>
      <c r="BL82" s="1">
        <f>50^2*PointPSecondOrderCoefficients[[#This Row],[Column2]]</f>
        <v>20.660487311574549</v>
      </c>
    </row>
    <row r="83" spans="1:64" x14ac:dyDescent="0.35">
      <c r="A83">
        <v>79</v>
      </c>
      <c r="B83" s="1">
        <v>35.253982986983502</v>
      </c>
      <c r="C83" s="1">
        <v>99.124496642148301</v>
      </c>
      <c r="D83" s="1">
        <v>291.54322722665501</v>
      </c>
      <c r="E83" s="1">
        <v>37.973595313558697</v>
      </c>
      <c r="F83" s="4"/>
      <c r="G83" s="4">
        <v>-0.117333995982759</v>
      </c>
      <c r="H83" s="4">
        <v>0.26524993298212801</v>
      </c>
      <c r="I83" s="4">
        <v>0.60555507944087805</v>
      </c>
      <c r="J83" s="4">
        <v>5.94717971028738E-2</v>
      </c>
      <c r="K83" s="4"/>
      <c r="L83" s="4">
        <v>0.25729142474514399</v>
      </c>
      <c r="M83" s="4">
        <v>0.32888404105457197</v>
      </c>
      <c r="N83" s="4">
        <v>0.72195734042556603</v>
      </c>
      <c r="O83" s="4">
        <v>0.156069123066683</v>
      </c>
      <c r="Q83" s="4">
        <f t="shared" si="15"/>
        <v>-2.9333498995689751</v>
      </c>
      <c r="R83" s="4">
        <f t="shared" si="10"/>
        <v>6.6312483245532006</v>
      </c>
      <c r="S83" s="4">
        <f>I83*25</f>
        <v>15.138876986021952</v>
      </c>
      <c r="T83" s="4">
        <f t="shared" si="14"/>
        <v>1.4867949275718451</v>
      </c>
      <c r="V83" s="4">
        <f t="shared" si="16"/>
        <v>2.213874776111004</v>
      </c>
      <c r="W83" s="4">
        <f t="shared" si="17"/>
        <v>14.462167363089375</v>
      </c>
      <c r="X83" s="4">
        <f t="shared" si="18"/>
        <v>165.46222363927876</v>
      </c>
      <c r="Y83" s="4">
        <f t="shared" si="19"/>
        <v>0.34500002906591748</v>
      </c>
      <c r="AA83" s="4">
        <f>G83*50</f>
        <v>-5.8666997991379501</v>
      </c>
      <c r="AB83" s="4">
        <f>H83*50</f>
        <v>13.262496649106401</v>
      </c>
      <c r="AC83" s="4">
        <f>I83*50</f>
        <v>30.277753972043904</v>
      </c>
      <c r="AD83" s="4">
        <f>J83*50</f>
        <v>2.9735898551436901</v>
      </c>
      <c r="AF83" s="1">
        <f t="shared" si="20"/>
        <v>8.8554991044440161</v>
      </c>
      <c r="AG83" s="1">
        <f t="shared" si="11"/>
        <v>57.848669452357498</v>
      </c>
      <c r="AH83" s="1">
        <f t="shared" si="12"/>
        <v>661.84889455711505</v>
      </c>
      <c r="AI83" s="1">
        <f t="shared" si="13"/>
        <v>1.3800001162636699</v>
      </c>
      <c r="AK83" s="1">
        <v>192.387270533595</v>
      </c>
      <c r="AL83" s="1">
        <v>101.767378095691</v>
      </c>
      <c r="AN83" s="4">
        <v>-18.953885064921302</v>
      </c>
      <c r="AO83" s="4">
        <v>0.30593614503181699</v>
      </c>
      <c r="AQ83" s="4">
        <v>-19.3459375585652</v>
      </c>
      <c r="AR83" s="4">
        <v>-4.88672270007946E-2</v>
      </c>
      <c r="AT83" s="4">
        <v>-0.99986975824265201</v>
      </c>
      <c r="AU83" s="4">
        <v>1.6138976168890401E-2</v>
      </c>
      <c r="AV83" s="4">
        <v>-1.6138976168890401E-2</v>
      </c>
      <c r="AW83" s="4">
        <v>-0.99986975824265201</v>
      </c>
      <c r="AX83" s="4">
        <v>995.17804904344803</v>
      </c>
      <c r="AY83" s="4">
        <v>176.32611571627999</v>
      </c>
      <c r="AZ83" s="4">
        <v>-893.28105720977601</v>
      </c>
      <c r="BB83" s="1">
        <f>25*PointPFirstOrderCoefficients[[#This Row],[Column1]]</f>
        <v>-473.84712662303252</v>
      </c>
      <c r="BC83" s="1">
        <f>25*PointPFirstOrderCoefficients[[#This Row],[Column2]]</f>
        <v>7.6484036257954244</v>
      </c>
      <c r="BE83" s="1">
        <f>50*PointPFirstOrderCoefficients[[#This Row],[Column1]]</f>
        <v>-947.69425324606505</v>
      </c>
      <c r="BF83" s="1">
        <f>50*PointPFirstOrderCoefficients[[#This Row],[Column2]]</f>
        <v>15.296807251590849</v>
      </c>
      <c r="BH83" s="1">
        <f>25^2*PointPSecondOrderCoefficients[[#This Row],[Column1]]</f>
        <v>-12091.210974103251</v>
      </c>
      <c r="BI83" s="1">
        <f>25^2*PointPSecondOrderCoefficients[[#This Row],[Column2]]</f>
        <v>-30.542016875496625</v>
      </c>
      <c r="BK83" s="1">
        <f>50^2*PointPSecondOrderCoefficients[[#This Row],[Column1]]</f>
        <v>-48364.843896413004</v>
      </c>
      <c r="BL83" s="1">
        <f>50^2*PointPSecondOrderCoefficients[[#This Row],[Column2]]</f>
        <v>-122.1680675019865</v>
      </c>
    </row>
    <row r="84" spans="1:64" x14ac:dyDescent="0.35">
      <c r="A84">
        <v>80</v>
      </c>
      <c r="B84" s="1">
        <v>35.138887532820299</v>
      </c>
      <c r="C84" s="1">
        <v>99.391990906550504</v>
      </c>
      <c r="D84" s="1">
        <v>292.15366090001203</v>
      </c>
      <c r="E84" s="1">
        <v>38.031601233150298</v>
      </c>
      <c r="F84" s="4"/>
      <c r="G84" s="4">
        <v>-0.112863634810142</v>
      </c>
      <c r="H84" s="4">
        <v>0.26971530098001201</v>
      </c>
      <c r="I84" s="4">
        <v>0.61526468774264698</v>
      </c>
      <c r="J84" s="4">
        <v>6.1942359257683398E-2</v>
      </c>
      <c r="K84" s="4"/>
      <c r="L84" s="4">
        <v>0.25498039994034699</v>
      </c>
      <c r="M84" s="4">
        <v>0.32201790108664202</v>
      </c>
      <c r="N84" s="4">
        <v>0.70755315375567995</v>
      </c>
      <c r="O84" s="4">
        <v>0.158708400850359</v>
      </c>
      <c r="Q84" s="4">
        <f t="shared" si="15"/>
        <v>-2.8215908702535502</v>
      </c>
      <c r="R84" s="4">
        <f t="shared" si="15"/>
        <v>6.7428825245002999</v>
      </c>
      <c r="S84" s="4">
        <f>I84*25</f>
        <v>15.381617193566175</v>
      </c>
      <c r="T84" s="4">
        <f t="shared" si="14"/>
        <v>1.548558981442085</v>
      </c>
      <c r="V84" s="4">
        <f t="shared" si="16"/>
        <v>2.0299945915443511</v>
      </c>
      <c r="W84" s="4">
        <f t="shared" si="17"/>
        <v>14.641015545150719</v>
      </c>
      <c r="X84" s="4">
        <f t="shared" si="18"/>
        <v>167.40293521626893</v>
      </c>
      <c r="Y84" s="4">
        <f t="shared" si="19"/>
        <v>0.38058828717859544</v>
      </c>
      <c r="AA84" s="4">
        <f>G84*50</f>
        <v>-5.6431817405071003</v>
      </c>
      <c r="AB84" s="4">
        <f>H84*50</f>
        <v>13.4857650490006</v>
      </c>
      <c r="AC84" s="4">
        <f>I84*50</f>
        <v>30.76323438713235</v>
      </c>
      <c r="AD84" s="4">
        <f>J84*50</f>
        <v>3.0971179628841701</v>
      </c>
      <c r="AF84" s="1">
        <f t="shared" si="20"/>
        <v>8.1199783661774045</v>
      </c>
      <c r="AG84" s="1">
        <f t="shared" ref="AG84:AG147" si="21">M84*AB84^2</f>
        <v>58.564062180602875</v>
      </c>
      <c r="AH84" s="1">
        <f t="shared" ref="AH84:AH147" si="22">N84*AC84^2</f>
        <v>669.61174086507572</v>
      </c>
      <c r="AI84" s="1">
        <f t="shared" ref="AI84:AI147" si="23">O84*AD84^2</f>
        <v>1.5223531487143818</v>
      </c>
      <c r="AK84" s="1">
        <v>192.05325023518401</v>
      </c>
      <c r="AL84" s="1">
        <v>101.772695724477</v>
      </c>
      <c r="AN84" s="4">
        <v>-19.3206498752016</v>
      </c>
      <c r="AO84" s="4">
        <v>0.303268987768542</v>
      </c>
      <c r="AQ84" s="4">
        <v>-18.569496558827499</v>
      </c>
      <c r="AR84" s="4">
        <v>-0.10633123695221</v>
      </c>
      <c r="AT84" s="4">
        <v>-0.99987683074810296</v>
      </c>
      <c r="AU84" s="4">
        <v>1.5694691240350001E-2</v>
      </c>
      <c r="AV84" s="4">
        <v>-1.5694691240350001E-2</v>
      </c>
      <c r="AW84" s="4">
        <v>-0.99987683074810296</v>
      </c>
      <c r="AX84" s="4">
        <v>938.70391353325101</v>
      </c>
      <c r="AY84" s="4">
        <v>177.320582146172</v>
      </c>
      <c r="AZ84" s="4">
        <v>-836.81559834999098</v>
      </c>
      <c r="BB84" s="1">
        <f>25*PointPFirstOrderCoefficients[[#This Row],[Column1]]</f>
        <v>-483.01624688004</v>
      </c>
      <c r="BC84" s="1">
        <f>25*PointPFirstOrderCoefficients[[#This Row],[Column2]]</f>
        <v>7.5817246942135501</v>
      </c>
      <c r="BE84" s="1">
        <f>50*PointPFirstOrderCoefficients[[#This Row],[Column1]]</f>
        <v>-966.03249376008</v>
      </c>
      <c r="BF84" s="1">
        <f>50*PointPFirstOrderCoefficients[[#This Row],[Column2]]</f>
        <v>15.1634493884271</v>
      </c>
      <c r="BH84" s="1">
        <f>25^2*PointPSecondOrderCoefficients[[#This Row],[Column1]]</f>
        <v>-11605.935349267187</v>
      </c>
      <c r="BI84" s="1">
        <f>25^2*PointPSecondOrderCoefficients[[#This Row],[Column2]]</f>
        <v>-66.457023095131248</v>
      </c>
      <c r="BK84" s="1">
        <f>50^2*PointPSecondOrderCoefficients[[#This Row],[Column1]]</f>
        <v>-46423.741397068748</v>
      </c>
      <c r="BL84" s="1">
        <f>50^2*PointPSecondOrderCoefficients[[#This Row],[Column2]]</f>
        <v>-265.82809238052499</v>
      </c>
    </row>
    <row r="85" spans="1:64" x14ac:dyDescent="0.35">
      <c r="A85">
        <v>81</v>
      </c>
      <c r="B85" s="1">
        <v>35.028242381366901</v>
      </c>
      <c r="C85" s="1">
        <v>99.663880922327607</v>
      </c>
      <c r="D85" s="1">
        <v>292.77364906997099</v>
      </c>
      <c r="E85" s="1">
        <v>38.094973246097197</v>
      </c>
      <c r="F85" s="4"/>
      <c r="G85" s="4">
        <v>-0.10843328019126799</v>
      </c>
      <c r="H85" s="4">
        <v>0.27404170548824902</v>
      </c>
      <c r="I85" s="4">
        <v>0.62467557564865395</v>
      </c>
      <c r="J85" s="4">
        <v>6.4447949744166594E-2</v>
      </c>
      <c r="K85" s="4"/>
      <c r="L85" s="4">
        <v>0.25270731649384398</v>
      </c>
      <c r="M85" s="4">
        <v>0.315139311506694</v>
      </c>
      <c r="N85" s="4">
        <v>0.69336323065207495</v>
      </c>
      <c r="O85" s="4">
        <v>0.16125391630239599</v>
      </c>
      <c r="Q85" s="4">
        <f t="shared" si="15"/>
        <v>-2.7108320047816998</v>
      </c>
      <c r="R85" s="4">
        <f t="shared" si="15"/>
        <v>6.8510426372062252</v>
      </c>
      <c r="S85" s="4">
        <f>I85*25</f>
        <v>15.616889391216349</v>
      </c>
      <c r="T85" s="4">
        <f t="shared" si="14"/>
        <v>1.6111987436041648</v>
      </c>
      <c r="V85" s="4">
        <f t="shared" si="16"/>
        <v>1.857047553025178</v>
      </c>
      <c r="W85" s="4">
        <f t="shared" si="17"/>
        <v>14.79162617756548</v>
      </c>
      <c r="X85" s="4">
        <f t="shared" si="18"/>
        <v>169.10244065956971</v>
      </c>
      <c r="Y85" s="4">
        <f t="shared" si="19"/>
        <v>0.4186089409317188</v>
      </c>
      <c r="AA85" s="4">
        <f>G85*50</f>
        <v>-5.4216640095633997</v>
      </c>
      <c r="AB85" s="4">
        <f>H85*50</f>
        <v>13.70208527441245</v>
      </c>
      <c r="AC85" s="4">
        <f>I85*50</f>
        <v>31.233778782432697</v>
      </c>
      <c r="AD85" s="4">
        <f>J85*50</f>
        <v>3.2223974872083296</v>
      </c>
      <c r="AF85" s="1">
        <f t="shared" si="20"/>
        <v>7.428190212100712</v>
      </c>
      <c r="AG85" s="1">
        <f t="shared" si="21"/>
        <v>59.166504710261918</v>
      </c>
      <c r="AH85" s="1">
        <f t="shared" si="22"/>
        <v>676.40976263827883</v>
      </c>
      <c r="AI85" s="1">
        <f t="shared" si="23"/>
        <v>1.6744357637268752</v>
      </c>
      <c r="AK85" s="1">
        <v>191.71289475519899</v>
      </c>
      <c r="AL85" s="1">
        <v>101.777956601016</v>
      </c>
      <c r="AN85" s="4">
        <v>-19.679612716263801</v>
      </c>
      <c r="AO85" s="4">
        <v>0.29953044456102301</v>
      </c>
      <c r="AQ85" s="4">
        <v>-17.778550446393101</v>
      </c>
      <c r="AR85" s="4">
        <v>-0.16462192588459101</v>
      </c>
      <c r="AT85" s="4">
        <v>-0.99988419070885104</v>
      </c>
      <c r="AU85" s="4">
        <v>1.52185797795222E-2</v>
      </c>
      <c r="AV85" s="4">
        <v>-1.52185797795222E-2</v>
      </c>
      <c r="AW85" s="4">
        <v>-0.99988419070885104</v>
      </c>
      <c r="AX85" s="4">
        <v>890.17949912411098</v>
      </c>
      <c r="AY85" s="4">
        <v>178.165627029684</v>
      </c>
      <c r="AZ85" s="4">
        <v>-788.29845146630703</v>
      </c>
      <c r="BB85" s="1">
        <f>25*PointPFirstOrderCoefficients[[#This Row],[Column1]]</f>
        <v>-491.99031790659501</v>
      </c>
      <c r="BC85" s="1">
        <f>25*PointPFirstOrderCoefficients[[#This Row],[Column2]]</f>
        <v>7.4882611140255753</v>
      </c>
      <c r="BE85" s="1">
        <f>50*PointPFirstOrderCoefficients[[#This Row],[Column1]]</f>
        <v>-983.98063581319002</v>
      </c>
      <c r="BF85" s="1">
        <f>50*PointPFirstOrderCoefficients[[#This Row],[Column2]]</f>
        <v>14.976522228051151</v>
      </c>
      <c r="BH85" s="1">
        <f>25^2*PointPSecondOrderCoefficients[[#This Row],[Column1]]</f>
        <v>-11111.594028995689</v>
      </c>
      <c r="BI85" s="1">
        <f>25^2*PointPSecondOrderCoefficients[[#This Row],[Column2]]</f>
        <v>-102.88870367786939</v>
      </c>
      <c r="BK85" s="1">
        <f>50^2*PointPSecondOrderCoefficients[[#This Row],[Column1]]</f>
        <v>-44446.376115982755</v>
      </c>
      <c r="BL85" s="1">
        <f>50^2*PointPSecondOrderCoefficients[[#This Row],[Column2]]</f>
        <v>-411.55481471147755</v>
      </c>
    </row>
    <row r="86" spans="1:64" x14ac:dyDescent="0.35">
      <c r="A86">
        <v>82</v>
      </c>
      <c r="B86" s="1">
        <v>34.922007862344003</v>
      </c>
      <c r="C86" s="1">
        <v>99.940028536184101</v>
      </c>
      <c r="D86" s="1">
        <v>293.40290633705098</v>
      </c>
      <c r="E86" s="1">
        <v>38.160871466055497</v>
      </c>
      <c r="F86" s="4"/>
      <c r="G86" s="4">
        <v>-0.104042254552084</v>
      </c>
      <c r="H86" s="4">
        <v>0.27823076771772698</v>
      </c>
      <c r="I86" s="4">
        <v>0.63380356789193404</v>
      </c>
      <c r="J86" s="4">
        <v>6.6986222602533105E-2</v>
      </c>
      <c r="K86" s="4"/>
      <c r="L86" s="4">
        <v>0.25047390179666601</v>
      </c>
      <c r="M86" s="4">
        <v>0.30824871621372801</v>
      </c>
      <c r="N86" s="4">
        <v>0.67940012428488095</v>
      </c>
      <c r="O86" s="4">
        <v>0.16370628695940401</v>
      </c>
      <c r="Q86" s="4">
        <f t="shared" si="15"/>
        <v>-2.6010563638021003</v>
      </c>
      <c r="R86" s="4">
        <f t="shared" si="15"/>
        <v>6.9557691929431744</v>
      </c>
      <c r="S86" s="4">
        <f>I86*25</f>
        <v>15.845089197298352</v>
      </c>
      <c r="T86" s="4">
        <f t="shared" si="14"/>
        <v>1.6746555650633277</v>
      </c>
      <c r="V86" s="4">
        <f t="shared" si="16"/>
        <v>1.6945797317792017</v>
      </c>
      <c r="W86" s="4">
        <f t="shared" si="17"/>
        <v>14.913912888361315</v>
      </c>
      <c r="X86" s="4">
        <f t="shared" si="18"/>
        <v>170.57485022864338</v>
      </c>
      <c r="Y86" s="4">
        <f t="shared" si="19"/>
        <v>0.45910957712049411</v>
      </c>
      <c r="AA86" s="4">
        <f>G86*50</f>
        <v>-5.2021127276042005</v>
      </c>
      <c r="AB86" s="4">
        <f>H86*50</f>
        <v>13.911538385886349</v>
      </c>
      <c r="AC86" s="4">
        <f>I86*50</f>
        <v>31.690178394596703</v>
      </c>
      <c r="AD86" s="4">
        <f>J86*50</f>
        <v>3.3493111301266554</v>
      </c>
      <c r="AF86" s="1">
        <f t="shared" si="20"/>
        <v>6.7783189271168069</v>
      </c>
      <c r="AG86" s="1">
        <f t="shared" si="21"/>
        <v>59.65565155344526</v>
      </c>
      <c r="AH86" s="1">
        <f t="shared" si="22"/>
        <v>682.29940091457354</v>
      </c>
      <c r="AI86" s="1">
        <f t="shared" si="23"/>
        <v>1.8364383084819764</v>
      </c>
      <c r="AK86" s="1">
        <v>191.36634367296799</v>
      </c>
      <c r="AL86" s="1">
        <v>101.783143543905</v>
      </c>
      <c r="AN86" s="4">
        <v>-20.030638137623601</v>
      </c>
      <c r="AO86" s="4">
        <v>0.294793842426539</v>
      </c>
      <c r="AQ86" s="4">
        <v>-16.973033852015899</v>
      </c>
      <c r="AR86" s="4">
        <v>-0.22307810797514399</v>
      </c>
      <c r="AT86" s="4">
        <v>-0.99989172038395002</v>
      </c>
      <c r="AU86" s="4">
        <v>1.47155532558304E-2</v>
      </c>
      <c r="AV86" s="4">
        <v>-1.47155532558304E-2</v>
      </c>
      <c r="AW86" s="4">
        <v>-0.99989172038395002</v>
      </c>
      <c r="AX86" s="4">
        <v>848.76287655831095</v>
      </c>
      <c r="AY86" s="4">
        <v>178.87632836140199</v>
      </c>
      <c r="AZ86" s="4">
        <v>-746.88782929601496</v>
      </c>
      <c r="BB86" s="1">
        <f>25*PointPFirstOrderCoefficients[[#This Row],[Column1]]</f>
        <v>-500.76595344059001</v>
      </c>
      <c r="BC86" s="1">
        <f>25*PointPFirstOrderCoefficients[[#This Row],[Column2]]</f>
        <v>7.369846060663475</v>
      </c>
      <c r="BE86" s="1">
        <f>50*PointPFirstOrderCoefficients[[#This Row],[Column1]]</f>
        <v>-1001.53190688118</v>
      </c>
      <c r="BF86" s="1">
        <f>50*PointPFirstOrderCoefficients[[#This Row],[Column2]]</f>
        <v>14.73969212132695</v>
      </c>
      <c r="BH86" s="1">
        <f>25^2*PointPSecondOrderCoefficients[[#This Row],[Column1]]</f>
        <v>-10608.146157509937</v>
      </c>
      <c r="BI86" s="1">
        <f>25^2*PointPSecondOrderCoefficients[[#This Row],[Column2]]</f>
        <v>-139.42381748446499</v>
      </c>
      <c r="BK86" s="1">
        <f>50^2*PointPSecondOrderCoefficients[[#This Row],[Column1]]</f>
        <v>-42432.584630039746</v>
      </c>
      <c r="BL86" s="1">
        <f>50^2*PointPSecondOrderCoefficients[[#This Row],[Column2]]</f>
        <v>-557.69526993785996</v>
      </c>
    </row>
    <row r="87" spans="1:64" x14ac:dyDescent="0.35">
      <c r="A87">
        <v>83</v>
      </c>
      <c r="B87" s="1">
        <v>34.820144997533703</v>
      </c>
      <c r="C87" s="1">
        <v>100.220297217961</v>
      </c>
      <c r="D87" s="1">
        <v>294.04115384775702</v>
      </c>
      <c r="E87" s="1">
        <v>38.229313260805398</v>
      </c>
      <c r="F87" s="4"/>
      <c r="G87" s="4">
        <v>-9.9689851923067799E-2</v>
      </c>
      <c r="H87" s="4">
        <v>0.28228411219438398</v>
      </c>
      <c r="I87" s="4">
        <v>0.64265663342407198</v>
      </c>
      <c r="J87" s="4">
        <v>6.9555716817908397E-2</v>
      </c>
      <c r="K87" s="4"/>
      <c r="L87" s="4">
        <v>0.248281684348126</v>
      </c>
      <c r="M87" s="4">
        <v>0.301346689999136</v>
      </c>
      <c r="N87" s="4">
        <v>0.66565833013299602</v>
      </c>
      <c r="O87" s="4">
        <v>0.16606503186388599</v>
      </c>
      <c r="Q87" s="4">
        <f t="shared" si="15"/>
        <v>-2.4922462980766951</v>
      </c>
      <c r="R87" s="4">
        <f t="shared" si="15"/>
        <v>7.0571028048595998</v>
      </c>
      <c r="S87" s="4">
        <f>I87*25</f>
        <v>16.066415835601799</v>
      </c>
      <c r="T87" s="4">
        <f t="shared" si="14"/>
        <v>1.7388929204477099</v>
      </c>
      <c r="V87" s="4">
        <f t="shared" si="16"/>
        <v>1.5421499429769552</v>
      </c>
      <c r="W87" s="4">
        <f t="shared" si="17"/>
        <v>15.007878797524928</v>
      </c>
      <c r="X87" s="4">
        <f t="shared" si="18"/>
        <v>171.82619691009785</v>
      </c>
      <c r="Y87" s="4">
        <f t="shared" si="19"/>
        <v>0.50213890574465669</v>
      </c>
      <c r="AA87" s="4">
        <f>G87*50</f>
        <v>-4.9844925961533901</v>
      </c>
      <c r="AB87" s="4">
        <f>H87*50</f>
        <v>14.1142056097192</v>
      </c>
      <c r="AC87" s="4">
        <f>I87*50</f>
        <v>32.132831671203597</v>
      </c>
      <c r="AD87" s="4">
        <f>J87*50</f>
        <v>3.4777858408954199</v>
      </c>
      <c r="AF87" s="1">
        <f t="shared" si="20"/>
        <v>6.1685997719078207</v>
      </c>
      <c r="AG87" s="1">
        <f t="shared" si="21"/>
        <v>60.031515190099711</v>
      </c>
      <c r="AH87" s="1">
        <f t="shared" si="22"/>
        <v>687.3047876403914</v>
      </c>
      <c r="AI87" s="1">
        <f t="shared" si="23"/>
        <v>2.0085556229786268</v>
      </c>
      <c r="AK87" s="1">
        <v>191.013735114246</v>
      </c>
      <c r="AL87" s="1">
        <v>101.788239186483</v>
      </c>
      <c r="AN87" s="4">
        <v>-20.373775374287899</v>
      </c>
      <c r="AO87" s="4">
        <v>0.28906474661897402</v>
      </c>
      <c r="AQ87" s="4">
        <v>-16.153428572186499</v>
      </c>
      <c r="AR87" s="4">
        <v>-0.281427411824824</v>
      </c>
      <c r="AT87" s="4">
        <v>-0.99989936439205895</v>
      </c>
      <c r="AU87" s="4">
        <v>1.4186651766919601E-2</v>
      </c>
      <c r="AV87" s="4">
        <v>-1.4186651766919601E-2</v>
      </c>
      <c r="AW87" s="4">
        <v>-0.99989936439205895</v>
      </c>
      <c r="AX87" s="4">
        <v>813.17088700513204</v>
      </c>
      <c r="AY87" s="4">
        <v>179.477562913307</v>
      </c>
      <c r="AZ87" s="4">
        <v>-711.30081387207599</v>
      </c>
      <c r="BB87" s="1">
        <f>25*PointPFirstOrderCoefficients[[#This Row],[Column1]]</f>
        <v>-509.34438435719744</v>
      </c>
      <c r="BC87" s="1">
        <f>25*PointPFirstOrderCoefficients[[#This Row],[Column2]]</f>
        <v>7.2266186654743505</v>
      </c>
      <c r="BE87" s="1">
        <f>50*PointPFirstOrderCoefficients[[#This Row],[Column1]]</f>
        <v>-1018.6887687143949</v>
      </c>
      <c r="BF87" s="1">
        <f>50*PointPFirstOrderCoefficients[[#This Row],[Column2]]</f>
        <v>14.453237330948701</v>
      </c>
      <c r="BH87" s="1">
        <f>25^2*PointPSecondOrderCoefficients[[#This Row],[Column1]]</f>
        <v>-10095.892857616562</v>
      </c>
      <c r="BI87" s="1">
        <f>25^2*PointPSecondOrderCoefficients[[#This Row],[Column2]]</f>
        <v>-175.892132390515</v>
      </c>
      <c r="BK87" s="1">
        <f>50^2*PointPSecondOrderCoefficients[[#This Row],[Column1]]</f>
        <v>-40383.571430466247</v>
      </c>
      <c r="BL87" s="1">
        <f>50^2*PointPSecondOrderCoefficients[[#This Row],[Column2]]</f>
        <v>-703.56852956206001</v>
      </c>
    </row>
    <row r="88" spans="1:64" x14ac:dyDescent="0.35">
      <c r="A88">
        <v>84</v>
      </c>
      <c r="B88" s="1">
        <v>34.722615527473202</v>
      </c>
      <c r="C88" s="1">
        <v>100.504552062388</v>
      </c>
      <c r="D88" s="1">
        <v>294.688120582181</v>
      </c>
      <c r="E88" s="1">
        <v>38.300328824237802</v>
      </c>
      <c r="F88" s="4"/>
      <c r="G88" s="4">
        <v>-9.5375341307042602E-2</v>
      </c>
      <c r="H88" s="4">
        <v>0.28620336367791899</v>
      </c>
      <c r="I88" s="4">
        <v>0.65124255473197701</v>
      </c>
      <c r="J88" s="4">
        <v>7.2154996229156498E-2</v>
      </c>
      <c r="K88" s="4"/>
      <c r="L88" s="4">
        <v>0.24613200551924999</v>
      </c>
      <c r="M88" s="4">
        <v>0.29443393119606198</v>
      </c>
      <c r="N88" s="4">
        <v>0.652132059154795</v>
      </c>
      <c r="O88" s="4">
        <v>0.16832993040101499</v>
      </c>
      <c r="Q88" s="4">
        <f t="shared" si="15"/>
        <v>-2.3843835326760652</v>
      </c>
      <c r="R88" s="4">
        <f t="shared" si="15"/>
        <v>7.155084091947975</v>
      </c>
      <c r="S88" s="4">
        <f>I88*25</f>
        <v>16.281063868299427</v>
      </c>
      <c r="T88" s="4">
        <f t="shared" si="14"/>
        <v>1.8038749057289125</v>
      </c>
      <c r="V88" s="4">
        <f t="shared" si="16"/>
        <v>1.3993305573767976</v>
      </c>
      <c r="W88" s="4">
        <f t="shared" si="17"/>
        <v>15.073612345353167</v>
      </c>
      <c r="X88" s="4">
        <f t="shared" si="18"/>
        <v>172.86262784744824</v>
      </c>
      <c r="Y88" s="4">
        <f t="shared" si="19"/>
        <v>0.54773964735738923</v>
      </c>
      <c r="AA88" s="4">
        <f>G88*50</f>
        <v>-4.7687670653521304</v>
      </c>
      <c r="AB88" s="4">
        <f>H88*50</f>
        <v>14.31016818389595</v>
      </c>
      <c r="AC88" s="4">
        <f>I88*50</f>
        <v>32.562127736598853</v>
      </c>
      <c r="AD88" s="4">
        <f>J88*50</f>
        <v>3.607749811457825</v>
      </c>
      <c r="AF88" s="1">
        <f t="shared" si="20"/>
        <v>5.5973222295071903</v>
      </c>
      <c r="AG88" s="1">
        <f t="shared" si="21"/>
        <v>60.294449381412669</v>
      </c>
      <c r="AH88" s="1">
        <f t="shared" si="22"/>
        <v>691.45051138979295</v>
      </c>
      <c r="AI88" s="1">
        <f t="shared" si="23"/>
        <v>2.1909585894295569</v>
      </c>
      <c r="AK88" s="1">
        <v>190.655206299013</v>
      </c>
      <c r="AL88" s="1">
        <v>101.793226288181</v>
      </c>
      <c r="AN88" s="4">
        <v>-20.709076942213599</v>
      </c>
      <c r="AO88" s="4">
        <v>0.28235284694239798</v>
      </c>
      <c r="AQ88" s="4">
        <v>-15.320254730345599</v>
      </c>
      <c r="AR88" s="4">
        <v>-0.33940270887375801</v>
      </c>
      <c r="AT88" s="4">
        <v>-0.99990706649455097</v>
      </c>
      <c r="AU88" s="4">
        <v>1.3632988456721701E-2</v>
      </c>
      <c r="AV88" s="4">
        <v>-1.3632988456721701E-2</v>
      </c>
      <c r="AW88" s="4">
        <v>-0.99990706649455097</v>
      </c>
      <c r="AX88" s="4">
        <v>782.41615415479498</v>
      </c>
      <c r="AY88" s="4">
        <v>179.98853590106799</v>
      </c>
      <c r="AZ88" s="4">
        <v>-680.55021519068805</v>
      </c>
      <c r="BB88" s="1">
        <f>25*PointPFirstOrderCoefficients[[#This Row],[Column1]]</f>
        <v>-517.72692355534002</v>
      </c>
      <c r="BC88" s="1">
        <f>25*PointPFirstOrderCoefficients[[#This Row],[Column2]]</f>
        <v>7.0588211735599495</v>
      </c>
      <c r="BE88" s="1">
        <f>50*PointPFirstOrderCoefficients[[#This Row],[Column1]]</f>
        <v>-1035.45384711068</v>
      </c>
      <c r="BF88" s="1">
        <f>50*PointPFirstOrderCoefficients[[#This Row],[Column2]]</f>
        <v>14.117642347119899</v>
      </c>
      <c r="BH88" s="1">
        <f>25^2*PointPSecondOrderCoefficients[[#This Row],[Column1]]</f>
        <v>-9575.1592064659999</v>
      </c>
      <c r="BI88" s="1">
        <f>25^2*PointPSecondOrderCoefficients[[#This Row],[Column2]]</f>
        <v>-212.12669304609875</v>
      </c>
      <c r="BK88" s="1">
        <f>50^2*PointPSecondOrderCoefficients[[#This Row],[Column1]]</f>
        <v>-38300.636825864</v>
      </c>
      <c r="BL88" s="1">
        <f>50^2*PointPSecondOrderCoefficients[[#This Row],[Column2]]</f>
        <v>-848.506772184395</v>
      </c>
    </row>
    <row r="89" spans="1:64" x14ac:dyDescent="0.35">
      <c r="A89">
        <v>85</v>
      </c>
      <c r="B89" s="1">
        <v>34.629381934883199</v>
      </c>
      <c r="C89" s="1">
        <v>100.79265978789</v>
      </c>
      <c r="D89" s="1">
        <v>295.34354322042202</v>
      </c>
      <c r="E89" s="1">
        <v>38.373947114222801</v>
      </c>
      <c r="F89" s="4"/>
      <c r="G89" s="4">
        <v>-9.10979698467273E-2</v>
      </c>
      <c r="H89" s="4">
        <v>0.289990144350673</v>
      </c>
      <c r="I89" s="4">
        <v>0.65956895517996295</v>
      </c>
      <c r="J89" s="4">
        <v>7.4782648676271796E-2</v>
      </c>
      <c r="K89" s="4"/>
      <c r="L89" s="4">
        <v>0.244026030739105</v>
      </c>
      <c r="M89" s="4">
        <v>0.28751125442306502</v>
      </c>
      <c r="N89" s="4">
        <v>0.63881538048442499</v>
      </c>
      <c r="O89" s="4">
        <v>0.170500996224691</v>
      </c>
      <c r="Q89" s="4">
        <f t="shared" si="15"/>
        <v>-2.2774492461681826</v>
      </c>
      <c r="R89" s="4">
        <f t="shared" si="15"/>
        <v>7.2497536087668246</v>
      </c>
      <c r="S89" s="4">
        <f>I89*25</f>
        <v>16.489223879499075</v>
      </c>
      <c r="T89" s="4">
        <f t="shared" si="14"/>
        <v>1.8695662169067948</v>
      </c>
      <c r="V89" s="4">
        <f t="shared" si="16"/>
        <v>1.2657081323933876</v>
      </c>
      <c r="W89" s="4">
        <f t="shared" si="17"/>
        <v>15.1112831444051</v>
      </c>
      <c r="X89" s="4">
        <f t="shared" si="18"/>
        <v>173.69039111908364</v>
      </c>
      <c r="Y89" s="4">
        <f t="shared" si="19"/>
        <v>0.59594835369964649</v>
      </c>
      <c r="AA89" s="4">
        <f>G89*50</f>
        <v>-4.5548984923363651</v>
      </c>
      <c r="AB89" s="4">
        <f>H89*50</f>
        <v>14.499507217533649</v>
      </c>
      <c r="AC89" s="4">
        <f>I89*50</f>
        <v>32.978447758998151</v>
      </c>
      <c r="AD89" s="4">
        <f>J89*50</f>
        <v>3.7391324338135896</v>
      </c>
      <c r="AF89" s="1">
        <f t="shared" si="20"/>
        <v>5.0628325295735506</v>
      </c>
      <c r="AG89" s="1">
        <f t="shared" si="21"/>
        <v>60.445132577620399</v>
      </c>
      <c r="AH89" s="1">
        <f t="shared" si="22"/>
        <v>694.76156447633457</v>
      </c>
      <c r="AI89" s="1">
        <f t="shared" si="23"/>
        <v>2.383793414798586</v>
      </c>
      <c r="AK89" s="1">
        <v>190.29089350855901</v>
      </c>
      <c r="AL89" s="1">
        <v>101.798087815489</v>
      </c>
      <c r="AN89" s="4">
        <v>-21.036597699696401</v>
      </c>
      <c r="AO89" s="4">
        <v>0.274672232002033</v>
      </c>
      <c r="AQ89" s="4">
        <v>-14.4740648323288</v>
      </c>
      <c r="AR89" s="4">
        <v>-0.39674163404520402</v>
      </c>
      <c r="AT89" s="4">
        <v>-0.99991476990175099</v>
      </c>
      <c r="AU89" s="4">
        <v>1.30557624184959E-2</v>
      </c>
      <c r="AV89" s="4">
        <v>-1.30557624184959E-2</v>
      </c>
      <c r="AW89" s="4">
        <v>-0.99991476990175099</v>
      </c>
      <c r="AX89" s="4">
        <v>755.72936045999495</v>
      </c>
      <c r="AY89" s="4">
        <v>180.42427052571099</v>
      </c>
      <c r="AZ89" s="4">
        <v>-653.86686175686395</v>
      </c>
      <c r="BB89" s="1">
        <f>25*PointPFirstOrderCoefficients[[#This Row],[Column1]]</f>
        <v>-525.91494249240998</v>
      </c>
      <c r="BC89" s="1">
        <f>25*PointPFirstOrderCoefficients[[#This Row],[Column2]]</f>
        <v>6.866805800050825</v>
      </c>
      <c r="BE89" s="1">
        <f>50*PointPFirstOrderCoefficients[[#This Row],[Column1]]</f>
        <v>-1051.82988498482</v>
      </c>
      <c r="BF89" s="1">
        <f>50*PointPFirstOrderCoefficients[[#This Row],[Column2]]</f>
        <v>13.73361160010165</v>
      </c>
      <c r="BH89" s="1">
        <f>25^2*PointPSecondOrderCoefficients[[#This Row],[Column1]]</f>
        <v>-9046.2905202055008</v>
      </c>
      <c r="BI89" s="1">
        <f>25^2*PointPSecondOrderCoefficients[[#This Row],[Column2]]</f>
        <v>-247.9635212782525</v>
      </c>
      <c r="BK89" s="1">
        <f>50^2*PointPSecondOrderCoefficients[[#This Row],[Column1]]</f>
        <v>-36185.162080822003</v>
      </c>
      <c r="BL89" s="1">
        <f>50^2*PointPSecondOrderCoefficients[[#This Row],[Column2]]</f>
        <v>-991.85408511301</v>
      </c>
    </row>
    <row r="90" spans="1:64" x14ac:dyDescent="0.35">
      <c r="A90">
        <v>86</v>
      </c>
      <c r="B90" s="1">
        <v>34.540407465023499</v>
      </c>
      <c r="C90" s="1">
        <v>101.084488732707</v>
      </c>
      <c r="D90" s="1">
        <v>296.00716597872901</v>
      </c>
      <c r="E90" s="1">
        <v>38.450195803171503</v>
      </c>
      <c r="F90" s="4"/>
      <c r="G90" s="4">
        <v>-8.6856965802017405E-2</v>
      </c>
      <c r="H90" s="4">
        <v>0.29364607126179099</v>
      </c>
      <c r="I90" s="4">
        <v>0.66764328894068903</v>
      </c>
      <c r="J90" s="4">
        <v>7.7437288725338005E-2</v>
      </c>
      <c r="K90" s="4"/>
      <c r="L90" s="4">
        <v>0.241964760114074</v>
      </c>
      <c r="M90" s="4">
        <v>0.28057958345505102</v>
      </c>
      <c r="N90" s="4">
        <v>0.62570227018250202</v>
      </c>
      <c r="O90" s="4">
        <v>0.17257844570353001</v>
      </c>
      <c r="Q90" s="4">
        <f t="shared" si="15"/>
        <v>-2.1714241450504352</v>
      </c>
      <c r="R90" s="4">
        <f t="shared" si="15"/>
        <v>7.3411517815447747</v>
      </c>
      <c r="S90" s="4">
        <f>I90*25</f>
        <v>16.691082223517224</v>
      </c>
      <c r="T90" s="4">
        <f t="shared" si="14"/>
        <v>1.9359322181334502</v>
      </c>
      <c r="V90" s="4">
        <f t="shared" si="16"/>
        <v>1.1408838829047117</v>
      </c>
      <c r="W90" s="4">
        <f t="shared" si="17"/>
        <v>15.121137861155447</v>
      </c>
      <c r="X90" s="4">
        <f t="shared" si="18"/>
        <v>174.31578813338365</v>
      </c>
      <c r="Y90" s="4">
        <f t="shared" si="19"/>
        <v>0.64679528936801955</v>
      </c>
      <c r="AA90" s="4">
        <f>G90*50</f>
        <v>-4.3428482901008705</v>
      </c>
      <c r="AB90" s="4">
        <f>H90*50</f>
        <v>14.682303563089549</v>
      </c>
      <c r="AC90" s="4">
        <f>I90*50</f>
        <v>33.382164447034448</v>
      </c>
      <c r="AD90" s="4">
        <f>J90*50</f>
        <v>3.8718644362669004</v>
      </c>
      <c r="AF90" s="1">
        <f t="shared" si="20"/>
        <v>4.5635355316188466</v>
      </c>
      <c r="AG90" s="1">
        <f t="shared" si="21"/>
        <v>60.484551444621786</v>
      </c>
      <c r="AH90" s="1">
        <f t="shared" si="22"/>
        <v>697.26315253353459</v>
      </c>
      <c r="AI90" s="1">
        <f t="shared" si="23"/>
        <v>2.5871811574720782</v>
      </c>
      <c r="AK90" s="1">
        <v>189.920932045048</v>
      </c>
      <c r="AL90" s="1">
        <v>101.802807017642</v>
      </c>
      <c r="AN90" s="4">
        <v>-21.356394818468502</v>
      </c>
      <c r="AO90" s="4">
        <v>0.26604126042759002</v>
      </c>
      <c r="AQ90" s="4">
        <v>-13.615440536918999</v>
      </c>
      <c r="AR90" s="4">
        <v>-0.45318795882449697</v>
      </c>
      <c r="AT90" s="4">
        <v>-0.99992241789247904</v>
      </c>
      <c r="AU90" s="4">
        <v>1.2456251284316501E-2</v>
      </c>
      <c r="AV90" s="4">
        <v>-1.2456251284316501E-2</v>
      </c>
      <c r="AW90" s="4">
        <v>-0.99992241789247904</v>
      </c>
      <c r="AX90" s="4">
        <v>732.50304138327101</v>
      </c>
      <c r="AY90" s="4">
        <v>180.79669009505201</v>
      </c>
      <c r="AZ90" s="4">
        <v>-630.64340523591295</v>
      </c>
      <c r="BB90" s="1">
        <f>25*PointPFirstOrderCoefficients[[#This Row],[Column1]]</f>
        <v>-533.90987046171256</v>
      </c>
      <c r="BC90" s="1">
        <f>25*PointPFirstOrderCoefficients[[#This Row],[Column2]]</f>
        <v>6.6510315106897506</v>
      </c>
      <c r="BE90" s="1">
        <f>50*PointPFirstOrderCoefficients[[#This Row],[Column1]]</f>
        <v>-1067.8197409234251</v>
      </c>
      <c r="BF90" s="1">
        <f>50*PointPFirstOrderCoefficients[[#This Row],[Column2]]</f>
        <v>13.302063021379501</v>
      </c>
      <c r="BH90" s="1">
        <f>25^2*PointPSecondOrderCoefficients[[#This Row],[Column1]]</f>
        <v>-8509.6503355743753</v>
      </c>
      <c r="BI90" s="1">
        <f>25^2*PointPSecondOrderCoefficients[[#This Row],[Column2]]</f>
        <v>-283.24247426531059</v>
      </c>
      <c r="BK90" s="1">
        <f>50^2*PointPSecondOrderCoefficients[[#This Row],[Column1]]</f>
        <v>-34038.601342297501</v>
      </c>
      <c r="BL90" s="1">
        <f>50^2*PointPSecondOrderCoefficients[[#This Row],[Column2]]</f>
        <v>-1132.9698970612424</v>
      </c>
    </row>
    <row r="91" spans="1:64" x14ac:dyDescent="0.35">
      <c r="A91">
        <v>87</v>
      </c>
      <c r="B91" s="1">
        <v>34.455656143162699</v>
      </c>
      <c r="C91" s="1">
        <v>101.379908848591</v>
      </c>
      <c r="D91" s="1">
        <v>296.67874043620702</v>
      </c>
      <c r="E91" s="1">
        <v>38.529101293441599</v>
      </c>
      <c r="F91" s="4"/>
      <c r="G91" s="4">
        <v>-8.2651541346783999E-2</v>
      </c>
      <c r="H91" s="4">
        <v>0.29717275401229198</v>
      </c>
      <c r="I91" s="4">
        <v>0.67547283244455503</v>
      </c>
      <c r="J91" s="4">
        <v>8.0117559822247802E-2</v>
      </c>
      <c r="K91" s="4"/>
      <c r="L91" s="4">
        <v>0.239949038492237</v>
      </c>
      <c r="M91" s="4">
        <v>0.27363994424870602</v>
      </c>
      <c r="N91" s="4">
        <v>0.61278665436235502</v>
      </c>
      <c r="O91" s="4">
        <v>0.17456266883173299</v>
      </c>
      <c r="Q91" s="4">
        <f t="shared" si="15"/>
        <v>-2.0662885336696002</v>
      </c>
      <c r="R91" s="4">
        <f t="shared" si="15"/>
        <v>7.4293188503072995</v>
      </c>
      <c r="S91" s="4">
        <f>I91*25</f>
        <v>16.886820811113875</v>
      </c>
      <c r="T91" s="4">
        <f t="shared" si="14"/>
        <v>2.0029389955561951</v>
      </c>
      <c r="V91" s="4">
        <f t="shared" si="16"/>
        <v>1.0244740104308141</v>
      </c>
      <c r="W91" s="4">
        <f t="shared" si="17"/>
        <v>15.103496133322638</v>
      </c>
      <c r="X91" s="4">
        <f t="shared" si="18"/>
        <v>174.74513293798293</v>
      </c>
      <c r="Y91" s="4">
        <f t="shared" si="19"/>
        <v>0.70030433877789877</v>
      </c>
      <c r="AA91" s="4">
        <f>G91*50</f>
        <v>-4.1325770673392004</v>
      </c>
      <c r="AB91" s="4">
        <f>H91*50</f>
        <v>14.858637700614599</v>
      </c>
      <c r="AC91" s="4">
        <f>I91*50</f>
        <v>33.77364162222775</v>
      </c>
      <c r="AD91" s="4">
        <f>J91*50</f>
        <v>4.0058779911123903</v>
      </c>
      <c r="AF91" s="1">
        <f t="shared" si="20"/>
        <v>4.0978960417232564</v>
      </c>
      <c r="AG91" s="1">
        <f t="shared" si="21"/>
        <v>60.413984533290552</v>
      </c>
      <c r="AH91" s="1">
        <f t="shared" si="22"/>
        <v>698.98053175193172</v>
      </c>
      <c r="AI91" s="1">
        <f t="shared" si="23"/>
        <v>2.8012173551115951</v>
      </c>
      <c r="AK91" s="1">
        <v>189.54545619158901</v>
      </c>
      <c r="AL91" s="1">
        <v>101.807367499859</v>
      </c>
      <c r="AN91" s="4">
        <v>-21.668527747925101</v>
      </c>
      <c r="AO91" s="4">
        <v>0.25648241050009202</v>
      </c>
      <c r="AQ91" s="4">
        <v>-12.7449896097361</v>
      </c>
      <c r="AR91" s="4">
        <v>-0.50849284163653496</v>
      </c>
      <c r="AT91" s="4">
        <v>-0.99992995441993004</v>
      </c>
      <c r="AU91" s="4">
        <v>1.1835803891449399E-2</v>
      </c>
      <c r="AV91" s="4">
        <v>-1.1835803891449399E-2</v>
      </c>
      <c r="AW91" s="4">
        <v>-0.99992995441993004</v>
      </c>
      <c r="AX91" s="4">
        <v>712.25197741617706</v>
      </c>
      <c r="AY91" s="4">
        <v>181.115381465594</v>
      </c>
      <c r="AZ91" s="4">
        <v>-610.39471981340296</v>
      </c>
      <c r="BB91" s="1">
        <f>25*PointPFirstOrderCoefficients[[#This Row],[Column1]]</f>
        <v>-541.7131936981275</v>
      </c>
      <c r="BC91" s="1">
        <f>25*PointPFirstOrderCoefficients[[#This Row],[Column2]]</f>
        <v>6.4120602625023002</v>
      </c>
      <c r="BE91" s="1">
        <f>50*PointPFirstOrderCoefficients[[#This Row],[Column1]]</f>
        <v>-1083.426387396255</v>
      </c>
      <c r="BF91" s="1">
        <f>50*PointPFirstOrderCoefficients[[#This Row],[Column2]]</f>
        <v>12.8241205250046</v>
      </c>
      <c r="BH91" s="1">
        <f>25^2*PointPSecondOrderCoefficients[[#This Row],[Column1]]</f>
        <v>-7965.618506085063</v>
      </c>
      <c r="BI91" s="1">
        <f>25^2*PointPSecondOrderCoefficients[[#This Row],[Column2]]</f>
        <v>-317.80802602283433</v>
      </c>
      <c r="BK91" s="1">
        <f>50^2*PointPSecondOrderCoefficients[[#This Row],[Column1]]</f>
        <v>-31862.474024340252</v>
      </c>
      <c r="BL91" s="1">
        <f>50^2*PointPSecondOrderCoefficients[[#This Row],[Column2]]</f>
        <v>-1271.2321040913373</v>
      </c>
    </row>
    <row r="92" spans="1:64" x14ac:dyDescent="0.35">
      <c r="A92">
        <v>88</v>
      </c>
      <c r="B92" s="1">
        <v>34.3750927893377</v>
      </c>
      <c r="C92" s="1">
        <v>101.678791692291</v>
      </c>
      <c r="D92" s="1">
        <v>297.358025353767</v>
      </c>
      <c r="E92" s="1">
        <v>38.610688735255501</v>
      </c>
      <c r="F92" s="4"/>
      <c r="G92" s="4">
        <v>-7.8480895194759898E-2</v>
      </c>
      <c r="H92" s="4">
        <v>0.30057179266719902</v>
      </c>
      <c r="I92" s="4">
        <v>0.68306467737612897</v>
      </c>
      <c r="J92" s="4">
        <v>8.2822135909309202E-2</v>
      </c>
      <c r="K92" s="4"/>
      <c r="L92" s="4">
        <v>0.237979564986776</v>
      </c>
      <c r="M92" s="4">
        <v>0.26669345814462198</v>
      </c>
      <c r="N92" s="4">
        <v>0.60006244734851799</v>
      </c>
      <c r="O92" s="4">
        <v>0.17645420255521399</v>
      </c>
      <c r="Q92" s="4">
        <f t="shared" si="15"/>
        <v>-1.9620223798689975</v>
      </c>
      <c r="R92" s="4">
        <f t="shared" si="15"/>
        <v>7.5142948166799757</v>
      </c>
      <c r="S92" s="4">
        <f>I92*25</f>
        <v>17.076616934403223</v>
      </c>
      <c r="T92" s="4">
        <f t="shared" si="14"/>
        <v>2.0705533977327302</v>
      </c>
      <c r="V92" s="4">
        <f t="shared" si="16"/>
        <v>0.91610990771378986</v>
      </c>
      <c r="W92" s="4">
        <f t="shared" si="17"/>
        <v>15.058746528660873</v>
      </c>
      <c r="X92" s="4">
        <f t="shared" si="18"/>
        <v>174.98471787873521</v>
      </c>
      <c r="Y92" s="4">
        <f t="shared" si="19"/>
        <v>0.75649293490005487</v>
      </c>
      <c r="AA92" s="4">
        <f>G92*50</f>
        <v>-3.924044759737995</v>
      </c>
      <c r="AB92" s="4">
        <f>H92*50</f>
        <v>15.028589633359951</v>
      </c>
      <c r="AC92" s="4">
        <f>I92*50</f>
        <v>34.153233868806446</v>
      </c>
      <c r="AD92" s="4">
        <f>J92*50</f>
        <v>4.1411067954654603</v>
      </c>
      <c r="AF92" s="1">
        <f t="shared" si="20"/>
        <v>3.6644396308551594</v>
      </c>
      <c r="AG92" s="1">
        <f t="shared" si="21"/>
        <v>60.23498611464349</v>
      </c>
      <c r="AH92" s="1">
        <f t="shared" si="22"/>
        <v>699.93887151494084</v>
      </c>
      <c r="AI92" s="1">
        <f t="shared" si="23"/>
        <v>3.0259717396002195</v>
      </c>
      <c r="AK92" s="1">
        <v>189.16459917302501</v>
      </c>
      <c r="AL92" s="1">
        <v>101.811753293801</v>
      </c>
      <c r="AN92" s="4">
        <v>-21.973058169351901</v>
      </c>
      <c r="AO92" s="4">
        <v>0.24602211241531199</v>
      </c>
      <c r="AQ92" s="4">
        <v>-11.8633430483242</v>
      </c>
      <c r="AR92" s="4">
        <v>-0.56241595067411898</v>
      </c>
      <c r="AT92" s="4">
        <v>-0.99993732469602103</v>
      </c>
      <c r="AU92" s="4">
        <v>1.11958331429606E-2</v>
      </c>
      <c r="AV92" s="4">
        <v>-1.11958331429606E-2</v>
      </c>
      <c r="AW92" s="4">
        <v>-0.99993732469602103</v>
      </c>
      <c r="AX92" s="4">
        <v>694.58475083604901</v>
      </c>
      <c r="AY92" s="4">
        <v>181.388144199019</v>
      </c>
      <c r="AZ92" s="4">
        <v>-592.72946423184999</v>
      </c>
      <c r="BB92" s="1">
        <f>25*PointPFirstOrderCoefficients[[#This Row],[Column1]]</f>
        <v>-549.32645423379756</v>
      </c>
      <c r="BC92" s="1">
        <f>25*PointPFirstOrderCoefficients[[#This Row],[Column2]]</f>
        <v>6.1505528103828002</v>
      </c>
      <c r="BE92" s="1">
        <f>50*PointPFirstOrderCoefficients[[#This Row],[Column1]]</f>
        <v>-1098.6529084675951</v>
      </c>
      <c r="BF92" s="1">
        <f>50*PointPFirstOrderCoefficients[[#This Row],[Column2]]</f>
        <v>12.3011056207656</v>
      </c>
      <c r="BH92" s="1">
        <f>25^2*PointPSecondOrderCoefficients[[#This Row],[Column1]]</f>
        <v>-7414.5894052026251</v>
      </c>
      <c r="BI92" s="1">
        <f>25^2*PointPSecondOrderCoefficients[[#This Row],[Column2]]</f>
        <v>-351.50996917132437</v>
      </c>
      <c r="BK92" s="1">
        <f>50^2*PointPSecondOrderCoefficients[[#This Row],[Column1]]</f>
        <v>-29658.357620810501</v>
      </c>
      <c r="BL92" s="1">
        <f>50^2*PointPSecondOrderCoefficients[[#This Row],[Column2]]</f>
        <v>-1406.0398766852975</v>
      </c>
    </row>
    <row r="93" spans="1:64" x14ac:dyDescent="0.35">
      <c r="A93">
        <v>89</v>
      </c>
      <c r="B93" s="1">
        <v>34.298683030568597</v>
      </c>
      <c r="C93" s="1">
        <v>101.981010415062</v>
      </c>
      <c r="D93" s="1">
        <v>298.04478648680498</v>
      </c>
      <c r="E93" s="1">
        <v>38.694982046456097</v>
      </c>
      <c r="F93" s="4"/>
      <c r="G93" s="4">
        <v>-7.4344215063818497E-2</v>
      </c>
      <c r="H93" s="4">
        <v>0.303844775881427</v>
      </c>
      <c r="I93" s="4">
        <v>0.69042572507402999</v>
      </c>
      <c r="J93" s="4">
        <v>8.5549722555154306E-2</v>
      </c>
      <c r="K93" s="4"/>
      <c r="L93" s="4">
        <v>0.23605690197376</v>
      </c>
      <c r="M93" s="4">
        <v>0.25974133526369703</v>
      </c>
      <c r="N93" s="4">
        <v>0.58752358515339598</v>
      </c>
      <c r="O93" s="4">
        <v>0.17825370640832999</v>
      </c>
      <c r="Q93" s="4">
        <f t="shared" si="15"/>
        <v>-1.8586053765954624</v>
      </c>
      <c r="R93" s="4">
        <f t="shared" si="15"/>
        <v>7.5961193970356753</v>
      </c>
      <c r="S93" s="4">
        <f>I93*25</f>
        <v>17.260643126850749</v>
      </c>
      <c r="T93" s="4">
        <f t="shared" si="14"/>
        <v>2.1387430638788576</v>
      </c>
      <c r="V93" s="4">
        <f t="shared" si="16"/>
        <v>0.81543825420636262</v>
      </c>
      <c r="W93" s="4">
        <f t="shared" si="17"/>
        <v>14.987342550763676</v>
      </c>
      <c r="X93" s="4">
        <f t="shared" si="18"/>
        <v>175.04078489715516</v>
      </c>
      <c r="Y93" s="4">
        <f t="shared" si="19"/>
        <v>0.8153720064130574</v>
      </c>
      <c r="AA93" s="4">
        <f>G93*50</f>
        <v>-3.7172107531909249</v>
      </c>
      <c r="AB93" s="4">
        <f>H93*50</f>
        <v>15.192238794071351</v>
      </c>
      <c r="AC93" s="4">
        <f>I93*50</f>
        <v>34.521286253701497</v>
      </c>
      <c r="AD93" s="4">
        <f>J93*50</f>
        <v>4.2774861277577152</v>
      </c>
      <c r="AF93" s="1">
        <f t="shared" si="20"/>
        <v>3.2617530168254505</v>
      </c>
      <c r="AG93" s="1">
        <f t="shared" si="21"/>
        <v>59.949370203054706</v>
      </c>
      <c r="AH93" s="1">
        <f t="shared" si="22"/>
        <v>700.16313958862065</v>
      </c>
      <c r="AI93" s="1">
        <f t="shared" si="23"/>
        <v>3.2614880256522296</v>
      </c>
      <c r="AK93" s="1">
        <v>188.778493117604</v>
      </c>
      <c r="AL93" s="1">
        <v>101.815948924979</v>
      </c>
      <c r="AN93" s="4">
        <v>-22.270049941166</v>
      </c>
      <c r="AO93" s="4">
        <v>0.23469056550667</v>
      </c>
      <c r="AQ93" s="4">
        <v>-10.971152375826099</v>
      </c>
      <c r="AR93" s="4">
        <v>-0.61472646418730104</v>
      </c>
      <c r="AT93" s="4">
        <v>-0.99994447574842205</v>
      </c>
      <c r="AU93" s="4">
        <v>1.05378090802961E-2</v>
      </c>
      <c r="AV93" s="4">
        <v>-1.05378090802961E-2</v>
      </c>
      <c r="AW93" s="4">
        <v>-0.99994447574842205</v>
      </c>
      <c r="AX93" s="4">
        <v>679.18297079144202</v>
      </c>
      <c r="AY93" s="4">
        <v>181.621392640815</v>
      </c>
      <c r="AZ93" s="4">
        <v>-577.32931074032501</v>
      </c>
      <c r="BB93" s="1">
        <f>25*PointPFirstOrderCoefficients[[#This Row],[Column1]]</f>
        <v>-556.75124852914996</v>
      </c>
      <c r="BC93" s="1">
        <f>25*PointPFirstOrderCoefficients[[#This Row],[Column2]]</f>
        <v>5.8672641376667496</v>
      </c>
      <c r="BE93" s="1">
        <f>50*PointPFirstOrderCoefficients[[#This Row],[Column1]]</f>
        <v>-1113.5024970582999</v>
      </c>
      <c r="BF93" s="1">
        <f>50*PointPFirstOrderCoefficients[[#This Row],[Column2]]</f>
        <v>11.734528275333499</v>
      </c>
      <c r="BH93" s="1">
        <f>25^2*PointPSecondOrderCoefficients[[#This Row],[Column1]]</f>
        <v>-6856.9702348913115</v>
      </c>
      <c r="BI93" s="1">
        <f>25^2*PointPSecondOrderCoefficients[[#This Row],[Column2]]</f>
        <v>-384.20404011706313</v>
      </c>
      <c r="BK93" s="1">
        <f>50^2*PointPSecondOrderCoefficients[[#This Row],[Column1]]</f>
        <v>-27427.880939565246</v>
      </c>
      <c r="BL93" s="1">
        <f>50^2*PointPSecondOrderCoefficients[[#This Row],[Column2]]</f>
        <v>-1536.8161604682525</v>
      </c>
    </row>
    <row r="94" spans="1:64" x14ac:dyDescent="0.35">
      <c r="A94">
        <v>90</v>
      </c>
      <c r="B94" s="1">
        <v>34.226393310685999</v>
      </c>
      <c r="C94" s="1">
        <v>102.286439750404</v>
      </c>
      <c r="D94" s="1">
        <v>298.73879639292397</v>
      </c>
      <c r="E94" s="1">
        <v>38.7820039337022</v>
      </c>
      <c r="F94" s="4"/>
      <c r="G94" s="4">
        <v>-7.02406799876827E-2</v>
      </c>
      <c r="H94" s="4">
        <v>0.30699327922667102</v>
      </c>
      <c r="I94" s="4">
        <v>0.69756268219752504</v>
      </c>
      <c r="J94" s="4">
        <v>8.8299057645892104E-2</v>
      </c>
      <c r="K94" s="4"/>
      <c r="L94" s="4">
        <v>0.234181483580784</v>
      </c>
      <c r="M94" s="4">
        <v>0.25278486811133299</v>
      </c>
      <c r="N94" s="4">
        <v>0.57516405457154596</v>
      </c>
      <c r="O94" s="4">
        <v>0.17996194034593799</v>
      </c>
      <c r="Q94" s="4">
        <f t="shared" si="15"/>
        <v>-1.7560169996920676</v>
      </c>
      <c r="R94" s="4">
        <f t="shared" si="15"/>
        <v>7.6748319806667755</v>
      </c>
      <c r="S94" s="4">
        <f>I94*25</f>
        <v>17.439067054938125</v>
      </c>
      <c r="T94" s="4">
        <f t="shared" si="14"/>
        <v>2.2074764411473025</v>
      </c>
      <c r="V94" s="4">
        <f t="shared" si="16"/>
        <v>0.72212101654047045</v>
      </c>
      <c r="W94" s="4">
        <f t="shared" si="17"/>
        <v>14.889798697141297</v>
      </c>
      <c r="X94" s="4">
        <f t="shared" si="18"/>
        <v>174.91950180446611</v>
      </c>
      <c r="Y94" s="4">
        <f t="shared" si="19"/>
        <v>0.87694594000321735</v>
      </c>
      <c r="AA94" s="4">
        <f>G94*50</f>
        <v>-3.5120339993841352</v>
      </c>
      <c r="AB94" s="4">
        <f>H94*50</f>
        <v>15.349663961333551</v>
      </c>
      <c r="AC94" s="4">
        <f>I94*50</f>
        <v>34.87813410987625</v>
      </c>
      <c r="AD94" s="4">
        <f>J94*50</f>
        <v>4.4149528822946049</v>
      </c>
      <c r="AF94" s="1">
        <f t="shared" si="20"/>
        <v>2.8884840661618818</v>
      </c>
      <c r="AG94" s="1">
        <f t="shared" si="21"/>
        <v>59.559194788565186</v>
      </c>
      <c r="AH94" s="1">
        <f t="shared" si="22"/>
        <v>699.67800721786443</v>
      </c>
      <c r="AI94" s="1">
        <f t="shared" si="23"/>
        <v>3.5077837600128694</v>
      </c>
      <c r="AK94" s="1">
        <v>188.387269019679</v>
      </c>
      <c r="AL94" s="1">
        <v>101.819939476874</v>
      </c>
      <c r="AN94" s="4">
        <v>-22.559569036139699</v>
      </c>
      <c r="AO94" s="4">
        <v>0.222521542606886</v>
      </c>
      <c r="AQ94" s="4">
        <v>-10.0690870991391</v>
      </c>
      <c r="AR94" s="4">
        <v>-0.66520395380213904</v>
      </c>
      <c r="AT94" s="4">
        <v>-0.99995135694514203</v>
      </c>
      <c r="AU94" s="4">
        <v>9.8632521801647506E-3</v>
      </c>
      <c r="AV94" s="4">
        <v>-9.8632521801647506E-3</v>
      </c>
      <c r="AW94" s="4">
        <v>-0.99995135694514203</v>
      </c>
      <c r="AX94" s="4">
        <v>665.78586942652998</v>
      </c>
      <c r="AY94" s="4">
        <v>181.820455091535</v>
      </c>
      <c r="AZ94" s="4">
        <v>-563.93354409108497</v>
      </c>
      <c r="BB94" s="1">
        <f>25*PointPFirstOrderCoefficients[[#This Row],[Column1]]</f>
        <v>-563.98922590349252</v>
      </c>
      <c r="BC94" s="1">
        <f>25*PointPFirstOrderCoefficients[[#This Row],[Column2]]</f>
        <v>5.5630385651721497</v>
      </c>
      <c r="BE94" s="1">
        <f>50*PointPFirstOrderCoefficients[[#This Row],[Column1]]</f>
        <v>-1127.978451806985</v>
      </c>
      <c r="BF94" s="1">
        <f>50*PointPFirstOrderCoefficients[[#This Row],[Column2]]</f>
        <v>11.126077130344299</v>
      </c>
      <c r="BH94" s="1">
        <f>25^2*PointPSecondOrderCoefficients[[#This Row],[Column1]]</f>
        <v>-6293.1794369619374</v>
      </c>
      <c r="BI94" s="1">
        <f>25^2*PointPSecondOrderCoefficients[[#This Row],[Column2]]</f>
        <v>-415.7524711263369</v>
      </c>
      <c r="BK94" s="1">
        <f>50^2*PointPSecondOrderCoefficients[[#This Row],[Column1]]</f>
        <v>-25172.71774784775</v>
      </c>
      <c r="BL94" s="1">
        <f>50^2*PointPSecondOrderCoefficients[[#This Row],[Column2]]</f>
        <v>-1663.0098845053476</v>
      </c>
    </row>
    <row r="95" spans="1:64" x14ac:dyDescent="0.35">
      <c r="A95">
        <v>91</v>
      </c>
      <c r="B95" s="1">
        <v>34.158190897920001</v>
      </c>
      <c r="C95" s="1">
        <v>102.594956000224</v>
      </c>
      <c r="D95" s="1">
        <v>299.43983423591499</v>
      </c>
      <c r="E95" s="1">
        <v>38.871775914730101</v>
      </c>
      <c r="F95" s="4"/>
      <c r="G95" s="4">
        <v>-6.6169462483793906E-2</v>
      </c>
      <c r="H95" s="4">
        <v>0.31001886370708898</v>
      </c>
      <c r="I95" s="4">
        <v>0.70448205753108695</v>
      </c>
      <c r="J95" s="4">
        <v>9.1068911682687007E-2</v>
      </c>
      <c r="K95" s="4"/>
      <c r="L95" s="4">
        <v>0.232353623683832</v>
      </c>
      <c r="M95" s="4">
        <v>0.24582542539937399</v>
      </c>
      <c r="N95" s="4">
        <v>0.56297791819882803</v>
      </c>
      <c r="O95" s="4">
        <v>0.18157974464867799</v>
      </c>
      <c r="Q95" s="4">
        <f t="shared" si="15"/>
        <v>-1.6542365620948476</v>
      </c>
      <c r="R95" s="4">
        <f t="shared" si="15"/>
        <v>7.7504715926772247</v>
      </c>
      <c r="S95" s="4">
        <f>I95*25</f>
        <v>17.612051438277174</v>
      </c>
      <c r="T95" s="4">
        <f t="shared" si="14"/>
        <v>2.2767227920671753</v>
      </c>
      <c r="V95" s="4">
        <f t="shared" si="16"/>
        <v>0.63583536669908558</v>
      </c>
      <c r="W95" s="4">
        <f t="shared" si="17"/>
        <v>14.766686574514047</v>
      </c>
      <c r="X95" s="4">
        <f t="shared" si="18"/>
        <v>174.62694292245251</v>
      </c>
      <c r="Y95" s="4">
        <f t="shared" si="19"/>
        <v>0.94121255468183118</v>
      </c>
      <c r="AA95" s="4">
        <f>G95*50</f>
        <v>-3.3084731241896952</v>
      </c>
      <c r="AB95" s="4">
        <f>H95*50</f>
        <v>15.500943185354449</v>
      </c>
      <c r="AC95" s="4">
        <f>I95*50</f>
        <v>35.224102876554348</v>
      </c>
      <c r="AD95" s="4">
        <f>J95*50</f>
        <v>4.5534455841343506</v>
      </c>
      <c r="AF95" s="1">
        <f t="shared" si="20"/>
        <v>2.5433414667963423</v>
      </c>
      <c r="AG95" s="1">
        <f t="shared" si="21"/>
        <v>59.066746298056188</v>
      </c>
      <c r="AH95" s="1">
        <f t="shared" si="22"/>
        <v>698.50777168981006</v>
      </c>
      <c r="AI95" s="1">
        <f t="shared" si="23"/>
        <v>3.7648502187273247</v>
      </c>
      <c r="AK95" s="1">
        <v>187.99105670356701</v>
      </c>
      <c r="AL95" s="1">
        <v>101.82371065154</v>
      </c>
      <c r="AN95" s="4">
        <v>-22.8416834715097</v>
      </c>
      <c r="AO95" s="4">
        <v>0.20955218358512401</v>
      </c>
      <c r="AQ95" s="4">
        <v>-9.1578323262368002</v>
      </c>
      <c r="AR95" s="4">
        <v>-0.71363915678652201</v>
      </c>
      <c r="AT95" s="4">
        <v>-0.99995792048218901</v>
      </c>
      <c r="AU95" s="4">
        <v>9.1737268836443401E-3</v>
      </c>
      <c r="AV95" s="4">
        <v>-9.1737268836443401E-3</v>
      </c>
      <c r="AW95" s="4">
        <v>-0.99995792048218901</v>
      </c>
      <c r="AX95" s="4">
        <v>654.17872750951199</v>
      </c>
      <c r="AY95" s="4">
        <v>181.98979972430499</v>
      </c>
      <c r="AZ95" s="4">
        <v>-552.32748933255596</v>
      </c>
      <c r="BB95" s="1">
        <f>25*PointPFirstOrderCoefficients[[#This Row],[Column1]]</f>
        <v>-571.04208678774251</v>
      </c>
      <c r="BC95" s="1">
        <f>25*PointPFirstOrderCoefficients[[#This Row],[Column2]]</f>
        <v>5.2388045896281001</v>
      </c>
      <c r="BE95" s="1">
        <f>50*PointPFirstOrderCoefficients[[#This Row],[Column1]]</f>
        <v>-1142.084173575485</v>
      </c>
      <c r="BF95" s="1">
        <f>50*PointPFirstOrderCoefficients[[#This Row],[Column2]]</f>
        <v>10.4776091792562</v>
      </c>
      <c r="BH95" s="1">
        <f>25^2*PointPSecondOrderCoefficients[[#This Row],[Column1]]</f>
        <v>-5723.6452038980005</v>
      </c>
      <c r="BI95" s="1">
        <f>25^2*PointPSecondOrderCoefficients[[#This Row],[Column2]]</f>
        <v>-446.02447299157626</v>
      </c>
      <c r="BK95" s="1">
        <f>50^2*PointPSecondOrderCoefficients[[#This Row],[Column1]]</f>
        <v>-22894.580815592002</v>
      </c>
      <c r="BL95" s="1">
        <f>50^2*PointPSecondOrderCoefficients[[#This Row],[Column2]]</f>
        <v>-1784.097891966305</v>
      </c>
    </row>
    <row r="96" spans="1:64" x14ac:dyDescent="0.35">
      <c r="A96">
        <v>92</v>
      </c>
      <c r="B96" s="1">
        <v>34.094043890389102</v>
      </c>
      <c r="C96" s="1">
        <v>102.90643701959399</v>
      </c>
      <c r="D96" s="1">
        <v>300.147685587041</v>
      </c>
      <c r="E96" s="1">
        <v>38.9643183413367</v>
      </c>
      <c r="F96" s="4"/>
      <c r="G96" s="4">
        <v>-6.2129730585771599E-2</v>
      </c>
      <c r="H96" s="4">
        <v>0.31292307445211598</v>
      </c>
      <c r="I96" s="4">
        <v>0.71119015980626799</v>
      </c>
      <c r="J96" s="4">
        <v>9.3858087728139805E-2</v>
      </c>
      <c r="K96" s="4"/>
      <c r="L96" s="4">
        <v>0.23057352343040599</v>
      </c>
      <c r="M96" s="4">
        <v>0.23886444609249199</v>
      </c>
      <c r="N96" s="4">
        <v>0.55095933568544098</v>
      </c>
      <c r="O96" s="4">
        <v>0.183108021775477</v>
      </c>
      <c r="Q96" s="4">
        <f t="shared" si="15"/>
        <v>-1.55324326464429</v>
      </c>
      <c r="R96" s="4">
        <f t="shared" si="15"/>
        <v>7.8230768613028996</v>
      </c>
      <c r="S96" s="4">
        <f>I96*25</f>
        <v>17.7797539951567</v>
      </c>
      <c r="T96" s="4">
        <f t="shared" si="14"/>
        <v>2.3464521932034952</v>
      </c>
      <c r="V96" s="4">
        <f t="shared" si="16"/>
        <v>0.55627352935538477</v>
      </c>
      <c r="W96" s="4">
        <f t="shared" si="17"/>
        <v>14.618631075909882</v>
      </c>
      <c r="X96" s="4">
        <f t="shared" si="18"/>
        <v>174.1690735337157</v>
      </c>
      <c r="Y96" s="4">
        <f t="shared" si="19"/>
        <v>1.0081630851679826</v>
      </c>
      <c r="AA96" s="4">
        <f>G96*50</f>
        <v>-3.1064865292885799</v>
      </c>
      <c r="AB96" s="4">
        <f>H96*50</f>
        <v>15.646153722605799</v>
      </c>
      <c r="AC96" s="4">
        <f>I96*50</f>
        <v>35.559507990313399</v>
      </c>
      <c r="AD96" s="4">
        <f>J96*50</f>
        <v>4.6929043864069904</v>
      </c>
      <c r="AF96" s="1">
        <f t="shared" si="20"/>
        <v>2.2250941174215391</v>
      </c>
      <c r="AG96" s="1">
        <f t="shared" si="21"/>
        <v>58.474524303639527</v>
      </c>
      <c r="AH96" s="1">
        <f t="shared" si="22"/>
        <v>696.67629413486281</v>
      </c>
      <c r="AI96" s="1">
        <f t="shared" si="23"/>
        <v>4.0326523406719303</v>
      </c>
      <c r="AK96" s="1">
        <v>187.58998478867301</v>
      </c>
      <c r="AL96" s="1">
        <v>101.82724882654</v>
      </c>
      <c r="AN96" s="4">
        <v>-23.116463232802101</v>
      </c>
      <c r="AO96" s="4">
        <v>0.19582277995327099</v>
      </c>
      <c r="AQ96" s="4">
        <v>-8.2380865364233706</v>
      </c>
      <c r="AR96" s="4">
        <v>-0.75983464338329998</v>
      </c>
      <c r="AT96" s="4">
        <v>-0.99996412183051597</v>
      </c>
      <c r="AU96" s="4">
        <v>8.4708353617227294E-3</v>
      </c>
      <c r="AV96" s="4">
        <v>-8.4708353617227294E-3</v>
      </c>
      <c r="AW96" s="4">
        <v>-0.99996412183051597</v>
      </c>
      <c r="AX96" s="4">
        <v>644.184075401722</v>
      </c>
      <c r="AY96" s="4">
        <v>182.13320754330201</v>
      </c>
      <c r="AZ96" s="4">
        <v>-542.33371442974601</v>
      </c>
      <c r="BB96" s="1">
        <f>25*PointPFirstOrderCoefficients[[#This Row],[Column1]]</f>
        <v>-577.91158082005256</v>
      </c>
      <c r="BC96" s="1">
        <f>25*PointPFirstOrderCoefficients[[#This Row],[Column2]]</f>
        <v>4.8955694988317751</v>
      </c>
      <c r="BE96" s="1">
        <f>50*PointPFirstOrderCoefficients[[#This Row],[Column1]]</f>
        <v>-1155.8231616401051</v>
      </c>
      <c r="BF96" s="1">
        <f>50*PointPFirstOrderCoefficients[[#This Row],[Column2]]</f>
        <v>9.7911389976635501</v>
      </c>
      <c r="BH96" s="1">
        <f>25^2*PointPSecondOrderCoefficients[[#This Row],[Column1]]</f>
        <v>-5148.8040852646063</v>
      </c>
      <c r="BI96" s="1">
        <f>25^2*PointPSecondOrderCoefficients[[#This Row],[Column2]]</f>
        <v>-474.89665211456247</v>
      </c>
      <c r="BK96" s="1">
        <f>50^2*PointPSecondOrderCoefficients[[#This Row],[Column1]]</f>
        <v>-20595.216341058425</v>
      </c>
      <c r="BL96" s="1">
        <f>50^2*PointPSecondOrderCoefficients[[#This Row],[Column2]]</f>
        <v>-1899.5866084582499</v>
      </c>
    </row>
    <row r="97" spans="1:64" x14ac:dyDescent="0.35">
      <c r="A97">
        <v>93</v>
      </c>
      <c r="B97" s="1">
        <v>34.033921219621199</v>
      </c>
      <c r="C97" s="1">
        <v>103.220762200297</v>
      </c>
      <c r="D97" s="1">
        <v>300.862142224617</v>
      </c>
      <c r="E97" s="1">
        <v>39.059650422768101</v>
      </c>
      <c r="F97" s="4"/>
      <c r="G97" s="4">
        <v>-5.8120649748569501E-2</v>
      </c>
      <c r="H97" s="4">
        <v>0.31570743957529901</v>
      </c>
      <c r="I97" s="4">
        <v>0.71769309642843804</v>
      </c>
      <c r="J97" s="4">
        <v>9.6665421040972796E-2</v>
      </c>
      <c r="K97" s="4"/>
      <c r="L97" s="4">
        <v>0.228841278307399</v>
      </c>
      <c r="M97" s="4">
        <v>0.23190343368300501</v>
      </c>
      <c r="N97" s="4">
        <v>0.53910258152863699</v>
      </c>
      <c r="O97" s="4">
        <v>0.184547720035874</v>
      </c>
      <c r="Q97" s="4">
        <f t="shared" si="15"/>
        <v>-1.4530162437142375</v>
      </c>
      <c r="R97" s="4">
        <f t="shared" si="15"/>
        <v>7.8926859893824748</v>
      </c>
      <c r="S97" s="4">
        <f>I97*25</f>
        <v>17.942327410710952</v>
      </c>
      <c r="T97" s="4">
        <f t="shared" si="14"/>
        <v>2.41663552602432</v>
      </c>
      <c r="V97" s="4">
        <f t="shared" si="16"/>
        <v>0.48314256867161981</v>
      </c>
      <c r="W97" s="4">
        <f t="shared" si="17"/>
        <v>14.446306623788926</v>
      </c>
      <c r="X97" s="4">
        <f t="shared" si="18"/>
        <v>173.55173763553995</v>
      </c>
      <c r="Y97" s="4">
        <f t="shared" si="19"/>
        <v>1.0777821715937295</v>
      </c>
      <c r="AA97" s="4">
        <f>G97*50</f>
        <v>-2.9060324874284751</v>
      </c>
      <c r="AB97" s="4">
        <f>H97*50</f>
        <v>15.78537197876495</v>
      </c>
      <c r="AC97" s="4">
        <f>I97*50</f>
        <v>35.884654821421904</v>
      </c>
      <c r="AD97" s="4">
        <f>J97*50</f>
        <v>4.8332710520486399</v>
      </c>
      <c r="AF97" s="1">
        <f t="shared" si="20"/>
        <v>1.9325702746864792</v>
      </c>
      <c r="AG97" s="1">
        <f t="shared" si="21"/>
        <v>57.785226495155705</v>
      </c>
      <c r="AH97" s="1">
        <f t="shared" si="22"/>
        <v>694.2069505421598</v>
      </c>
      <c r="AI97" s="1">
        <f t="shared" si="23"/>
        <v>4.3111286863749179</v>
      </c>
      <c r="AK97" s="1">
        <v>187.18418065599499</v>
      </c>
      <c r="AL97" s="1">
        <v>101.830541108061</v>
      </c>
      <c r="AN97" s="4">
        <v>-23.383980192133301</v>
      </c>
      <c r="AO97" s="4">
        <v>0.18137655229159799</v>
      </c>
      <c r="AQ97" s="4">
        <v>-7.3105594966116696</v>
      </c>
      <c r="AR97" s="4">
        <v>-0.80360538541258997</v>
      </c>
      <c r="AT97" s="4">
        <v>-0.99996992013904296</v>
      </c>
      <c r="AU97" s="4">
        <v>7.7562115183085799E-3</v>
      </c>
      <c r="AV97" s="4">
        <v>-7.7562115183085799E-3</v>
      </c>
      <c r="AW97" s="4">
        <v>-0.99996992013904296</v>
      </c>
      <c r="AX97" s="4">
        <v>635.65493612136197</v>
      </c>
      <c r="AY97" s="4">
        <v>182.25390651878101</v>
      </c>
      <c r="AZ97" s="4">
        <v>-533.80527460120595</v>
      </c>
      <c r="BB97" s="1">
        <f>25*PointPFirstOrderCoefficients[[#This Row],[Column1]]</f>
        <v>-584.59950480333248</v>
      </c>
      <c r="BC97" s="1">
        <f>25*PointPFirstOrderCoefficients[[#This Row],[Column2]]</f>
        <v>4.5344138072899494</v>
      </c>
      <c r="BE97" s="1">
        <f>50*PointPFirstOrderCoefficients[[#This Row],[Column1]]</f>
        <v>-1169.199009606665</v>
      </c>
      <c r="BF97" s="1">
        <f>50*PointPFirstOrderCoefficients[[#This Row],[Column2]]</f>
        <v>9.0688276145798987</v>
      </c>
      <c r="BH97" s="1">
        <f>25^2*PointPSecondOrderCoefficients[[#This Row],[Column1]]</f>
        <v>-4569.0996853822935</v>
      </c>
      <c r="BI97" s="1">
        <f>25^2*PointPSecondOrderCoefficients[[#This Row],[Column2]]</f>
        <v>-502.25336588286871</v>
      </c>
      <c r="BK97" s="1">
        <f>50^2*PointPSecondOrderCoefficients[[#This Row],[Column1]]</f>
        <v>-18276.398741529174</v>
      </c>
      <c r="BL97" s="1">
        <f>50^2*PointPSecondOrderCoefficients[[#This Row],[Column2]]</f>
        <v>-2009.0134635314748</v>
      </c>
    </row>
    <row r="98" spans="1:64" x14ac:dyDescent="0.35">
      <c r="A98">
        <v>94</v>
      </c>
      <c r="B98" s="1">
        <v>33.977792652229702</v>
      </c>
      <c r="C98" s="1">
        <v>103.537812453306</v>
      </c>
      <c r="D98" s="1">
        <v>301.58300193269599</v>
      </c>
      <c r="E98" s="1">
        <v>39.157790249223098</v>
      </c>
      <c r="F98" s="4"/>
      <c r="G98" s="4">
        <v>-5.4141384634109002E-2</v>
      </c>
      <c r="H98" s="4">
        <v>0.31837346918856402</v>
      </c>
      <c r="I98" s="4">
        <v>0.72399677300403198</v>
      </c>
      <c r="J98" s="4">
        <v>9.9489778435669696E-2</v>
      </c>
      <c r="K98" s="4"/>
      <c r="L98" s="4">
        <v>0.22715688477250501</v>
      </c>
      <c r="M98" s="4">
        <v>0.22494395069560999</v>
      </c>
      <c r="N98" s="4">
        <v>0.52740205970376297</v>
      </c>
      <c r="O98" s="4">
        <v>0.18589981895537999</v>
      </c>
      <c r="Q98" s="4">
        <f t="shared" si="15"/>
        <v>-1.3535346158527251</v>
      </c>
      <c r="R98" s="4">
        <f t="shared" si="15"/>
        <v>7.9593367297141002</v>
      </c>
      <c r="S98" s="4">
        <f>I98*25</f>
        <v>18.099919325100799</v>
      </c>
      <c r="T98" s="4">
        <f t="shared" si="14"/>
        <v>2.4872444608917426</v>
      </c>
      <c r="V98" s="4">
        <f t="shared" si="16"/>
        <v>0.41616412376465195</v>
      </c>
      <c r="W98" s="4">
        <f t="shared" si="17"/>
        <v>14.250433483029235</v>
      </c>
      <c r="X98" s="4">
        <f t="shared" si="18"/>
        <v>172.7806485414726</v>
      </c>
      <c r="Y98" s="4">
        <f t="shared" si="19"/>
        <v>1.1500478530194711</v>
      </c>
      <c r="AA98" s="4">
        <f>G98*50</f>
        <v>-2.7070692317054501</v>
      </c>
      <c r="AB98" s="4">
        <f>H98*50</f>
        <v>15.9186734594282</v>
      </c>
      <c r="AC98" s="4">
        <f>I98*50</f>
        <v>36.199838650201599</v>
      </c>
      <c r="AD98" s="4">
        <f>J98*50</f>
        <v>4.9744889217834851</v>
      </c>
      <c r="AF98" s="1">
        <f t="shared" si="20"/>
        <v>1.6646564950586078</v>
      </c>
      <c r="AG98" s="1">
        <f t="shared" si="21"/>
        <v>57.001733932116942</v>
      </c>
      <c r="AH98" s="1">
        <f t="shared" si="22"/>
        <v>691.1225941658904</v>
      </c>
      <c r="AI98" s="1">
        <f t="shared" si="23"/>
        <v>4.6001914120778844</v>
      </c>
      <c r="AK98" s="1">
        <v>186.77377041608801</v>
      </c>
      <c r="AL98" s="1">
        <v>101.8335753801</v>
      </c>
      <c r="AN98" s="4">
        <v>-23.6443080216712</v>
      </c>
      <c r="AO98" s="4">
        <v>0.16625942210368899</v>
      </c>
      <c r="AQ98" s="4">
        <v>-6.3759703162579902</v>
      </c>
      <c r="AR98" s="4">
        <v>-0.84477923232610397</v>
      </c>
      <c r="AT98" s="4">
        <v>-0.99997527859121704</v>
      </c>
      <c r="AU98" s="4">
        <v>7.0315152291270302E-3</v>
      </c>
      <c r="AV98" s="4">
        <v>-7.0315152291270302E-3</v>
      </c>
      <c r="AW98" s="4">
        <v>-0.99997527859121704</v>
      </c>
      <c r="AX98" s="4">
        <v>628.46959263489998</v>
      </c>
      <c r="AY98" s="4">
        <v>182.35467690443201</v>
      </c>
      <c r="AZ98" s="4">
        <v>-526.62048060109305</v>
      </c>
      <c r="BB98" s="1">
        <f>25*PointPFirstOrderCoefficients[[#This Row],[Column1]]</f>
        <v>-591.10770054177999</v>
      </c>
      <c r="BC98" s="1">
        <f>25*PointPFirstOrderCoefficients[[#This Row],[Column2]]</f>
        <v>4.1564855525922244</v>
      </c>
      <c r="BE98" s="1">
        <f>50*PointPFirstOrderCoefficients[[#This Row],[Column1]]</f>
        <v>-1182.21540108356</v>
      </c>
      <c r="BF98" s="1">
        <f>50*PointPFirstOrderCoefficients[[#This Row],[Column2]]</f>
        <v>8.3129711051844488</v>
      </c>
      <c r="BH98" s="1">
        <f>25^2*PointPSecondOrderCoefficients[[#This Row],[Column1]]</f>
        <v>-3984.9814476612437</v>
      </c>
      <c r="BI98" s="1">
        <f>25^2*PointPSecondOrderCoefficients[[#This Row],[Column2]]</f>
        <v>-527.98702020381495</v>
      </c>
      <c r="BK98" s="1">
        <f>50^2*PointPSecondOrderCoefficients[[#This Row],[Column1]]</f>
        <v>-15939.925790644975</v>
      </c>
      <c r="BL98" s="1">
        <f>50^2*PointPSecondOrderCoefficients[[#This Row],[Column2]]</f>
        <v>-2111.9480808152598</v>
      </c>
    </row>
    <row r="99" spans="1:64" x14ac:dyDescent="0.35">
      <c r="A99">
        <v>95</v>
      </c>
      <c r="B99" s="1">
        <v>33.925628789861001</v>
      </c>
      <c r="C99" s="1">
        <v>103.857470190347</v>
      </c>
      <c r="D99" s="1">
        <v>302.31006829964701</v>
      </c>
      <c r="E99" s="1">
        <v>39.258754815207801</v>
      </c>
      <c r="F99" s="4"/>
      <c r="G99" s="4">
        <v>-5.0191100784845698E-2</v>
      </c>
      <c r="H99" s="4">
        <v>0.32092265456185998</v>
      </c>
      <c r="I99" s="4">
        <v>0.73010689357189396</v>
      </c>
      <c r="J99" s="4">
        <v>0.102330057400918</v>
      </c>
      <c r="K99" s="4"/>
      <c r="L99" s="4">
        <v>0.22552024646810001</v>
      </c>
      <c r="M99" s="4">
        <v>0.21798761342149001</v>
      </c>
      <c r="N99" s="4">
        <v>0.51585231542197796</v>
      </c>
      <c r="O99" s="4">
        <v>0.18716531620935301</v>
      </c>
      <c r="Q99" s="4">
        <f t="shared" si="15"/>
        <v>-1.2547775196211424</v>
      </c>
      <c r="R99" s="4">
        <f t="shared" si="15"/>
        <v>8.0230663640464996</v>
      </c>
      <c r="S99" s="4">
        <f>I99*25</f>
        <v>18.252672339297348</v>
      </c>
      <c r="T99" s="4">
        <f t="shared" si="14"/>
        <v>2.5582514350229499</v>
      </c>
      <c r="V99" s="4">
        <f t="shared" si="16"/>
        <v>0.35507410104312742</v>
      </c>
      <c r="W99" s="4">
        <f t="shared" si="17"/>
        <v>14.031774147224686</v>
      </c>
      <c r="X99" s="4">
        <f t="shared" si="18"/>
        <v>171.86138192225462</v>
      </c>
      <c r="Y99" s="4">
        <f t="shared" si="19"/>
        <v>1.2249315624934973</v>
      </c>
      <c r="AA99" s="4">
        <f>G99*50</f>
        <v>-2.5095550392422847</v>
      </c>
      <c r="AB99" s="4">
        <f>H99*50</f>
        <v>16.046132728092999</v>
      </c>
      <c r="AC99" s="4">
        <f>I99*50</f>
        <v>36.505344678594696</v>
      </c>
      <c r="AD99" s="4">
        <f>J99*50</f>
        <v>5.1165028700458999</v>
      </c>
      <c r="AF99" s="1">
        <f t="shared" si="20"/>
        <v>1.4202964041725097</v>
      </c>
      <c r="AG99" s="1">
        <f t="shared" si="21"/>
        <v>56.127096588898745</v>
      </c>
      <c r="AH99" s="1">
        <f t="shared" si="22"/>
        <v>687.44552768901849</v>
      </c>
      <c r="AI99" s="1">
        <f t="shared" si="23"/>
        <v>4.8997262499739893</v>
      </c>
      <c r="AK99" s="1">
        <v>186.35887887856501</v>
      </c>
      <c r="AL99" s="1">
        <v>101.836340349637</v>
      </c>
      <c r="AN99" s="4">
        <v>-23.8975221028719</v>
      </c>
      <c r="AO99" s="4">
        <v>0.150519779573973</v>
      </c>
      <c r="AQ99" s="4">
        <v>-5.43504563330188</v>
      </c>
      <c r="AR99" s="4">
        <v>-0.88319730079625802</v>
      </c>
      <c r="AT99" s="4">
        <v>-0.99998016471312301</v>
      </c>
      <c r="AU99" s="4">
        <v>6.2984268127479004E-3</v>
      </c>
      <c r="AV99" s="4">
        <v>-6.2984268127479004E-3</v>
      </c>
      <c r="AW99" s="4">
        <v>-0.99998016471312301</v>
      </c>
      <c r="AX99" s="4">
        <v>622.52750862301298</v>
      </c>
      <c r="AY99" s="4">
        <v>182.43793492658099</v>
      </c>
      <c r="AZ99" s="4">
        <v>-520.67882026165398</v>
      </c>
      <c r="BB99" s="1">
        <f>25*PointPFirstOrderCoefficients[[#This Row],[Column1]]</f>
        <v>-597.43805257179747</v>
      </c>
      <c r="BC99" s="1">
        <f>25*PointPFirstOrderCoefficients[[#This Row],[Column2]]</f>
        <v>3.762994489349325</v>
      </c>
      <c r="BE99" s="1">
        <f>50*PointPFirstOrderCoefficients[[#This Row],[Column1]]</f>
        <v>-1194.8761051435949</v>
      </c>
      <c r="BF99" s="1">
        <f>50*PointPFirstOrderCoefficients[[#This Row],[Column2]]</f>
        <v>7.52598897869865</v>
      </c>
      <c r="BH99" s="1">
        <f>25^2*PointPSecondOrderCoefficients[[#This Row],[Column1]]</f>
        <v>-3396.9035208136752</v>
      </c>
      <c r="BI99" s="1">
        <f>25^2*PointPSecondOrderCoefficients[[#This Row],[Column2]]</f>
        <v>-551.99831299766129</v>
      </c>
      <c r="BK99" s="1">
        <f>50^2*PointPSecondOrderCoefficients[[#This Row],[Column1]]</f>
        <v>-13587.614083254701</v>
      </c>
      <c r="BL99" s="1">
        <f>50^2*PointPSecondOrderCoefficients[[#This Row],[Column2]]</f>
        <v>-2207.9932519906451</v>
      </c>
    </row>
    <row r="100" spans="1:64" x14ac:dyDescent="0.35">
      <c r="A100">
        <v>96</v>
      </c>
      <c r="B100" s="1">
        <v>33.8774010675208</v>
      </c>
      <c r="C100" s="1">
        <v>104.179619304697</v>
      </c>
      <c r="D100" s="1">
        <v>303.04315051724501</v>
      </c>
      <c r="E100" s="1">
        <v>39.3625600425028</v>
      </c>
      <c r="F100" s="4"/>
      <c r="G100" s="4">
        <v>-4.6268966192388399E-2</v>
      </c>
      <c r="H100" s="4">
        <v>0.32335646741861301</v>
      </c>
      <c r="I100" s="4">
        <v>0.73602896144996399</v>
      </c>
      <c r="J100" s="4">
        <v>0.10518518500798001</v>
      </c>
      <c r="K100" s="4"/>
      <c r="L100" s="4">
        <v>0.223931180036536</v>
      </c>
      <c r="M100" s="4">
        <v>0.21103608687936801</v>
      </c>
      <c r="N100" s="4">
        <v>0.50444804429044099</v>
      </c>
      <c r="O100" s="4">
        <v>0.188345216004391</v>
      </c>
      <c r="Q100" s="4">
        <f t="shared" si="15"/>
        <v>-1.15672415480971</v>
      </c>
      <c r="R100" s="4">
        <f t="shared" si="15"/>
        <v>8.0839116854653259</v>
      </c>
      <c r="S100" s="4">
        <f>I100*25</f>
        <v>18.400724036249098</v>
      </c>
      <c r="T100" s="4">
        <f t="shared" si="14"/>
        <v>2.6296296251995002</v>
      </c>
      <c r="V100" s="4">
        <f t="shared" si="16"/>
        <v>0.29962233069940541</v>
      </c>
      <c r="W100" s="4">
        <f t="shared" si="17"/>
        <v>13.791129801350376</v>
      </c>
      <c r="X100" s="4">
        <f t="shared" si="18"/>
        <v>170.79937092246831</v>
      </c>
      <c r="Y100" s="4">
        <f t="shared" si="19"/>
        <v>1.3023981216448144</v>
      </c>
      <c r="AA100" s="4">
        <f>G100*50</f>
        <v>-2.3134483096194201</v>
      </c>
      <c r="AB100" s="4">
        <f>H100*50</f>
        <v>16.167823370930652</v>
      </c>
      <c r="AC100" s="4">
        <f>I100*50</f>
        <v>36.801448072498196</v>
      </c>
      <c r="AD100" s="4">
        <f>J100*50</f>
        <v>5.2592592503990003</v>
      </c>
      <c r="AF100" s="1">
        <f t="shared" si="20"/>
        <v>1.1984893227976217</v>
      </c>
      <c r="AG100" s="1">
        <f t="shared" si="21"/>
        <v>55.164519205401504</v>
      </c>
      <c r="AH100" s="1">
        <f t="shared" si="22"/>
        <v>683.19748368987325</v>
      </c>
      <c r="AI100" s="1">
        <f t="shared" si="23"/>
        <v>5.2095924865792576</v>
      </c>
      <c r="AK100" s="1">
        <v>185.93962952321201</v>
      </c>
      <c r="AL100" s="1">
        <v>101.838825587728</v>
      </c>
      <c r="AN100" s="4">
        <v>-24.143699432034602</v>
      </c>
      <c r="AO100" s="4">
        <v>0.13420824857063901</v>
      </c>
      <c r="AQ100" s="4">
        <v>-4.4885179233276</v>
      </c>
      <c r="AR100" s="4">
        <v>-0.91871428375932296</v>
      </c>
      <c r="AT100" s="4">
        <v>-0.99998455063172698</v>
      </c>
      <c r="AU100" s="4">
        <v>5.5586417282809802E-3</v>
      </c>
      <c r="AV100" s="4">
        <v>-5.5586417282809802E-3</v>
      </c>
      <c r="AW100" s="4">
        <v>-0.99998455063172698</v>
      </c>
      <c r="AX100" s="4">
        <v>617.74613411826601</v>
      </c>
      <c r="AY100" s="4">
        <v>182.50580008461799</v>
      </c>
      <c r="AZ100" s="4">
        <v>-515.897764743013</v>
      </c>
      <c r="BB100" s="1">
        <f>25*PointPFirstOrderCoefficients[[#This Row],[Column1]]</f>
        <v>-603.59248580086501</v>
      </c>
      <c r="BC100" s="1">
        <f>25*PointPFirstOrderCoefficients[[#This Row],[Column2]]</f>
        <v>3.3552062142659751</v>
      </c>
      <c r="BE100" s="1">
        <f>50*PointPFirstOrderCoefficients[[#This Row],[Column1]]</f>
        <v>-1207.18497160173</v>
      </c>
      <c r="BF100" s="1">
        <f>50*PointPFirstOrderCoefficients[[#This Row],[Column2]]</f>
        <v>6.7104124285319502</v>
      </c>
      <c r="BH100" s="1">
        <f>25^2*PointPSecondOrderCoefficients[[#This Row],[Column1]]</f>
        <v>-2805.3237020797501</v>
      </c>
      <c r="BI100" s="1">
        <f>25^2*PointPSecondOrderCoefficients[[#This Row],[Column2]]</f>
        <v>-574.19642734957688</v>
      </c>
      <c r="BK100" s="1">
        <f>50^2*PointPSecondOrderCoefficients[[#This Row],[Column1]]</f>
        <v>-11221.294808319</v>
      </c>
      <c r="BL100" s="1">
        <f>50^2*PointPSecondOrderCoefficients[[#This Row],[Column2]]</f>
        <v>-2296.7857093983075</v>
      </c>
    </row>
    <row r="101" spans="1:64" x14ac:dyDescent="0.35">
      <c r="A101">
        <v>97</v>
      </c>
      <c r="B101" s="1">
        <v>33.833081750382298</v>
      </c>
      <c r="C101" s="1">
        <v>104.50414515133799</v>
      </c>
      <c r="D101" s="1">
        <v>303.78206318087803</v>
      </c>
      <c r="E101" s="1">
        <v>39.469220802528902</v>
      </c>
      <c r="F101" s="4"/>
      <c r="G101" s="4">
        <v>-4.2374152767962199E-2</v>
      </c>
      <c r="H101" s="4">
        <v>0.32567635935794598</v>
      </c>
      <c r="I101" s="4">
        <v>0.74176828061601696</v>
      </c>
      <c r="J101" s="4">
        <v>0.10805411663747801</v>
      </c>
      <c r="K101" s="4"/>
      <c r="L101" s="4">
        <v>0.222389420555722</v>
      </c>
      <c r="M101" s="4">
        <v>0.204091079999625</v>
      </c>
      <c r="N101" s="4">
        <v>0.49318409913647199</v>
      </c>
      <c r="O101" s="4">
        <v>0.189440518790777</v>
      </c>
      <c r="Q101" s="4">
        <f t="shared" si="15"/>
        <v>-1.059353819199055</v>
      </c>
      <c r="R101" s="4">
        <f t="shared" si="15"/>
        <v>8.1419089839486496</v>
      </c>
      <c r="S101" s="4">
        <f>I101*25</f>
        <v>18.544207015400424</v>
      </c>
      <c r="T101" s="4">
        <f t="shared" si="14"/>
        <v>2.7013529159369503</v>
      </c>
      <c r="V101" s="4">
        <f t="shared" si="16"/>
        <v>0.24957219379436862</v>
      </c>
      <c r="W101" s="4">
        <f t="shared" si="17"/>
        <v>13.529336863475217</v>
      </c>
      <c r="X101" s="4">
        <f t="shared" si="18"/>
        <v>169.59990303095248</v>
      </c>
      <c r="Y101" s="4">
        <f t="shared" si="19"/>
        <v>1.3824057330568627</v>
      </c>
      <c r="AA101" s="4">
        <f>G101*50</f>
        <v>-2.11870763839811</v>
      </c>
      <c r="AB101" s="4">
        <f>H101*50</f>
        <v>16.283817967897299</v>
      </c>
      <c r="AC101" s="4">
        <f>I101*50</f>
        <v>37.088414030800848</v>
      </c>
      <c r="AD101" s="4">
        <f>J101*50</f>
        <v>5.4027058318739005</v>
      </c>
      <c r="AF101" s="1">
        <f t="shared" si="20"/>
        <v>0.9982887751774745</v>
      </c>
      <c r="AG101" s="1">
        <f t="shared" si="21"/>
        <v>54.117347453900869</v>
      </c>
      <c r="AH101" s="1">
        <f t="shared" si="22"/>
        <v>678.3996121238099</v>
      </c>
      <c r="AI101" s="1">
        <f t="shared" si="23"/>
        <v>5.5296229322274506</v>
      </c>
      <c r="AK101" s="1">
        <v>185.51614447275799</v>
      </c>
      <c r="AL101" s="1">
        <v>101.841021566489</v>
      </c>
      <c r="AN101" s="4">
        <v>-24.382918522653501</v>
      </c>
      <c r="AO101" s="4">
        <v>0.117377450112004</v>
      </c>
      <c r="AQ101" s="4">
        <v>-3.5371239241513299</v>
      </c>
      <c r="AR101" s="4">
        <v>-0.95119868461843304</v>
      </c>
      <c r="AT101" s="4">
        <v>-0.99998841328238197</v>
      </c>
      <c r="AU101" s="4">
        <v>4.8138654929098801E-3</v>
      </c>
      <c r="AV101" s="4">
        <v>-4.8138654929098801E-3</v>
      </c>
      <c r="AW101" s="4">
        <v>-0.99998841328238197</v>
      </c>
      <c r="AX101" s="4">
        <v>614.05839946031006</v>
      </c>
      <c r="AY101" s="4">
        <v>182.56014993296401</v>
      </c>
      <c r="AZ101" s="4">
        <v>-512.21026297254605</v>
      </c>
      <c r="BB101" s="1">
        <f>25*PointPFirstOrderCoefficients[[#This Row],[Column1]]</f>
        <v>-609.57296306633748</v>
      </c>
      <c r="BC101" s="1">
        <f>25*PointPFirstOrderCoefficients[[#This Row],[Column2]]</f>
        <v>2.9344362528000998</v>
      </c>
      <c r="BE101" s="1">
        <f>50*PointPFirstOrderCoefficients[[#This Row],[Column1]]</f>
        <v>-1219.145926132675</v>
      </c>
      <c r="BF101" s="1">
        <f>50*PointPFirstOrderCoefficients[[#This Row],[Column2]]</f>
        <v>5.8688725056001996</v>
      </c>
      <c r="BH101" s="1">
        <f>25^2*PointPSecondOrderCoefficients[[#This Row],[Column1]]</f>
        <v>-2210.7024525945812</v>
      </c>
      <c r="BI101" s="1">
        <f>25^2*PointPSecondOrderCoefficients[[#This Row],[Column2]]</f>
        <v>-594.49917788652067</v>
      </c>
      <c r="BK101" s="1">
        <f>50^2*PointPSecondOrderCoefficients[[#This Row],[Column1]]</f>
        <v>-8842.809810378325</v>
      </c>
      <c r="BL101" s="1">
        <f>50^2*PointPSecondOrderCoefficients[[#This Row],[Column2]]</f>
        <v>-2377.9967115460827</v>
      </c>
    </row>
    <row r="102" spans="1:64" x14ac:dyDescent="0.35">
      <c r="A102">
        <v>98</v>
      </c>
      <c r="B102" s="1">
        <v>33.792643929169301</v>
      </c>
      <c r="C102" s="1">
        <v>104.830934526593</v>
      </c>
      <c r="D102" s="1">
        <v>304.52662773051298</v>
      </c>
      <c r="E102" s="1">
        <v>39.580030734067101</v>
      </c>
      <c r="F102" s="4"/>
      <c r="G102" s="4">
        <v>-3.8505837721182198E-2</v>
      </c>
      <c r="H102" s="4">
        <v>0.32788376139506897</v>
      </c>
      <c r="I102" s="4">
        <v>0.74732373664533103</v>
      </c>
      <c r="J102" s="4">
        <v>0.110936062227163</v>
      </c>
      <c r="K102" s="4"/>
      <c r="L102" s="4">
        <v>0.22089462661366299</v>
      </c>
      <c r="M102" s="4">
        <v>0.19715434102623999</v>
      </c>
      <c r="N102" s="4">
        <v>0.48204552825970898</v>
      </c>
      <c r="O102" s="4">
        <v>0.19044913947137501</v>
      </c>
      <c r="Q102" s="4">
        <f t="shared" si="15"/>
        <v>-0.96264594302955497</v>
      </c>
      <c r="R102" s="4">
        <f t="shared" si="15"/>
        <v>8.1970940348767236</v>
      </c>
      <c r="S102" s="4">
        <f>I102*25</f>
        <v>18.683093416133275</v>
      </c>
      <c r="T102" s="4">
        <f t="shared" si="14"/>
        <v>2.773401555679075</v>
      </c>
      <c r="V102" s="4">
        <f t="shared" si="16"/>
        <v>0.20470022560094395</v>
      </c>
      <c r="W102" s="4">
        <f t="shared" si="17"/>
        <v>13.247263607822124</v>
      </c>
      <c r="X102" s="4">
        <f t="shared" si="18"/>
        <v>168.26183816760249</v>
      </c>
      <c r="Y102" s="4">
        <f t="shared" si="19"/>
        <v>1.4648883472268839</v>
      </c>
      <c r="AA102" s="4">
        <f>G102*50</f>
        <v>-1.9252918860591099</v>
      </c>
      <c r="AB102" s="4">
        <f>H102*50</f>
        <v>16.394188069753447</v>
      </c>
      <c r="AC102" s="4">
        <f>I102*50</f>
        <v>37.36618683226655</v>
      </c>
      <c r="AD102" s="4">
        <f>J102*50</f>
        <v>5.54680311135815</v>
      </c>
      <c r="AF102" s="1">
        <f t="shared" si="20"/>
        <v>0.81880090240377579</v>
      </c>
      <c r="AG102" s="1">
        <f t="shared" si="21"/>
        <v>52.989054431288494</v>
      </c>
      <c r="AH102" s="1">
        <f t="shared" si="22"/>
        <v>673.04735267040996</v>
      </c>
      <c r="AI102" s="1">
        <f t="shared" si="23"/>
        <v>5.8595533889075355</v>
      </c>
      <c r="AK102" s="1">
        <v>185.08854506604899</v>
      </c>
      <c r="AL102" s="1">
        <v>101.84292010381699</v>
      </c>
      <c r="AN102" s="4">
        <v>-24.615389792121402</v>
      </c>
      <c r="AO102" s="4">
        <v>9.99926539180329E-2</v>
      </c>
      <c r="AQ102" s="4">
        <v>-2.5819454515970999</v>
      </c>
      <c r="AR102" s="4">
        <v>-0.98087097844013005</v>
      </c>
      <c r="AT102" s="4">
        <v>-0.99999174936480195</v>
      </c>
      <c r="AU102" s="4">
        <v>4.0621671953830702E-3</v>
      </c>
      <c r="AV102" s="4">
        <v>-4.0621671953830702E-3</v>
      </c>
      <c r="AW102" s="4">
        <v>-0.99999174936480195</v>
      </c>
      <c r="AX102" s="4">
        <v>611.21369049524503</v>
      </c>
      <c r="AY102" s="4">
        <v>182.60569286315001</v>
      </c>
      <c r="AZ102" s="4">
        <v>-509.36572749023998</v>
      </c>
      <c r="BB102" s="1">
        <f>25*PointPFirstOrderCoefficients[[#This Row],[Column1]]</f>
        <v>-615.38474480303501</v>
      </c>
      <c r="BC102" s="1">
        <f>25*PointPFirstOrderCoefficients[[#This Row],[Column2]]</f>
        <v>2.4998163479508224</v>
      </c>
      <c r="BE102" s="1">
        <f>50*PointPFirstOrderCoefficients[[#This Row],[Column1]]</f>
        <v>-1230.76948960607</v>
      </c>
      <c r="BF102" s="1">
        <f>50*PointPFirstOrderCoefficients[[#This Row],[Column2]]</f>
        <v>4.9996326959016448</v>
      </c>
      <c r="BH102" s="1">
        <f>25^2*PointPSecondOrderCoefficients[[#This Row],[Column1]]</f>
        <v>-1613.7159072481875</v>
      </c>
      <c r="BI102" s="1">
        <f>25^2*PointPSecondOrderCoefficients[[#This Row],[Column2]]</f>
        <v>-613.04436152508129</v>
      </c>
      <c r="BK102" s="1">
        <f>50^2*PointPSecondOrderCoefficients[[#This Row],[Column1]]</f>
        <v>-6454.8636289927499</v>
      </c>
      <c r="BL102" s="1">
        <f>50^2*PointPSecondOrderCoefficients[[#This Row],[Column2]]</f>
        <v>-2452.1774461003251</v>
      </c>
    </row>
    <row r="103" spans="1:64" x14ac:dyDescent="0.35">
      <c r="A103">
        <v>99</v>
      </c>
      <c r="B103" s="1">
        <v>33.756061514204497</v>
      </c>
      <c r="C103" s="1">
        <v>105.15987564735499</v>
      </c>
      <c r="D103" s="1">
        <v>305.27666535662797</v>
      </c>
      <c r="E103" s="1">
        <v>39.692229519780099</v>
      </c>
      <c r="F103" s="4"/>
      <c r="G103" s="4">
        <v>-3.4663204853274301E-2</v>
      </c>
      <c r="H103" s="4">
        <v>0.32998008361171699</v>
      </c>
      <c r="I103" s="4">
        <v>0.75271359065292898</v>
      </c>
      <c r="J103" s="4">
        <v>0.11382951672213799</v>
      </c>
      <c r="K103" s="4"/>
      <c r="L103" s="4">
        <v>0.21944638504038899</v>
      </c>
      <c r="M103" s="4">
        <v>0.19022765313030501</v>
      </c>
      <c r="N103" s="4">
        <v>0.47104901285457201</v>
      </c>
      <c r="O103" s="4">
        <v>0.191378577694959</v>
      </c>
      <c r="Q103" s="4">
        <f t="shared" si="15"/>
        <v>-0.86658012133185758</v>
      </c>
      <c r="R103" s="4">
        <f t="shared" si="15"/>
        <v>8.2495020902929248</v>
      </c>
      <c r="S103" s="4">
        <f>I103*25</f>
        <v>18.817839766323225</v>
      </c>
      <c r="T103" s="4">
        <f t="shared" si="14"/>
        <v>2.8457379180534499</v>
      </c>
      <c r="V103" s="4">
        <f t="shared" si="16"/>
        <v>0.16479570016850989</v>
      </c>
      <c r="W103" s="4">
        <f t="shared" si="17"/>
        <v>12.945806871123212</v>
      </c>
      <c r="X103" s="4">
        <f t="shared" si="18"/>
        <v>166.80368102037502</v>
      </c>
      <c r="Y103" s="4">
        <f t="shared" si="19"/>
        <v>1.5498266480533034</v>
      </c>
      <c r="AA103" s="4">
        <f>G103*50</f>
        <v>-1.7331602426637152</v>
      </c>
      <c r="AB103" s="4">
        <f>H103*50</f>
        <v>16.49900418058585</v>
      </c>
      <c r="AC103" s="4">
        <f>I103*50</f>
        <v>37.635679532646449</v>
      </c>
      <c r="AD103" s="4">
        <f>J103*50</f>
        <v>5.6914758361068998</v>
      </c>
      <c r="AF103" s="1">
        <f t="shared" si="20"/>
        <v>0.65918280067403956</v>
      </c>
      <c r="AG103" s="1">
        <f t="shared" si="21"/>
        <v>51.783227484492848</v>
      </c>
      <c r="AH103" s="1">
        <f t="shared" si="22"/>
        <v>667.21472408150009</v>
      </c>
      <c r="AI103" s="1">
        <f t="shared" si="23"/>
        <v>6.1993065922132136</v>
      </c>
      <c r="AK103" s="1">
        <v>184.65694931068001</v>
      </c>
      <c r="AL103" s="1">
        <v>101.844512665083</v>
      </c>
      <c r="AN103" s="4">
        <v>-24.840913438930698</v>
      </c>
      <c r="AO103" s="4">
        <v>8.2299518710671593E-2</v>
      </c>
      <c r="AQ103" s="4">
        <v>-1.62298796678392</v>
      </c>
      <c r="AR103" s="4">
        <v>-1.0069027340196799</v>
      </c>
      <c r="AT103" s="4">
        <v>-0.999994511850957</v>
      </c>
      <c r="AU103" s="4">
        <v>3.3130451197365299E-3</v>
      </c>
      <c r="AV103" s="4">
        <v>-3.3130451197365299E-3</v>
      </c>
      <c r="AW103" s="4">
        <v>-0.999994511850957</v>
      </c>
      <c r="AX103" s="4">
        <v>609.59543283228902</v>
      </c>
      <c r="AY103" s="4">
        <v>182.637332136922</v>
      </c>
      <c r="AZ103" s="4">
        <v>-507.747574616615</v>
      </c>
      <c r="BB103" s="1">
        <f>25*PointPFirstOrderCoefficients[[#This Row],[Column1]]</f>
        <v>-621.02283597326743</v>
      </c>
      <c r="BC103" s="1">
        <f>25*PointPFirstOrderCoefficients[[#This Row],[Column2]]</f>
        <v>2.0574879677667899</v>
      </c>
      <c r="BE103" s="1">
        <f>50*PointPFirstOrderCoefficients[[#This Row],[Column1]]</f>
        <v>-1242.0456719465349</v>
      </c>
      <c r="BF103" s="1">
        <f>50*PointPFirstOrderCoefficients[[#This Row],[Column2]]</f>
        <v>4.1149759355335798</v>
      </c>
      <c r="BH103" s="1">
        <f>25^2*PointPSecondOrderCoefficients[[#This Row],[Column1]]</f>
        <v>-1014.3674792399499</v>
      </c>
      <c r="BI103" s="1">
        <f>25^2*PointPSecondOrderCoefficients[[#This Row],[Column2]]</f>
        <v>-629.31420876229993</v>
      </c>
      <c r="BK103" s="1">
        <f>50^2*PointPSecondOrderCoefficients[[#This Row],[Column1]]</f>
        <v>-4057.4699169597998</v>
      </c>
      <c r="BL103" s="1">
        <f>50^2*PointPSecondOrderCoefficients[[#This Row],[Column2]]</f>
        <v>-2517.2568350491997</v>
      </c>
    </row>
    <row r="104" spans="1:64" x14ac:dyDescent="0.35">
      <c r="A104">
        <v>100</v>
      </c>
      <c r="B104" s="1">
        <v>33.723309228204897</v>
      </c>
      <c r="C104" s="1">
        <v>105.490858130028</v>
      </c>
      <c r="D104" s="1">
        <v>306.03200772657601</v>
      </c>
      <c r="E104" s="1">
        <v>39.807350112005501</v>
      </c>
      <c r="F104" s="4"/>
      <c r="G104" s="4">
        <v>-3.0845445770567699E-2</v>
      </c>
      <c r="H104" s="4">
        <v>0.33196671490895002</v>
      </c>
      <c r="I104" s="4">
        <v>0.75793534177763</v>
      </c>
      <c r="J104" s="4">
        <v>0.116733806953735</v>
      </c>
      <c r="K104" s="4"/>
      <c r="L104" s="4">
        <v>0.21804421531537899</v>
      </c>
      <c r="M104" s="4">
        <v>0.18331283022793801</v>
      </c>
      <c r="N104" s="4">
        <v>0.46017817894582702</v>
      </c>
      <c r="O104" s="4">
        <v>0.19222628849307599</v>
      </c>
      <c r="Q104" s="4">
        <f t="shared" si="15"/>
        <v>-0.77113614426419252</v>
      </c>
      <c r="R104" s="4">
        <f t="shared" si="15"/>
        <v>8.2991678727237499</v>
      </c>
      <c r="S104" s="4">
        <f>I104*25</f>
        <v>18.948383544440752</v>
      </c>
      <c r="T104" s="4">
        <f t="shared" ref="T104:T167" si="24">J104*25</f>
        <v>2.9183451738433752</v>
      </c>
      <c r="V104" s="4">
        <f t="shared" si="16"/>
        <v>0.12966020043138762</v>
      </c>
      <c r="W104" s="4">
        <f t="shared" si="17"/>
        <v>12.625888843873437</v>
      </c>
      <c r="X104" s="4">
        <f t="shared" si="18"/>
        <v>165.22294350519127</v>
      </c>
      <c r="Y104" s="4">
        <f t="shared" si="19"/>
        <v>1.6371410422426624</v>
      </c>
      <c r="AA104" s="4">
        <f>G104*50</f>
        <v>-1.542272288528385</v>
      </c>
      <c r="AB104" s="4">
        <f>H104*50</f>
        <v>16.5983357454475</v>
      </c>
      <c r="AC104" s="4">
        <f>I104*50</f>
        <v>37.896767088881504</v>
      </c>
      <c r="AD104" s="4">
        <f>J104*50</f>
        <v>5.8366903476867504</v>
      </c>
      <c r="AF104" s="1">
        <f t="shared" si="20"/>
        <v>0.51864080172555049</v>
      </c>
      <c r="AG104" s="1">
        <f t="shared" si="21"/>
        <v>50.503555375493747</v>
      </c>
      <c r="AH104" s="1">
        <f t="shared" si="22"/>
        <v>660.89177402076507</v>
      </c>
      <c r="AI104" s="1">
        <f t="shared" si="23"/>
        <v>6.5485641689706497</v>
      </c>
      <c r="AK104" s="1">
        <v>184.22147586412399</v>
      </c>
      <c r="AL104" s="1">
        <v>101.845793110394</v>
      </c>
      <c r="AN104" s="4">
        <v>-25.059724663424799</v>
      </c>
      <c r="AO104" s="4">
        <v>6.4253760669382501E-2</v>
      </c>
      <c r="AQ104" s="4">
        <v>-0.66139116486184302</v>
      </c>
      <c r="AR104" s="4">
        <v>-1.0295963449752401</v>
      </c>
      <c r="AT104" s="4">
        <v>-0.99999671290409298</v>
      </c>
      <c r="AU104" s="4">
        <v>2.56401657736041E-3</v>
      </c>
      <c r="AV104" s="4">
        <v>-2.56401657736041E-3</v>
      </c>
      <c r="AW104" s="4">
        <v>-0.99999671290409298</v>
      </c>
      <c r="AX104" s="4">
        <v>608.94091145189998</v>
      </c>
      <c r="AY104" s="4">
        <v>182.66014127252799</v>
      </c>
      <c r="AZ104" s="4">
        <v>-507.09311669432901</v>
      </c>
      <c r="BB104" s="1">
        <f>25*PointPFirstOrderCoefficients[[#This Row],[Column1]]</f>
        <v>-626.49311658561999</v>
      </c>
      <c r="BC104" s="1">
        <f>25*PointPFirstOrderCoefficients[[#This Row],[Column2]]</f>
        <v>1.6063440167345626</v>
      </c>
      <c r="BE104" s="1">
        <f>50*PointPFirstOrderCoefficients[[#This Row],[Column1]]</f>
        <v>-1252.98623317124</v>
      </c>
      <c r="BF104" s="1">
        <f>50*PointPFirstOrderCoefficients[[#This Row],[Column2]]</f>
        <v>3.2126880334691252</v>
      </c>
      <c r="BH104" s="1">
        <f>25^2*PointPSecondOrderCoefficients[[#This Row],[Column1]]</f>
        <v>-413.36947803865189</v>
      </c>
      <c r="BI104" s="1">
        <f>25^2*PointPSecondOrderCoefficients[[#This Row],[Column2]]</f>
        <v>-643.49771560952502</v>
      </c>
      <c r="BK104" s="1">
        <f>50^2*PointPSecondOrderCoefficients[[#This Row],[Column1]]</f>
        <v>-1653.4779121546076</v>
      </c>
      <c r="BL104" s="1">
        <f>50^2*PointPSecondOrderCoefficients[[#This Row],[Column2]]</f>
        <v>-2573.9908624381001</v>
      </c>
    </row>
    <row r="105" spans="1:64" x14ac:dyDescent="0.35">
      <c r="A105">
        <v>101</v>
      </c>
      <c r="B105" s="1">
        <v>33.694362597901097</v>
      </c>
      <c r="C105" s="1">
        <v>105.82377296926001</v>
      </c>
      <c r="D105" s="1">
        <v>306.79248907466399</v>
      </c>
      <c r="E105" s="1">
        <v>39.925398421220201</v>
      </c>
      <c r="F105" s="4"/>
      <c r="G105" s="4">
        <v>-2.7051761023765299E-2</v>
      </c>
      <c r="H105" s="4">
        <v>0.33384502285506001</v>
      </c>
      <c r="I105" s="4">
        <v>0.76299353489072197</v>
      </c>
      <c r="J105" s="4">
        <v>0.119647984458156</v>
      </c>
      <c r="K105" s="4"/>
      <c r="L105" s="4">
        <v>0.216687573668226</v>
      </c>
      <c r="M105" s="4">
        <v>0.17641171299475999</v>
      </c>
      <c r="N105" s="4">
        <v>0.44942857130634001</v>
      </c>
      <c r="O105" s="4">
        <v>0.19299318177720101</v>
      </c>
      <c r="Q105" s="4">
        <f t="shared" si="15"/>
        <v>-0.67629402559413243</v>
      </c>
      <c r="R105" s="4">
        <f t="shared" si="15"/>
        <v>8.3461255713765006</v>
      </c>
      <c r="S105" s="4">
        <f>I105*25</f>
        <v>19.074838372268051</v>
      </c>
      <c r="T105" s="4">
        <f t="shared" si="24"/>
        <v>2.9911996114538999</v>
      </c>
      <c r="V105" s="4">
        <f t="shared" si="16"/>
        <v>9.9107177605859728E-2</v>
      </c>
      <c r="W105" s="4">
        <f t="shared" si="17"/>
        <v>12.288453947769355</v>
      </c>
      <c r="X105" s="4">
        <f t="shared" si="18"/>
        <v>163.52434249666314</v>
      </c>
      <c r="Y105" s="4">
        <f t="shared" si="19"/>
        <v>1.7267630927882767</v>
      </c>
      <c r="AA105" s="4">
        <f>G105*50</f>
        <v>-1.3525880511882649</v>
      </c>
      <c r="AB105" s="4">
        <f>H105*50</f>
        <v>16.692251142753001</v>
      </c>
      <c r="AC105" s="4">
        <f>I105*50</f>
        <v>38.149676744536102</v>
      </c>
      <c r="AD105" s="4">
        <f>J105*50</f>
        <v>5.9823992229077998</v>
      </c>
      <c r="AF105" s="1">
        <f t="shared" si="20"/>
        <v>0.39642871042343891</v>
      </c>
      <c r="AG105" s="1">
        <f t="shared" si="21"/>
        <v>49.15381579107742</v>
      </c>
      <c r="AH105" s="1">
        <f t="shared" si="22"/>
        <v>654.09736998665255</v>
      </c>
      <c r="AI105" s="1">
        <f t="shared" si="23"/>
        <v>6.9070523711531067</v>
      </c>
      <c r="AK105" s="1">
        <v>183.78224117762099</v>
      </c>
      <c r="AL105" s="1">
        <v>101.846755800189</v>
      </c>
      <c r="AN105" s="4">
        <v>-25.2719066475725</v>
      </c>
      <c r="AO105" s="4">
        <v>4.59137976666728E-2</v>
      </c>
      <c r="AQ105" s="4">
        <v>0.30210586685449498</v>
      </c>
      <c r="AR105" s="4">
        <v>-1.04887575604654</v>
      </c>
      <c r="AT105" s="4">
        <v>-0.999998349637511</v>
      </c>
      <c r="AU105" s="4">
        <v>1.81678899548617E-3</v>
      </c>
      <c r="AV105" s="4">
        <v>-1.81678899548617E-3</v>
      </c>
      <c r="AW105" s="4">
        <v>-0.999998349637511</v>
      </c>
      <c r="AX105" s="4">
        <v>609.23022415492005</v>
      </c>
      <c r="AY105" s="4">
        <v>182.675398410658</v>
      </c>
      <c r="AZ105" s="4">
        <v>-507.38246290402202</v>
      </c>
      <c r="BB105" s="1">
        <f>25*PointPFirstOrderCoefficients[[#This Row],[Column1]]</f>
        <v>-631.79766618931251</v>
      </c>
      <c r="BC105" s="1">
        <f>25*PointPFirstOrderCoefficients[[#This Row],[Column2]]</f>
        <v>1.1478449416668199</v>
      </c>
      <c r="BE105" s="1">
        <f>50*PointPFirstOrderCoefficients[[#This Row],[Column1]]</f>
        <v>-1263.595332378625</v>
      </c>
      <c r="BF105" s="1">
        <f>50*PointPFirstOrderCoefficients[[#This Row],[Column2]]</f>
        <v>2.2956898833336399</v>
      </c>
      <c r="BH105" s="1">
        <f>25^2*PointPSecondOrderCoefficients[[#This Row],[Column1]]</f>
        <v>188.81616678405936</v>
      </c>
      <c r="BI105" s="1">
        <f>25^2*PointPSecondOrderCoefficients[[#This Row],[Column2]]</f>
        <v>-655.54734752908757</v>
      </c>
      <c r="BK105" s="1">
        <f>50^2*PointPSecondOrderCoefficients[[#This Row],[Column1]]</f>
        <v>755.26466713623745</v>
      </c>
      <c r="BL105" s="1">
        <f>50^2*PointPSecondOrderCoefficients[[#This Row],[Column2]]</f>
        <v>-2622.1893901163503</v>
      </c>
    </row>
    <row r="106" spans="1:64" x14ac:dyDescent="0.35">
      <c r="A106">
        <v>102</v>
      </c>
      <c r="B106" s="1">
        <v>33.669197944552003</v>
      </c>
      <c r="C106" s="1">
        <v>106.158512516568</v>
      </c>
      <c r="D106" s="1">
        <v>307.55794808206502</v>
      </c>
      <c r="E106" s="1">
        <v>40.046383002732902</v>
      </c>
      <c r="F106" s="4"/>
      <c r="G106" s="4">
        <v>-2.3281361178194199E-2</v>
      </c>
      <c r="H106" s="4">
        <v>0.335616353621703</v>
      </c>
      <c r="I106" s="4">
        <v>0.76789251112509904</v>
      </c>
      <c r="J106" s="4">
        <v>0.12257112144620901</v>
      </c>
      <c r="K106" s="4"/>
      <c r="L106" s="4">
        <v>0.215375856889858</v>
      </c>
      <c r="M106" s="4">
        <v>0.169526165068555</v>
      </c>
      <c r="N106" s="4">
        <v>0.43879587141481102</v>
      </c>
      <c r="O106" s="4">
        <v>0.193680120378253</v>
      </c>
      <c r="Q106" s="4">
        <f t="shared" si="15"/>
        <v>-0.58203402945485494</v>
      </c>
      <c r="R106" s="4">
        <f t="shared" si="15"/>
        <v>8.390408840542575</v>
      </c>
      <c r="S106" s="4">
        <f>I106*25</f>
        <v>19.197312778127475</v>
      </c>
      <c r="T106" s="4">
        <f t="shared" si="24"/>
        <v>3.0642780361552253</v>
      </c>
      <c r="V106" s="4">
        <f t="shared" si="16"/>
        <v>7.296150309773701E-2</v>
      </c>
      <c r="W106" s="4">
        <f t="shared" si="17"/>
        <v>11.934465800319606</v>
      </c>
      <c r="X106" s="4">
        <f t="shared" si="18"/>
        <v>161.71243415942334</v>
      </c>
      <c r="Y106" s="4">
        <f t="shared" si="19"/>
        <v>1.8186175716406745</v>
      </c>
      <c r="AA106" s="4">
        <f>G106*50</f>
        <v>-1.1640680589097099</v>
      </c>
      <c r="AB106" s="4">
        <f>H106*50</f>
        <v>16.78081768108515</v>
      </c>
      <c r="AC106" s="4">
        <f>I106*50</f>
        <v>38.394625556254951</v>
      </c>
      <c r="AD106" s="4">
        <f>J106*50</f>
        <v>6.1285560723104506</v>
      </c>
      <c r="AF106" s="1">
        <f t="shared" si="20"/>
        <v>0.29184601239094804</v>
      </c>
      <c r="AG106" s="1">
        <f t="shared" si="21"/>
        <v>47.737863201278422</v>
      </c>
      <c r="AH106" s="1">
        <f t="shared" si="22"/>
        <v>646.84973663769335</v>
      </c>
      <c r="AI106" s="1">
        <f t="shared" si="23"/>
        <v>7.274470286562698</v>
      </c>
      <c r="AK106" s="1">
        <v>183.33936023979501</v>
      </c>
      <c r="AL106" s="1">
        <v>101.847396121763</v>
      </c>
      <c r="AN106" s="4">
        <v>-25.477543920474201</v>
      </c>
      <c r="AO106" s="4">
        <v>2.73386319697391E-2</v>
      </c>
      <c r="AQ106" s="4">
        <v>1.2667652424893801</v>
      </c>
      <c r="AR106" s="4">
        <v>-1.06467986400799</v>
      </c>
      <c r="AT106" s="4">
        <v>-0.99999942428430599</v>
      </c>
      <c r="AU106" s="4">
        <v>1.0730475557531999E-3</v>
      </c>
      <c r="AV106" s="4">
        <v>-1.0730475557531999E-3</v>
      </c>
      <c r="AW106" s="4">
        <v>-0.99999942428430599</v>
      </c>
      <c r="AX106" s="4">
        <v>610.45218852320602</v>
      </c>
      <c r="AY106" s="4">
        <v>182.68431601099601</v>
      </c>
      <c r="AZ106" s="4">
        <v>-508.60444095453801</v>
      </c>
      <c r="BB106" s="1">
        <f>25*PointPFirstOrderCoefficients[[#This Row],[Column1]]</f>
        <v>-636.93859801185499</v>
      </c>
      <c r="BC106" s="1">
        <f>25*PointPFirstOrderCoefficients[[#This Row],[Column2]]</f>
        <v>0.6834657992434775</v>
      </c>
      <c r="BE106" s="1">
        <f>50*PointPFirstOrderCoefficients[[#This Row],[Column1]]</f>
        <v>-1273.87719602371</v>
      </c>
      <c r="BF106" s="1">
        <f>50*PointPFirstOrderCoefficients[[#This Row],[Column2]]</f>
        <v>1.366931598486955</v>
      </c>
      <c r="BH106" s="1">
        <f>25^2*PointPSecondOrderCoefficients[[#This Row],[Column1]]</f>
        <v>791.72827655586252</v>
      </c>
      <c r="BI106" s="1">
        <f>25^2*PointPSecondOrderCoefficients[[#This Row],[Column2]]</f>
        <v>-665.42491500499375</v>
      </c>
      <c r="BK106" s="1">
        <f>50^2*PointPSecondOrderCoefficients[[#This Row],[Column1]]</f>
        <v>3166.9131062234501</v>
      </c>
      <c r="BL106" s="1">
        <f>50^2*PointPSecondOrderCoefficients[[#This Row],[Column2]]</f>
        <v>-2661.699660019975</v>
      </c>
    </row>
    <row r="107" spans="1:64" x14ac:dyDescent="0.35">
      <c r="A107">
        <v>103</v>
      </c>
      <c r="B107" s="1">
        <v>33.6477923734219</v>
      </c>
      <c r="C107" s="1">
        <v>106.494970458948</v>
      </c>
      <c r="D107" s="1">
        <v>308.328227680976</v>
      </c>
      <c r="E107" s="1">
        <v>40.170311410003897</v>
      </c>
      <c r="F107" s="4"/>
      <c r="G107" s="4">
        <v>-1.9533467819941499E-2</v>
      </c>
      <c r="H107" s="4">
        <v>0.33728203200180401</v>
      </c>
      <c r="I107" s="4">
        <v>0.772636428979528</v>
      </c>
      <c r="J107" s="4">
        <v>0.12550230824530501</v>
      </c>
      <c r="K107" s="4"/>
      <c r="L107" s="4">
        <v>0.21410840587121099</v>
      </c>
      <c r="M107" s="4">
        <v>0.16265806943132</v>
      </c>
      <c r="N107" s="4">
        <v>0.42827592337293602</v>
      </c>
      <c r="O107" s="4">
        <v>0.19428792445931101</v>
      </c>
      <c r="Q107" s="4">
        <f t="shared" si="15"/>
        <v>-0.48833669549853748</v>
      </c>
      <c r="R107" s="4">
        <f t="shared" si="15"/>
        <v>8.4320508000451007</v>
      </c>
      <c r="S107" s="4">
        <f>I107*25</f>
        <v>19.315910724488202</v>
      </c>
      <c r="T107" s="4">
        <f t="shared" si="24"/>
        <v>3.137557706132625</v>
      </c>
      <c r="V107" s="4">
        <f t="shared" si="16"/>
        <v>5.1059015672329677E-2</v>
      </c>
      <c r="W107" s="4">
        <f t="shared" si="17"/>
        <v>11.564904267343483</v>
      </c>
      <c r="X107" s="4">
        <f t="shared" si="18"/>
        <v>159.79163447228731</v>
      </c>
      <c r="Y107" s="4">
        <f t="shared" si="19"/>
        <v>1.9126224673512378</v>
      </c>
      <c r="AA107" s="4">
        <f>G107*50</f>
        <v>-0.97667339099707495</v>
      </c>
      <c r="AB107" s="4">
        <f>H107*50</f>
        <v>16.864101600090201</v>
      </c>
      <c r="AC107" s="4">
        <f>I107*50</f>
        <v>38.631821448976403</v>
      </c>
      <c r="AD107" s="4">
        <f>J107*50</f>
        <v>6.2751154122652499</v>
      </c>
      <c r="AF107" s="1">
        <f t="shared" si="20"/>
        <v>0.20423606268931871</v>
      </c>
      <c r="AG107" s="1">
        <f t="shared" si="21"/>
        <v>46.259617069373931</v>
      </c>
      <c r="AH107" s="1">
        <f t="shared" si="22"/>
        <v>639.16653788914925</v>
      </c>
      <c r="AI107" s="1">
        <f t="shared" si="23"/>
        <v>7.650489869404951</v>
      </c>
      <c r="AK107" s="1">
        <v>182.89294655638</v>
      </c>
      <c r="AL107" s="1">
        <v>101.84771049905</v>
      </c>
      <c r="AN107" s="4">
        <v>-25.676721873472498</v>
      </c>
      <c r="AO107" s="4">
        <v>8.58787957585605E-3</v>
      </c>
      <c r="AQ107" s="4">
        <v>2.23185229630226</v>
      </c>
      <c r="AR107" s="4">
        <v>-1.0769614379015899</v>
      </c>
      <c r="AT107" s="4">
        <v>-0.99999994406769599</v>
      </c>
      <c r="AU107" s="4">
        <v>3.3446166289586101E-4</v>
      </c>
      <c r="AV107" s="4">
        <v>-3.3446166289586101E-4</v>
      </c>
      <c r="AW107" s="4">
        <v>-0.99999994406769599</v>
      </c>
      <c r="AX107" s="4">
        <v>612.60452222872004</v>
      </c>
      <c r="AY107" s="4">
        <v>182.68805382917799</v>
      </c>
      <c r="AZ107" s="4">
        <v>-510.756777465288</v>
      </c>
      <c r="BB107" s="1">
        <f>25*PointPFirstOrderCoefficients[[#This Row],[Column1]]</f>
        <v>-641.91804683681244</v>
      </c>
      <c r="BC107" s="1">
        <f>25*PointPFirstOrderCoefficients[[#This Row],[Column2]]</f>
        <v>0.21469698939640125</v>
      </c>
      <c r="BE107" s="1">
        <f>50*PointPFirstOrderCoefficients[[#This Row],[Column1]]</f>
        <v>-1283.8360936736249</v>
      </c>
      <c r="BF107" s="1">
        <f>50*PointPFirstOrderCoefficients[[#This Row],[Column2]]</f>
        <v>0.4293939787928025</v>
      </c>
      <c r="BH107" s="1">
        <f>25^2*PointPSecondOrderCoefficients[[#This Row],[Column1]]</f>
        <v>1394.9076851889124</v>
      </c>
      <c r="BI107" s="1">
        <f>25^2*PointPSecondOrderCoefficients[[#This Row],[Column2]]</f>
        <v>-673.10089868849366</v>
      </c>
      <c r="BK107" s="1">
        <f>50^2*PointPSecondOrderCoefficients[[#This Row],[Column1]]</f>
        <v>5579.6307407556496</v>
      </c>
      <c r="BL107" s="1">
        <f>50^2*PointPSecondOrderCoefficients[[#This Row],[Column2]]</f>
        <v>-2692.4035947539746</v>
      </c>
    </row>
    <row r="108" spans="1:64" x14ac:dyDescent="0.35">
      <c r="A108">
        <v>104</v>
      </c>
      <c r="B108" s="1">
        <v>33.630123762282203</v>
      </c>
      <c r="C108" s="1">
        <v>106.83304179753701</v>
      </c>
      <c r="D108" s="1">
        <v>309.103174872946</v>
      </c>
      <c r="E108" s="1">
        <v>40.2971902272715</v>
      </c>
      <c r="F108" s="4"/>
      <c r="G108" s="4">
        <v>-1.58073145024866E-2</v>
      </c>
      <c r="H108" s="4">
        <v>0.33884336150310101</v>
      </c>
      <c r="I108" s="4">
        <v>0.77722926765163203</v>
      </c>
      <c r="J108" s="4">
        <v>0.12844065138351399</v>
      </c>
      <c r="K108" s="4"/>
      <c r="L108" s="4">
        <v>0.21288450888577301</v>
      </c>
      <c r="M108" s="4">
        <v>0.155809324961656</v>
      </c>
      <c r="N108" s="4">
        <v>0.41786473024166798</v>
      </c>
      <c r="O108" s="4">
        <v>0.19481736777334899</v>
      </c>
      <c r="Q108" s="4">
        <f t="shared" si="15"/>
        <v>-0.395182862562165</v>
      </c>
      <c r="R108" s="4">
        <f t="shared" si="15"/>
        <v>8.4710840375775263</v>
      </c>
      <c r="S108" s="4">
        <f>I108*25</f>
        <v>19.430731691290802</v>
      </c>
      <c r="T108" s="4">
        <f t="shared" si="24"/>
        <v>3.2110162845878496</v>
      </c>
      <c r="V108" s="4">
        <f t="shared" si="16"/>
        <v>3.3246066216812177E-2</v>
      </c>
      <c r="W108" s="4">
        <f t="shared" si="17"/>
        <v>11.180762603823439</v>
      </c>
      <c r="X108" s="4">
        <f t="shared" si="18"/>
        <v>157.76622208837827</v>
      </c>
      <c r="Y108" s="4">
        <f t="shared" si="19"/>
        <v>2.0086889355704098</v>
      </c>
      <c r="AA108" s="4">
        <f>G108*50</f>
        <v>-0.79036572512433001</v>
      </c>
      <c r="AB108" s="4">
        <f>H108*50</f>
        <v>16.942168075155053</v>
      </c>
      <c r="AC108" s="4">
        <f>I108*50</f>
        <v>38.861463382581604</v>
      </c>
      <c r="AD108" s="4">
        <f>J108*50</f>
        <v>6.4220325691756992</v>
      </c>
      <c r="AF108" s="1">
        <f t="shared" si="20"/>
        <v>0.13298426486724871</v>
      </c>
      <c r="AG108" s="1">
        <f t="shared" si="21"/>
        <v>44.723050415293756</v>
      </c>
      <c r="AH108" s="1">
        <f t="shared" si="22"/>
        <v>631.06488835351308</v>
      </c>
      <c r="AI108" s="1">
        <f t="shared" si="23"/>
        <v>8.0347557422816394</v>
      </c>
      <c r="AK108" s="1">
        <v>182.44311213582799</v>
      </c>
      <c r="AL108" s="1">
        <v>101.84769640123901</v>
      </c>
      <c r="AN108" s="4">
        <v>-25.869526650786</v>
      </c>
      <c r="AO108" s="4">
        <v>-1.02784513270908E-2</v>
      </c>
      <c r="AQ108" s="4">
        <v>3.1966365509516201</v>
      </c>
      <c r="AR108" s="4">
        <v>-1.08568696899572</v>
      </c>
      <c r="AT108" s="4">
        <v>-0.99999992106886404</v>
      </c>
      <c r="AU108" s="4">
        <v>-3.9731884755953598E-4</v>
      </c>
      <c r="AV108" s="4">
        <v>3.9731884755953598E-4</v>
      </c>
      <c r="AW108" s="4">
        <v>-0.99999992106886404</v>
      </c>
      <c r="AX108" s="4">
        <v>615.69366124437897</v>
      </c>
      <c r="AY108" s="4">
        <v>182.68773883176399</v>
      </c>
      <c r="AZ108" s="4">
        <v>-513.84591624574</v>
      </c>
      <c r="BB108" s="1">
        <f>25*PointPFirstOrderCoefficients[[#This Row],[Column1]]</f>
        <v>-646.73816626965004</v>
      </c>
      <c r="BC108" s="1">
        <f>25*PointPFirstOrderCoefficients[[#This Row],[Column2]]</f>
        <v>-0.25696128317727002</v>
      </c>
      <c r="BE108" s="1">
        <f>50*PointPFirstOrderCoefficients[[#This Row],[Column1]]</f>
        <v>-1293.4763325393001</v>
      </c>
      <c r="BF108" s="1">
        <f>50*PointPFirstOrderCoefficients[[#This Row],[Column2]]</f>
        <v>-0.51392256635454003</v>
      </c>
      <c r="BH108" s="1">
        <f>25^2*PointPSecondOrderCoefficients[[#This Row],[Column1]]</f>
        <v>1997.8978443447627</v>
      </c>
      <c r="BI108" s="1">
        <f>25^2*PointPSecondOrderCoefficients[[#This Row],[Column2]]</f>
        <v>-678.55435562232503</v>
      </c>
      <c r="BK108" s="1">
        <f>50^2*PointPSecondOrderCoefficients[[#This Row],[Column1]]</f>
        <v>7991.5913773790508</v>
      </c>
      <c r="BL108" s="1">
        <f>50^2*PointPSecondOrderCoefficients[[#This Row],[Column2]]</f>
        <v>-2714.2174224893001</v>
      </c>
    </row>
    <row r="109" spans="1:64" x14ac:dyDescent="0.35">
      <c r="A109">
        <v>105</v>
      </c>
      <c r="B109" s="1">
        <v>33.616170748993198</v>
      </c>
      <c r="C109" s="1">
        <v>107.17262282639901</v>
      </c>
      <c r="D109" s="1">
        <v>309.88264055058897</v>
      </c>
      <c r="E109" s="1">
        <v>40.427025092384199</v>
      </c>
      <c r="F109" s="4"/>
      <c r="G109" s="4">
        <v>-1.2102147638161901E-2</v>
      </c>
      <c r="H109" s="4">
        <v>0.34030162451155899</v>
      </c>
      <c r="I109" s="4">
        <v>0.78167483051000097</v>
      </c>
      <c r="J109" s="4">
        <v>0.13138527164013</v>
      </c>
      <c r="K109" s="4"/>
      <c r="L109" s="4">
        <v>0.21170340463192999</v>
      </c>
      <c r="M109" s="4">
        <v>0.14898184314827601</v>
      </c>
      <c r="N109" s="4">
        <v>0.40755844962705701</v>
      </c>
      <c r="O109" s="4">
        <v>0.19526917454368201</v>
      </c>
      <c r="Q109" s="4">
        <f t="shared" si="15"/>
        <v>-0.30255369095404749</v>
      </c>
      <c r="R109" s="4">
        <f t="shared" si="15"/>
        <v>8.5075406127889739</v>
      </c>
      <c r="S109" s="4">
        <f>I109*25</f>
        <v>19.541870762750023</v>
      </c>
      <c r="T109" s="4">
        <f t="shared" si="24"/>
        <v>3.2846317910032501</v>
      </c>
      <c r="V109" s="4">
        <f t="shared" si="16"/>
        <v>1.9379062047832598E-2</v>
      </c>
      <c r="W109" s="4">
        <f t="shared" si="17"/>
        <v>10.783044683355941</v>
      </c>
      <c r="X109" s="4">
        <f t="shared" si="18"/>
        <v>155.64034152906808</v>
      </c>
      <c r="Y109" s="4">
        <f t="shared" si="19"/>
        <v>2.106721242414086</v>
      </c>
      <c r="AA109" s="4">
        <f>G109*50</f>
        <v>-0.60510738190809499</v>
      </c>
      <c r="AB109" s="4">
        <f>H109*50</f>
        <v>17.015081225577948</v>
      </c>
      <c r="AC109" s="4">
        <f>I109*50</f>
        <v>39.083741525500045</v>
      </c>
      <c r="AD109" s="4">
        <f>J109*50</f>
        <v>6.5692635820065002</v>
      </c>
      <c r="AF109" s="1">
        <f t="shared" si="20"/>
        <v>7.7516248191330392E-2</v>
      </c>
      <c r="AG109" s="1">
        <f t="shared" si="21"/>
        <v>43.132178733423764</v>
      </c>
      <c r="AH109" s="1">
        <f t="shared" si="22"/>
        <v>622.56136611627232</v>
      </c>
      <c r="AI109" s="1">
        <f t="shared" si="23"/>
        <v>8.4268849696563439</v>
      </c>
      <c r="AK109" s="1">
        <v>181.989967476858</v>
      </c>
      <c r="AL109" s="1">
        <v>101.847352347525</v>
      </c>
      <c r="AN109" s="4">
        <v>-26.0560450382231</v>
      </c>
      <c r="AO109" s="4">
        <v>-2.92001768391188E-2</v>
      </c>
      <c r="AQ109" s="4">
        <v>4.1603926267589202</v>
      </c>
      <c r="AR109" s="4">
        <v>-1.0908364797568499</v>
      </c>
      <c r="AT109" s="4">
        <v>-0.99999937205216705</v>
      </c>
      <c r="AU109" s="4">
        <v>-1.1206673330544099E-3</v>
      </c>
      <c r="AV109" s="4">
        <v>1.1206673330544099E-3</v>
      </c>
      <c r="AW109" s="4">
        <v>-0.99999937205216705</v>
      </c>
      <c r="AX109" s="4">
        <v>619.73477358776404</v>
      </c>
      <c r="AY109" s="4">
        <v>182.68448399277599</v>
      </c>
      <c r="AZ109" s="4">
        <v>-517.88703207912999</v>
      </c>
      <c r="BB109" s="1">
        <f>25*PointPFirstOrderCoefficients[[#This Row],[Column1]]</f>
        <v>-651.40112595557753</v>
      </c>
      <c r="BC109" s="1">
        <f>25*PointPFirstOrderCoefficients[[#This Row],[Column2]]</f>
        <v>-0.73000442097797003</v>
      </c>
      <c r="BE109" s="1">
        <f>50*PointPFirstOrderCoefficients[[#This Row],[Column1]]</f>
        <v>-1302.8022519111551</v>
      </c>
      <c r="BF109" s="1">
        <f>50*PointPFirstOrderCoefficients[[#This Row],[Column2]]</f>
        <v>-1.4600088419559401</v>
      </c>
      <c r="BH109" s="1">
        <f>25^2*PointPSecondOrderCoefficients[[#This Row],[Column1]]</f>
        <v>2600.2453917243251</v>
      </c>
      <c r="BI109" s="1">
        <f>25^2*PointPSecondOrderCoefficients[[#This Row],[Column2]]</f>
        <v>-681.77279984803124</v>
      </c>
      <c r="BK109" s="1">
        <f>50^2*PointPSecondOrderCoefficients[[#This Row],[Column1]]</f>
        <v>10400.981566897301</v>
      </c>
      <c r="BL109" s="1">
        <f>50^2*PointPSecondOrderCoefficients[[#This Row],[Column2]]</f>
        <v>-2727.091199392125</v>
      </c>
    </row>
    <row r="110" spans="1:64" x14ac:dyDescent="0.35">
      <c r="A110">
        <v>106</v>
      </c>
      <c r="B110" s="1">
        <v>33.605912718221603</v>
      </c>
      <c r="C110" s="1">
        <v>107.513611111519</v>
      </c>
      <c r="D110" s="1">
        <v>310.66647932279</v>
      </c>
      <c r="E110" s="1">
        <v>40.559820717284197</v>
      </c>
      <c r="F110" s="4"/>
      <c r="G110" s="4">
        <v>-8.4172273384962807E-3</v>
      </c>
      <c r="H110" s="4">
        <v>0.34165808251921398</v>
      </c>
      <c r="I110" s="4">
        <v>0.78597674863705103</v>
      </c>
      <c r="J110" s="4">
        <v>0.13433530207487199</v>
      </c>
      <c r="K110" s="4"/>
      <c r="L110" s="4">
        <v>0.21056428505056399</v>
      </c>
      <c r="M110" s="4">
        <v>0.14217754495533999</v>
      </c>
      <c r="N110" s="4">
        <v>0.39735338857947999</v>
      </c>
      <c r="O110" s="4">
        <v>0.19564401688565899</v>
      </c>
      <c r="Q110" s="4">
        <f t="shared" si="15"/>
        <v>-0.21043068346240701</v>
      </c>
      <c r="R110" s="4">
        <f t="shared" si="15"/>
        <v>8.5414520629803494</v>
      </c>
      <c r="S110" s="4">
        <f>I110*25</f>
        <v>19.649418715926277</v>
      </c>
      <c r="T110" s="4">
        <f t="shared" si="24"/>
        <v>3.3583825518717996</v>
      </c>
      <c r="V110" s="4">
        <f t="shared" si="16"/>
        <v>9.3240123811743521E-3</v>
      </c>
      <c r="W110" s="4">
        <f t="shared" si="17"/>
        <v>10.372762316248672</v>
      </c>
      <c r="X110" s="4">
        <f t="shared" si="18"/>
        <v>153.41800659082313</v>
      </c>
      <c r="Y110" s="4">
        <f t="shared" si="19"/>
        <v>2.2066167008555264</v>
      </c>
      <c r="AA110" s="4">
        <f>G110*50</f>
        <v>-0.42086136692481402</v>
      </c>
      <c r="AB110" s="4">
        <f>H110*50</f>
        <v>17.082904125960699</v>
      </c>
      <c r="AC110" s="4">
        <f>I110*50</f>
        <v>39.298837431852554</v>
      </c>
      <c r="AD110" s="4">
        <f>J110*50</f>
        <v>6.7167651037435991</v>
      </c>
      <c r="AF110" s="1">
        <f t="shared" si="20"/>
        <v>3.7296049524697408E-2</v>
      </c>
      <c r="AG110" s="1">
        <f t="shared" si="21"/>
        <v>41.491049264994686</v>
      </c>
      <c r="AH110" s="1">
        <f t="shared" si="22"/>
        <v>613.6720263632925</v>
      </c>
      <c r="AI110" s="1">
        <f t="shared" si="23"/>
        <v>8.8264668034221057</v>
      </c>
      <c r="AK110" s="1">
        <v>181.533621557956</v>
      </c>
      <c r="AL110" s="1">
        <v>101.84667790812099</v>
      </c>
      <c r="AN110" s="4">
        <v>-26.236364350814899</v>
      </c>
      <c r="AO110" s="4">
        <v>-4.8117148874785798E-2</v>
      </c>
      <c r="AQ110" s="4">
        <v>5.1224010952346504</v>
      </c>
      <c r="AR110" s="4">
        <v>-1.09240329696526</v>
      </c>
      <c r="AT110" s="4">
        <v>-0.99999831825024299</v>
      </c>
      <c r="AU110" s="4">
        <v>-1.8339838291004599E-3</v>
      </c>
      <c r="AV110" s="4">
        <v>1.8339838291004599E-3</v>
      </c>
      <c r="AW110" s="4">
        <v>-0.99999831825024299</v>
      </c>
      <c r="AX110" s="4">
        <v>624.75196561315101</v>
      </c>
      <c r="AY110" s="4">
        <v>182.67940656009</v>
      </c>
      <c r="AZ110" s="4">
        <v>-522.90423702856299</v>
      </c>
      <c r="BB110" s="1">
        <f>25*PointPFirstOrderCoefficients[[#This Row],[Column1]]</f>
        <v>-655.90910877037243</v>
      </c>
      <c r="BC110" s="1">
        <f>25*PointPFirstOrderCoefficients[[#This Row],[Column2]]</f>
        <v>-1.2029287218696449</v>
      </c>
      <c r="BE110" s="1">
        <f>50*PointPFirstOrderCoefficients[[#This Row],[Column1]]</f>
        <v>-1311.8182175407449</v>
      </c>
      <c r="BF110" s="1">
        <f>50*PointPFirstOrderCoefficients[[#This Row],[Column2]]</f>
        <v>-2.4058574437392899</v>
      </c>
      <c r="BH110" s="1">
        <f>25^2*PointPSecondOrderCoefficients[[#This Row],[Column1]]</f>
        <v>3201.5006845216567</v>
      </c>
      <c r="BI110" s="1">
        <f>25^2*PointPSecondOrderCoefficients[[#This Row],[Column2]]</f>
        <v>-682.75206060328742</v>
      </c>
      <c r="BK110" s="1">
        <f>50^2*PointPSecondOrderCoefficients[[#This Row],[Column1]]</f>
        <v>12806.002738086627</v>
      </c>
      <c r="BL110" s="1">
        <f>50^2*PointPSecondOrderCoefficients[[#This Row],[Column2]]</f>
        <v>-2731.0082424131497</v>
      </c>
    </row>
    <row r="111" spans="1:64" x14ac:dyDescent="0.35">
      <c r="A111">
        <v>107</v>
      </c>
      <c r="B111" s="1">
        <v>33.599329787340302</v>
      </c>
      <c r="C111" s="1">
        <v>107.85590547004099</v>
      </c>
      <c r="D111" s="1">
        <v>311.45454934347799</v>
      </c>
      <c r="E111" s="1">
        <v>40.695580906119503</v>
      </c>
      <c r="F111" s="4"/>
      <c r="G111" s="4">
        <v>-4.7518282072373901E-3</v>
      </c>
      <c r="H111" s="4">
        <v>0.342913976411304</v>
      </c>
      <c r="I111" s="4">
        <v>0.79013848441522305</v>
      </c>
      <c r="J111" s="4">
        <v>0.13728988604532899</v>
      </c>
      <c r="K111" s="4"/>
      <c r="L111" s="4">
        <v>0.209466297932839</v>
      </c>
      <c r="M111" s="4">
        <v>0.13539835783034801</v>
      </c>
      <c r="N111" s="4">
        <v>0.387245997916284</v>
      </c>
      <c r="O111" s="4">
        <v>0.19594251271235999</v>
      </c>
      <c r="Q111" s="4">
        <f t="shared" si="15"/>
        <v>-0.11879570518093475</v>
      </c>
      <c r="R111" s="4">
        <f t="shared" si="15"/>
        <v>8.5728494102826005</v>
      </c>
      <c r="S111" s="4">
        <f>I111*25</f>
        <v>19.753462110380575</v>
      </c>
      <c r="T111" s="4">
        <f t="shared" si="24"/>
        <v>3.4322471511332249</v>
      </c>
      <c r="V111" s="4">
        <f t="shared" si="16"/>
        <v>2.9560762820846184E-3</v>
      </c>
      <c r="W111" s="4">
        <f t="shared" si="17"/>
        <v>9.9509326561402691</v>
      </c>
      <c r="X111" s="4">
        <f t="shared" si="18"/>
        <v>151.10310389520598</v>
      </c>
      <c r="Y111" s="4">
        <f t="shared" si="19"/>
        <v>2.3082656005931326</v>
      </c>
      <c r="AA111" s="4">
        <f>G111*50</f>
        <v>-0.23759141036186951</v>
      </c>
      <c r="AB111" s="4">
        <f>H111*50</f>
        <v>17.145698820565201</v>
      </c>
      <c r="AC111" s="4">
        <f>I111*50</f>
        <v>39.50692422076115</v>
      </c>
      <c r="AD111" s="4">
        <f>J111*50</f>
        <v>6.8644943022664497</v>
      </c>
      <c r="AF111" s="1">
        <f t="shared" si="20"/>
        <v>1.1824305128338474E-2</v>
      </c>
      <c r="AG111" s="1">
        <f t="shared" si="21"/>
        <v>39.803730624561076</v>
      </c>
      <c r="AH111" s="1">
        <f t="shared" si="22"/>
        <v>604.4124155808239</v>
      </c>
      <c r="AI111" s="1">
        <f t="shared" si="23"/>
        <v>9.2330624023725303</v>
      </c>
      <c r="AK111" s="1">
        <v>181.07418182886801</v>
      </c>
      <c r="AL111" s="1">
        <v>101.845673701588</v>
      </c>
      <c r="AN111" s="4">
        <v>-26.4105723193999</v>
      </c>
      <c r="AO111" s="4">
        <v>-6.6969461356594095E-2</v>
      </c>
      <c r="AQ111" s="4">
        <v>6.0819492818171996</v>
      </c>
      <c r="AR111" s="4">
        <v>-1.0903937918233899</v>
      </c>
      <c r="AT111" s="4">
        <v>-0.99999678511163603</v>
      </c>
      <c r="AU111" s="4">
        <v>-2.5356984031754499E-3</v>
      </c>
      <c r="AV111" s="4">
        <v>2.5356984031754499E-3</v>
      </c>
      <c r="AW111" s="4">
        <v>-0.99999678511163603</v>
      </c>
      <c r="AX111" s="4">
        <v>630.77868699517103</v>
      </c>
      <c r="AY111" s="4">
        <v>182.673646338239</v>
      </c>
      <c r="AZ111" s="4">
        <v>-528.930985410522</v>
      </c>
      <c r="BB111" s="1">
        <f>25*PointPFirstOrderCoefficients[[#This Row],[Column1]]</f>
        <v>-660.26430798499746</v>
      </c>
      <c r="BC111" s="1">
        <f>25*PointPFirstOrderCoefficients[[#This Row],[Column2]]</f>
        <v>-1.6742365339148524</v>
      </c>
      <c r="BE111" s="1">
        <f>50*PointPFirstOrderCoefficients[[#This Row],[Column1]]</f>
        <v>-1320.5286159699949</v>
      </c>
      <c r="BF111" s="1">
        <f>50*PointPFirstOrderCoefficients[[#This Row],[Column2]]</f>
        <v>-3.3484730678297048</v>
      </c>
      <c r="BH111" s="1">
        <f>25^2*PointPSecondOrderCoefficients[[#This Row],[Column1]]</f>
        <v>3801.2183011357497</v>
      </c>
      <c r="BI111" s="1">
        <f>25^2*PointPSecondOrderCoefficients[[#This Row],[Column2]]</f>
        <v>-681.49611988961874</v>
      </c>
      <c r="BK111" s="1">
        <f>50^2*PointPSecondOrderCoefficients[[#This Row],[Column1]]</f>
        <v>15204.873204542999</v>
      </c>
      <c r="BL111" s="1">
        <f>50^2*PointPSecondOrderCoefficients[[#This Row],[Column2]]</f>
        <v>-2725.984479558475</v>
      </c>
    </row>
    <row r="112" spans="1:64" x14ac:dyDescent="0.35">
      <c r="A112">
        <v>108</v>
      </c>
      <c r="B112" s="1">
        <v>33.596402791558603</v>
      </c>
      <c r="C112" s="1">
        <v>108.199405949834</v>
      </c>
      <c r="D112" s="1">
        <v>312.24671214397802</v>
      </c>
      <c r="E112" s="1">
        <v>40.834308570989101</v>
      </c>
      <c r="F112" s="4"/>
      <c r="G112" s="4">
        <v>-1.1052400895818701E-3</v>
      </c>
      <c r="H112" s="4">
        <v>0.34407052680782202</v>
      </c>
      <c r="I112" s="4">
        <v>0.79416333513235604</v>
      </c>
      <c r="J112" s="4">
        <v>0.14024817522118399</v>
      </c>
      <c r="K112" s="4"/>
      <c r="L112" s="4">
        <v>0.20840854933261599</v>
      </c>
      <c r="M112" s="4">
        <v>0.12864621284539399</v>
      </c>
      <c r="N112" s="4">
        <v>0.37723286606587098</v>
      </c>
      <c r="O112" s="4">
        <v>0.19616522407203599</v>
      </c>
      <c r="Q112" s="4">
        <f t="shared" si="15"/>
        <v>-2.7631002239546752E-2</v>
      </c>
      <c r="R112" s="4">
        <f t="shared" si="15"/>
        <v>8.6017631701955501</v>
      </c>
      <c r="S112" s="4">
        <f>I112*25</f>
        <v>19.8540833783089</v>
      </c>
      <c r="T112" s="4">
        <f t="shared" si="24"/>
        <v>3.5062043805295997</v>
      </c>
      <c r="V112" s="4">
        <f t="shared" si="16"/>
        <v>1.5911415132287249E-4</v>
      </c>
      <c r="W112" s="4">
        <f t="shared" si="17"/>
        <v>9.5185756948707763</v>
      </c>
      <c r="X112" s="4">
        <f t="shared" si="18"/>
        <v>148.6993965241694</v>
      </c>
      <c r="Y112" s="4">
        <f t="shared" si="19"/>
        <v>2.411551132010552</v>
      </c>
      <c r="AA112" s="4">
        <f>G112*50</f>
        <v>-5.5262004479093504E-2</v>
      </c>
      <c r="AB112" s="4">
        <f>H112*50</f>
        <v>17.2035263403911</v>
      </c>
      <c r="AC112" s="4">
        <f>I112*50</f>
        <v>39.7081667566178</v>
      </c>
      <c r="AD112" s="4">
        <f>J112*50</f>
        <v>7.0124087610591994</v>
      </c>
      <c r="AF112" s="1">
        <f t="shared" si="20"/>
        <v>6.3645660529148998E-4</v>
      </c>
      <c r="AG112" s="1">
        <f t="shared" si="21"/>
        <v>38.074302779483105</v>
      </c>
      <c r="AH112" s="1">
        <f t="shared" si="22"/>
        <v>594.79758609667761</v>
      </c>
      <c r="AI112" s="1">
        <f t="shared" si="23"/>
        <v>9.6462045280422082</v>
      </c>
      <c r="AK112" s="1">
        <v>180.61175420408301</v>
      </c>
      <c r="AL112" s="1">
        <v>101.844341388603</v>
      </c>
      <c r="AN112" s="4">
        <v>-26.578756976183399</v>
      </c>
      <c r="AO112" s="4">
        <v>-8.5697650739580994E-2</v>
      </c>
      <c r="AQ112" s="4">
        <v>7.0383320224212502</v>
      </c>
      <c r="AR112" s="4">
        <v>-1.08482708967093</v>
      </c>
      <c r="AT112" s="4">
        <v>-0.99999480201383795</v>
      </c>
      <c r="AU112" s="4">
        <v>-3.2242743842825199E-3</v>
      </c>
      <c r="AV112" s="4">
        <v>3.2242743842825199E-3</v>
      </c>
      <c r="AW112" s="4">
        <v>-0.99999480201383795</v>
      </c>
      <c r="AX112" s="4">
        <v>637.85834881910898</v>
      </c>
      <c r="AY112" s="4">
        <v>182.668384538982</v>
      </c>
      <c r="AZ112" s="4">
        <v>-536.01069185163499</v>
      </c>
      <c r="BB112" s="1">
        <f>25*PointPFirstOrderCoefficients[[#This Row],[Column1]]</f>
        <v>-664.46892440458498</v>
      </c>
      <c r="BC112" s="1">
        <f>25*PointPFirstOrderCoefficients[[#This Row],[Column2]]</f>
        <v>-2.1424412684895247</v>
      </c>
      <c r="BE112" s="1">
        <f>50*PointPFirstOrderCoefficients[[#This Row],[Column1]]</f>
        <v>-1328.93784880917</v>
      </c>
      <c r="BF112" s="1">
        <f>50*PointPFirstOrderCoefficients[[#This Row],[Column2]]</f>
        <v>-4.2848825369790493</v>
      </c>
      <c r="BH112" s="1">
        <f>25^2*PointPSecondOrderCoefficients[[#This Row],[Column1]]</f>
        <v>4398.9575140132811</v>
      </c>
      <c r="BI112" s="1">
        <f>25^2*PointPSecondOrderCoefficients[[#This Row],[Column2]]</f>
        <v>-678.01693104433127</v>
      </c>
      <c r="BK112" s="1">
        <f>50^2*PointPSecondOrderCoefficients[[#This Row],[Column1]]</f>
        <v>17595.830056053124</v>
      </c>
      <c r="BL112" s="1">
        <f>50^2*PointPSecondOrderCoefficients[[#This Row],[Column2]]</f>
        <v>-2712.0677241773251</v>
      </c>
    </row>
    <row r="113" spans="1:64" x14ac:dyDescent="0.35">
      <c r="A113">
        <v>109</v>
      </c>
      <c r="B113" s="1">
        <v>33.597113268323099</v>
      </c>
      <c r="C113" s="1">
        <v>108.54401380941501</v>
      </c>
      <c r="D113" s="1">
        <v>313.04283246896898</v>
      </c>
      <c r="E113" s="1">
        <v>40.976005745331904</v>
      </c>
      <c r="F113" s="4"/>
      <c r="G113" s="4">
        <v>2.5232312190927499E-3</v>
      </c>
      <c r="H113" s="4">
        <v>0.34512893445492898</v>
      </c>
      <c r="I113" s="4">
        <v>0.798054436585102</v>
      </c>
      <c r="J113" s="4">
        <v>0.143209327602694</v>
      </c>
      <c r="K113" s="4"/>
      <c r="L113" s="4">
        <v>0.207390105797434</v>
      </c>
      <c r="M113" s="4">
        <v>0.121923041962773</v>
      </c>
      <c r="N113" s="4">
        <v>0.36731071252042902</v>
      </c>
      <c r="O113" s="4">
        <v>0.196312655869815</v>
      </c>
      <c r="Q113" s="4">
        <f t="shared" si="15"/>
        <v>6.3080780477318743E-2</v>
      </c>
      <c r="R113" s="4">
        <f t="shared" si="15"/>
        <v>8.6282233613732249</v>
      </c>
      <c r="S113" s="4">
        <f>I113*25</f>
        <v>19.95136091462755</v>
      </c>
      <c r="T113" s="4">
        <f t="shared" si="24"/>
        <v>3.5802331900673501</v>
      </c>
      <c r="V113" s="4">
        <f t="shared" si="16"/>
        <v>8.2524357027007219E-4</v>
      </c>
      <c r="W113" s="4">
        <f t="shared" si="17"/>
        <v>9.0767118452129161</v>
      </c>
      <c r="X113" s="4">
        <f t="shared" si="18"/>
        <v>146.2105276932129</v>
      </c>
      <c r="Y113" s="4">
        <f t="shared" si="19"/>
        <v>2.5163493050008481</v>
      </c>
      <c r="AA113" s="4">
        <f>G113*50</f>
        <v>0.12616156095463749</v>
      </c>
      <c r="AB113" s="4">
        <f>H113*50</f>
        <v>17.25644672274645</v>
      </c>
      <c r="AC113" s="4">
        <f>I113*50</f>
        <v>39.9027218292551</v>
      </c>
      <c r="AD113" s="4">
        <f>J113*50</f>
        <v>7.1604663801347002</v>
      </c>
      <c r="AF113" s="1">
        <f t="shared" si="20"/>
        <v>3.3009742810802887E-3</v>
      </c>
      <c r="AG113" s="1">
        <f t="shared" si="21"/>
        <v>36.306847380851664</v>
      </c>
      <c r="AH113" s="1">
        <f t="shared" si="22"/>
        <v>584.84211077285158</v>
      </c>
      <c r="AI113" s="1">
        <f t="shared" si="23"/>
        <v>10.065397220003392</v>
      </c>
      <c r="AK113" s="1">
        <v>180.146443058344</v>
      </c>
      <c r="AL113" s="1">
        <v>101.84268366226</v>
      </c>
      <c r="AN113" s="4">
        <v>-26.741006539275599</v>
      </c>
      <c r="AO113" s="4">
        <v>-0.104242890571387</v>
      </c>
      <c r="AQ113" s="4">
        <v>7.9908523780560898</v>
      </c>
      <c r="AR113" s="4">
        <v>-1.07573475169642</v>
      </c>
      <c r="AT113" s="4">
        <v>-0.999992401944785</v>
      </c>
      <c r="AU113" s="4">
        <v>-3.8982114743902302E-3</v>
      </c>
      <c r="AV113" s="4">
        <v>3.8982114743902302E-3</v>
      </c>
      <c r="AW113" s="4">
        <v>-0.999992401944785</v>
      </c>
      <c r="AX113" s="4">
        <v>646.04517833634804</v>
      </c>
      <c r="AY113" s="4">
        <v>182.664863785509</v>
      </c>
      <c r="AZ113" s="4">
        <v>-544.19758598715202</v>
      </c>
      <c r="BB113" s="1">
        <f>25*PointPFirstOrderCoefficients[[#This Row],[Column1]]</f>
        <v>-668.52516348188999</v>
      </c>
      <c r="BC113" s="1">
        <f>25*PointPFirstOrderCoefficients[[#This Row],[Column2]]</f>
        <v>-2.6060722642846748</v>
      </c>
      <c r="BE113" s="1">
        <f>50*PointPFirstOrderCoefficients[[#This Row],[Column1]]</f>
        <v>-1337.05032696378</v>
      </c>
      <c r="BF113" s="1">
        <f>50*PointPFirstOrderCoefficients[[#This Row],[Column2]]</f>
        <v>-5.2121445285693495</v>
      </c>
      <c r="BH113" s="1">
        <f>25^2*PointPSecondOrderCoefficients[[#This Row],[Column1]]</f>
        <v>4994.2827362850558</v>
      </c>
      <c r="BI113" s="1">
        <f>25^2*PointPSecondOrderCoefficients[[#This Row],[Column2]]</f>
        <v>-672.33421981026243</v>
      </c>
      <c r="BK113" s="1">
        <f>50^2*PointPSecondOrderCoefficients[[#This Row],[Column1]]</f>
        <v>19977.130945140223</v>
      </c>
      <c r="BL113" s="1">
        <f>50^2*PointPSecondOrderCoefficients[[#This Row],[Column2]]</f>
        <v>-2689.3368792410497</v>
      </c>
    </row>
    <row r="114" spans="1:64" x14ac:dyDescent="0.35">
      <c r="A114">
        <v>110</v>
      </c>
      <c r="B114" s="1">
        <v>33.601443441028501</v>
      </c>
      <c r="C114" s="1">
        <v>108.889631498287</v>
      </c>
      <c r="D114" s="1">
        <v>313.84277811603698</v>
      </c>
      <c r="E114" s="1">
        <v>41.120673594983998</v>
      </c>
      <c r="F114" s="4"/>
      <c r="G114" s="4">
        <v>6.1342633019519904E-3</v>
      </c>
      <c r="H114" s="4">
        <v>0.34609038066187697</v>
      </c>
      <c r="I114" s="4">
        <v>0.80181476666198204</v>
      </c>
      <c r="J114" s="4">
        <v>0.14617250555004499</v>
      </c>
      <c r="K114" s="4"/>
      <c r="L114" s="4">
        <v>0.206409996431486</v>
      </c>
      <c r="M114" s="4">
        <v>0.115230775416093</v>
      </c>
      <c r="N114" s="4">
        <v>0.35747638097430001</v>
      </c>
      <c r="O114" s="4">
        <v>0.19638525493062201</v>
      </c>
      <c r="Q114" s="4">
        <f t="shared" si="15"/>
        <v>0.15335658254879975</v>
      </c>
      <c r="R114" s="4">
        <f t="shared" si="15"/>
        <v>8.6522595165469252</v>
      </c>
      <c r="S114" s="4">
        <f>I114*25</f>
        <v>20.045369166549552</v>
      </c>
      <c r="T114" s="4">
        <f t="shared" si="24"/>
        <v>3.6543126387511249</v>
      </c>
      <c r="V114" s="4">
        <f t="shared" si="16"/>
        <v>4.8544001257290028E-3</v>
      </c>
      <c r="W114" s="4">
        <f t="shared" si="17"/>
        <v>8.6263596109687306</v>
      </c>
      <c r="X114" s="4">
        <f t="shared" si="18"/>
        <v>143.64002442389693</v>
      </c>
      <c r="Y114" s="4">
        <f t="shared" si="19"/>
        <v>2.6225288635758113</v>
      </c>
      <c r="AA114" s="4">
        <f>G114*50</f>
        <v>0.30671316509759949</v>
      </c>
      <c r="AB114" s="4">
        <f>H114*50</f>
        <v>17.30451903309385</v>
      </c>
      <c r="AC114" s="4">
        <f>I114*50</f>
        <v>40.090738333099104</v>
      </c>
      <c r="AD114" s="4">
        <f>J114*50</f>
        <v>7.3086252775022498</v>
      </c>
      <c r="AF114" s="1">
        <f t="shared" si="20"/>
        <v>1.9417600502916011E-2</v>
      </c>
      <c r="AG114" s="1">
        <f t="shared" si="21"/>
        <v>34.505438443874922</v>
      </c>
      <c r="AH114" s="1">
        <f t="shared" si="22"/>
        <v>574.56009769558773</v>
      </c>
      <c r="AI114" s="1">
        <f t="shared" si="23"/>
        <v>10.490115454303245</v>
      </c>
      <c r="AK114" s="1">
        <v>179.67835122419899</v>
      </c>
      <c r="AL114" s="1">
        <v>101.840704235003</v>
      </c>
      <c r="AN114" s="4">
        <v>-26.897409296203001</v>
      </c>
      <c r="AO114" s="4">
        <v>-0.12254717982648899</v>
      </c>
      <c r="AQ114" s="4">
        <v>8.9388223114444703</v>
      </c>
      <c r="AR114" s="4">
        <v>-1.0631604308309099</v>
      </c>
      <c r="AT114" s="4">
        <v>-0.99998962115604595</v>
      </c>
      <c r="AU114" s="4">
        <v>-4.5560487472573004E-3</v>
      </c>
      <c r="AV114" s="4">
        <v>4.5560487472573004E-3</v>
      </c>
      <c r="AW114" s="4">
        <v>-0.99998962115604595</v>
      </c>
      <c r="AX114" s="4">
        <v>655.40534459120397</v>
      </c>
      <c r="AY114" s="4">
        <v>182.66440992336899</v>
      </c>
      <c r="AZ114" s="4">
        <v>-553.55783800640302</v>
      </c>
      <c r="BB114" s="1">
        <f>25*PointPFirstOrderCoefficients[[#This Row],[Column1]]</f>
        <v>-672.435232405075</v>
      </c>
      <c r="BC114" s="1">
        <f>25*PointPFirstOrderCoefficients[[#This Row],[Column2]]</f>
        <v>-3.0636794956622246</v>
      </c>
      <c r="BE114" s="1">
        <f>50*PointPFirstOrderCoefficients[[#This Row],[Column1]]</f>
        <v>-1344.87046481015</v>
      </c>
      <c r="BF114" s="1">
        <f>50*PointPFirstOrderCoefficients[[#This Row],[Column2]]</f>
        <v>-6.1273589913244493</v>
      </c>
      <c r="BH114" s="1">
        <f>25^2*PointPSecondOrderCoefficients[[#This Row],[Column1]]</f>
        <v>5586.7639446527937</v>
      </c>
      <c r="BI114" s="1">
        <f>25^2*PointPSecondOrderCoefficients[[#This Row],[Column2]]</f>
        <v>-664.47526926931869</v>
      </c>
      <c r="BK114" s="1">
        <f>50^2*PointPSecondOrderCoefficients[[#This Row],[Column1]]</f>
        <v>22347.055778611175</v>
      </c>
      <c r="BL114" s="1">
        <f>50^2*PointPSecondOrderCoefficients[[#This Row],[Column2]]</f>
        <v>-2657.9010770772747</v>
      </c>
    </row>
    <row r="115" spans="1:64" x14ac:dyDescent="0.35">
      <c r="A115">
        <v>111</v>
      </c>
      <c r="B115" s="1">
        <v>33.609376202075403</v>
      </c>
      <c r="C115" s="1">
        <v>109.23616263774601</v>
      </c>
      <c r="D115" s="1">
        <v>314.64641977878802</v>
      </c>
      <c r="E115" s="1">
        <v>41.268312426931203</v>
      </c>
      <c r="F115" s="4"/>
      <c r="G115" s="4">
        <v>9.7285164840592991E-3</v>
      </c>
      <c r="H115" s="4">
        <v>0.34695602777934698</v>
      </c>
      <c r="I115" s="4">
        <v>0.80544714889017599</v>
      </c>
      <c r="J115" s="4">
        <v>0.149136873829358</v>
      </c>
      <c r="K115" s="4"/>
      <c r="L115" s="4">
        <v>0.20546721480354899</v>
      </c>
      <c r="M115" s="4">
        <v>0.10857133919834901</v>
      </c>
      <c r="N115" s="4">
        <v>0.34772683221587802</v>
      </c>
      <c r="O115" s="4">
        <v>0.196383409364352</v>
      </c>
      <c r="Q115" s="4">
        <f t="shared" si="15"/>
        <v>0.24321291210148249</v>
      </c>
      <c r="R115" s="4">
        <f t="shared" si="15"/>
        <v>8.6739006944836738</v>
      </c>
      <c r="S115" s="4">
        <f>I115*25</f>
        <v>20.1361787222544</v>
      </c>
      <c r="T115" s="4">
        <f t="shared" si="24"/>
        <v>3.72842184573395</v>
      </c>
      <c r="V115" s="4">
        <f t="shared" si="16"/>
        <v>1.2153903658938684E-2</v>
      </c>
      <c r="W115" s="4">
        <f t="shared" si="17"/>
        <v>8.168533343863384</v>
      </c>
      <c r="X115" s="4">
        <f t="shared" si="18"/>
        <v>140.99130118499033</v>
      </c>
      <c r="Y115" s="4">
        <f t="shared" si="19"/>
        <v>2.7299511973201827</v>
      </c>
      <c r="AA115" s="4">
        <f>G115*50</f>
        <v>0.48642582420296498</v>
      </c>
      <c r="AB115" s="4">
        <f>H115*50</f>
        <v>17.347801388967348</v>
      </c>
      <c r="AC115" s="4">
        <f>I115*50</f>
        <v>40.272357444508799</v>
      </c>
      <c r="AD115" s="4">
        <f>J115*50</f>
        <v>7.4568436914678999</v>
      </c>
      <c r="AF115" s="1">
        <f t="shared" si="20"/>
        <v>4.8615614635754735E-2</v>
      </c>
      <c r="AG115" s="1">
        <f t="shared" si="21"/>
        <v>32.674133375453536</v>
      </c>
      <c r="AH115" s="1">
        <f t="shared" si="22"/>
        <v>563.96520473996134</v>
      </c>
      <c r="AI115" s="1">
        <f t="shared" si="23"/>
        <v>10.919804789280731</v>
      </c>
      <c r="AK115" s="1">
        <v>179.20757999161</v>
      </c>
      <c r="AL115" s="1">
        <v>101.838407822321</v>
      </c>
      <c r="AN115" s="4">
        <v>-27.048053486379199</v>
      </c>
      <c r="AO115" s="4">
        <v>-0.140553524783671</v>
      </c>
      <c r="AQ115" s="4">
        <v>9.8815633292605494</v>
      </c>
      <c r="AR115" s="4">
        <v>-1.04715950381872</v>
      </c>
      <c r="AT115" s="4">
        <v>-0.99998649879105606</v>
      </c>
      <c r="AU115" s="4">
        <v>-5.1963675394217897E-3</v>
      </c>
      <c r="AV115" s="4">
        <v>5.1963675394217897E-3</v>
      </c>
      <c r="AW115" s="4">
        <v>-0.99998649879105606</v>
      </c>
      <c r="AX115" s="4">
        <v>666.01840206228098</v>
      </c>
      <c r="AY115" s="4">
        <v>182.66845639674401</v>
      </c>
      <c r="AZ115" s="4">
        <v>-564.17100218635403</v>
      </c>
      <c r="BB115" s="1">
        <f>25*PointPFirstOrderCoefficients[[#This Row],[Column1]]</f>
        <v>-676.20133715947998</v>
      </c>
      <c r="BC115" s="1">
        <f>25*PointPFirstOrderCoefficients[[#This Row],[Column2]]</f>
        <v>-3.5138381195917749</v>
      </c>
      <c r="BE115" s="1">
        <f>50*PointPFirstOrderCoefficients[[#This Row],[Column1]]</f>
        <v>-1352.40267431896</v>
      </c>
      <c r="BF115" s="1">
        <f>50*PointPFirstOrderCoefficients[[#This Row],[Column2]]</f>
        <v>-7.0276762391835499</v>
      </c>
      <c r="BH115" s="1">
        <f>25^2*PointPSecondOrderCoefficients[[#This Row],[Column1]]</f>
        <v>6175.9770807878431</v>
      </c>
      <c r="BI115" s="1">
        <f>25^2*PointPSecondOrderCoefficients[[#This Row],[Column2]]</f>
        <v>-654.47468988670005</v>
      </c>
      <c r="BK115" s="1">
        <f>50^2*PointPSecondOrderCoefficients[[#This Row],[Column1]]</f>
        <v>24703.908323151372</v>
      </c>
      <c r="BL115" s="1">
        <f>50^2*PointPSecondOrderCoefficients[[#This Row],[Column2]]</f>
        <v>-2617.8987595468002</v>
      </c>
    </row>
    <row r="116" spans="1:64" x14ac:dyDescent="0.35">
      <c r="A116">
        <v>112</v>
      </c>
      <c r="B116" s="1">
        <v>33.620895095307297</v>
      </c>
      <c r="C116" s="1">
        <v>109.58351200217101</v>
      </c>
      <c r="D116" s="1">
        <v>315.45363089348399</v>
      </c>
      <c r="E116" s="1">
        <v>41.418921695794701</v>
      </c>
      <c r="F116" s="4"/>
      <c r="G116" s="4">
        <v>1.3306633227771101E-2</v>
      </c>
      <c r="H116" s="4">
        <v>0.34772701971534298</v>
      </c>
      <c r="I116" s="4">
        <v>0.80895425593235504</v>
      </c>
      <c r="J116" s="4">
        <v>0.152101597680426</v>
      </c>
      <c r="K116" s="4"/>
      <c r="L116" s="4">
        <v>0.20456072071230699</v>
      </c>
      <c r="M116" s="4">
        <v>0.101946652648681</v>
      </c>
      <c r="N116" s="4">
        <v>0.33805913683237898</v>
      </c>
      <c r="O116" s="4">
        <v>0.19630744819819201</v>
      </c>
      <c r="Q116" s="4">
        <f t="shared" si="15"/>
        <v>0.33266583069427752</v>
      </c>
      <c r="R116" s="4">
        <f t="shared" si="15"/>
        <v>8.6931754928835741</v>
      </c>
      <c r="S116" s="4">
        <f>I116*25</f>
        <v>20.223856398308875</v>
      </c>
      <c r="T116" s="4">
        <f t="shared" si="24"/>
        <v>3.8025399420106498</v>
      </c>
      <c r="V116" s="4">
        <f t="shared" si="16"/>
        <v>2.263803023144734E-2</v>
      </c>
      <c r="W116" s="4">
        <f t="shared" si="17"/>
        <v>7.70424108660856</v>
      </c>
      <c r="X116" s="4">
        <f t="shared" si="18"/>
        <v>138.26766347809374</v>
      </c>
      <c r="Y116" s="4">
        <f t="shared" si="19"/>
        <v>2.8384702508847801</v>
      </c>
      <c r="AA116" s="4">
        <f>G116*50</f>
        <v>0.66533166138855504</v>
      </c>
      <c r="AB116" s="4">
        <f>H116*50</f>
        <v>17.386350985767148</v>
      </c>
      <c r="AC116" s="4">
        <f>I116*50</f>
        <v>40.447712796617751</v>
      </c>
      <c r="AD116" s="4">
        <f>J116*50</f>
        <v>7.6050798840212996</v>
      </c>
      <c r="AF116" s="1">
        <f t="shared" si="20"/>
        <v>9.0552120925789362E-2</v>
      </c>
      <c r="AG116" s="1">
        <f t="shared" si="21"/>
        <v>30.81696434643424</v>
      </c>
      <c r="AH116" s="1">
        <f t="shared" si="22"/>
        <v>553.07065391237495</v>
      </c>
      <c r="AI116" s="1">
        <f t="shared" si="23"/>
        <v>11.35388100353912</v>
      </c>
      <c r="AK116" s="1">
        <v>178.734229109648</v>
      </c>
      <c r="AL116" s="1">
        <v>101.83580012329899</v>
      </c>
      <c r="AN116" s="4">
        <v>-27.1930271825162</v>
      </c>
      <c r="AO116" s="4">
        <v>-0.15820611424172901</v>
      </c>
      <c r="AQ116" s="4">
        <v>10.8184070933039</v>
      </c>
      <c r="AR116" s="4">
        <v>-1.02779868128944</v>
      </c>
      <c r="AT116" s="4">
        <v>-0.99998307649190299</v>
      </c>
      <c r="AU116" s="4">
        <v>-5.8177942373767999E-3</v>
      </c>
      <c r="AV116" s="4">
        <v>5.8177942373767999E-3</v>
      </c>
      <c r="AW116" s="4">
        <v>-0.99998307649190299</v>
      </c>
      <c r="AX116" s="4">
        <v>677.97911569941198</v>
      </c>
      <c r="AY116" s="4">
        <v>182.67857210202601</v>
      </c>
      <c r="AZ116" s="4">
        <v>-576.13184179105895</v>
      </c>
      <c r="BB116" s="1">
        <f>25*PointPFirstOrderCoefficients[[#This Row],[Column1]]</f>
        <v>-679.82567956290495</v>
      </c>
      <c r="BC116" s="1">
        <f>25*PointPFirstOrderCoefficients[[#This Row],[Column2]]</f>
        <v>-3.9551528560432252</v>
      </c>
      <c r="BE116" s="1">
        <f>50*PointPFirstOrderCoefficients[[#This Row],[Column1]]</f>
        <v>-1359.6513591258099</v>
      </c>
      <c r="BF116" s="1">
        <f>50*PointPFirstOrderCoefficients[[#This Row],[Column2]]</f>
        <v>-7.9103057120864504</v>
      </c>
      <c r="BH116" s="1">
        <f>25^2*PointPSecondOrderCoefficients[[#This Row],[Column1]]</f>
        <v>6761.5044333149381</v>
      </c>
      <c r="BI116" s="1">
        <f>25^2*PointPSecondOrderCoefficients[[#This Row],[Column2]]</f>
        <v>-642.37417580589999</v>
      </c>
      <c r="BK116" s="1">
        <f>50^2*PointPSecondOrderCoefficients[[#This Row],[Column1]]</f>
        <v>27046.017733259752</v>
      </c>
      <c r="BL116" s="1">
        <f>50^2*PointPSecondOrderCoefficients[[#This Row],[Column2]]</f>
        <v>-2569.4967032236</v>
      </c>
    </row>
    <row r="117" spans="1:64" x14ac:dyDescent="0.35">
      <c r="A117">
        <v>113</v>
      </c>
      <c r="B117" s="1">
        <v>33.635984297858002</v>
      </c>
      <c r="C117" s="1">
        <v>109.93158550085499</v>
      </c>
      <c r="D117" s="1">
        <v>316.264287489156</v>
      </c>
      <c r="E117" s="1">
        <v>41.572500008088603</v>
      </c>
      <c r="F117" s="4"/>
      <c r="G117" s="4">
        <v>1.68692375577837E-2</v>
      </c>
      <c r="H117" s="4">
        <v>0.34840448248493799</v>
      </c>
      <c r="I117" s="4">
        <v>0.81233861302189503</v>
      </c>
      <c r="J117" s="4">
        <v>0.15506584091060999</v>
      </c>
      <c r="K117" s="4"/>
      <c r="L117" s="4">
        <v>0.20368944182107501</v>
      </c>
      <c r="M117" s="4">
        <v>9.5358626129882995E-2</v>
      </c>
      <c r="N117" s="4">
        <v>0.328470467779238</v>
      </c>
      <c r="O117" s="4">
        <v>0.196157641244432</v>
      </c>
      <c r="Q117" s="4">
        <f t="shared" si="15"/>
        <v>0.42173093894459251</v>
      </c>
      <c r="R117" s="4">
        <f t="shared" si="15"/>
        <v>8.71011206212345</v>
      </c>
      <c r="S117" s="4">
        <f>I117*25</f>
        <v>20.308465325547374</v>
      </c>
      <c r="T117" s="4">
        <f t="shared" si="24"/>
        <v>3.8766460227652497</v>
      </c>
      <c r="V117" s="4">
        <f t="shared" si="16"/>
        <v>3.6227589970741707E-2</v>
      </c>
      <c r="W117" s="4">
        <f t="shared" si="17"/>
        <v>7.2344825014676859</v>
      </c>
      <c r="X117" s="4">
        <f t="shared" si="18"/>
        <v>135.47231134927378</v>
      </c>
      <c r="Y117" s="4">
        <f t="shared" si="19"/>
        <v>2.9479324328374226</v>
      </c>
      <c r="AA117" s="4">
        <f>G117*50</f>
        <v>0.84346187788918503</v>
      </c>
      <c r="AB117" s="4">
        <f>H117*50</f>
        <v>17.4202241242469</v>
      </c>
      <c r="AC117" s="4">
        <f>I117*50</f>
        <v>40.616930651094748</v>
      </c>
      <c r="AD117" s="4">
        <f>J117*50</f>
        <v>7.7532920455304994</v>
      </c>
      <c r="AF117" s="1">
        <f t="shared" si="20"/>
        <v>0.14491035988296683</v>
      </c>
      <c r="AG117" s="1">
        <f t="shared" si="21"/>
        <v>28.937930005870744</v>
      </c>
      <c r="AH117" s="1">
        <f t="shared" si="22"/>
        <v>541.88924539709512</v>
      </c>
      <c r="AI117" s="1">
        <f t="shared" si="23"/>
        <v>11.79172973134969</v>
      </c>
      <c r="AK117" s="1">
        <v>178.258396790283</v>
      </c>
      <c r="AL117" s="1">
        <v>101.832887798169</v>
      </c>
      <c r="AN117" s="4">
        <v>-27.332418170953598</v>
      </c>
      <c r="AO117" s="4">
        <v>-0.17545048789051901</v>
      </c>
      <c r="AQ117" s="4">
        <v>11.748696003642401</v>
      </c>
      <c r="AR117" s="4">
        <v>-1.00515559749852</v>
      </c>
      <c r="AT117" s="4">
        <v>-0.99997939798825197</v>
      </c>
      <c r="AU117" s="4">
        <v>-6.4190029641780803E-3</v>
      </c>
      <c r="AV117" s="4">
        <v>6.4190029641780803E-3</v>
      </c>
      <c r="AW117" s="4">
        <v>-0.99997939798825197</v>
      </c>
      <c r="AX117" s="4">
        <v>691.39975164234102</v>
      </c>
      <c r="AY117" s="4">
        <v>182.69649384550701</v>
      </c>
      <c r="AZ117" s="4">
        <v>-589.55261961836595</v>
      </c>
      <c r="BB117" s="1">
        <f>25*PointPFirstOrderCoefficients[[#This Row],[Column1]]</f>
        <v>-683.31045427383992</v>
      </c>
      <c r="BC117" s="1">
        <f>25*PointPFirstOrderCoefficients[[#This Row],[Column2]]</f>
        <v>-4.3862621972629752</v>
      </c>
      <c r="BE117" s="1">
        <f>50*PointPFirstOrderCoefficients[[#This Row],[Column1]]</f>
        <v>-1366.6209085476798</v>
      </c>
      <c r="BF117" s="1">
        <f>50*PointPFirstOrderCoefficients[[#This Row],[Column2]]</f>
        <v>-8.7725243945259503</v>
      </c>
      <c r="BH117" s="1">
        <f>25^2*PointPSecondOrderCoefficients[[#This Row],[Column1]]</f>
        <v>7342.9350022765002</v>
      </c>
      <c r="BI117" s="1">
        <f>25^2*PointPSecondOrderCoefficients[[#This Row],[Column2]]</f>
        <v>-628.222248436575</v>
      </c>
      <c r="BK117" s="1">
        <f>50^2*PointPSecondOrderCoefficients[[#This Row],[Column1]]</f>
        <v>29371.740009106001</v>
      </c>
      <c r="BL117" s="1">
        <f>50^2*PointPSecondOrderCoefficients[[#This Row],[Column2]]</f>
        <v>-2512.8889937463</v>
      </c>
    </row>
    <row r="118" spans="1:64" x14ac:dyDescent="0.35">
      <c r="A118">
        <v>114</v>
      </c>
      <c r="B118" s="1">
        <v>33.654628601437601</v>
      </c>
      <c r="C118" s="1">
        <v>110.2802901604</v>
      </c>
      <c r="D118" s="1">
        <v>317.07826885672898</v>
      </c>
      <c r="E118" s="1">
        <v>41.728987610075002</v>
      </c>
      <c r="F118" s="4"/>
      <c r="G118" s="4">
        <v>2.04169345136576E-2</v>
      </c>
      <c r="H118" s="4">
        <v>0.348989524790419</v>
      </c>
      <c r="I118" s="4">
        <v>0.81560300072656799</v>
      </c>
      <c r="J118" s="4">
        <v>0.15802878353650199</v>
      </c>
      <c r="K118" s="4"/>
      <c r="L118" s="4">
        <v>0.20285227517340901</v>
      </c>
      <c r="M118" s="4">
        <v>8.8809158789084103E-2</v>
      </c>
      <c r="N118" s="4">
        <v>0.31895864212128799</v>
      </c>
      <c r="O118" s="4">
        <v>0.19593445551097299</v>
      </c>
      <c r="Q118" s="4">
        <f t="shared" si="15"/>
        <v>0.51042336284143996</v>
      </c>
      <c r="R118" s="4">
        <f t="shared" si="15"/>
        <v>8.7247381197604756</v>
      </c>
      <c r="S118" s="4">
        <f>I118*25</f>
        <v>20.3900750181642</v>
      </c>
      <c r="T118" s="4">
        <f t="shared" si="24"/>
        <v>3.9507195884125497</v>
      </c>
      <c r="V118" s="4">
        <f t="shared" si="16"/>
        <v>5.2849510848975621E-2</v>
      </c>
      <c r="W118" s="4">
        <f t="shared" si="17"/>
        <v>6.7602468836360288</v>
      </c>
      <c r="X118" s="4">
        <f t="shared" si="18"/>
        <v>132.60870104814006</v>
      </c>
      <c r="Y118" s="4">
        <f t="shared" si="19"/>
        <v>3.0581812816603424</v>
      </c>
      <c r="AA118" s="4">
        <f>G118*50</f>
        <v>1.0208467256828799</v>
      </c>
      <c r="AB118" s="4">
        <f>H118*50</f>
        <v>17.449476239520951</v>
      </c>
      <c r="AC118" s="4">
        <f>I118*50</f>
        <v>40.780150036328401</v>
      </c>
      <c r="AD118" s="4">
        <f>J118*50</f>
        <v>7.9014391768250993</v>
      </c>
      <c r="AF118" s="1">
        <f t="shared" si="20"/>
        <v>0.21139804339590249</v>
      </c>
      <c r="AG118" s="1">
        <f t="shared" si="21"/>
        <v>27.040987534544115</v>
      </c>
      <c r="AH118" s="1">
        <f t="shared" si="22"/>
        <v>530.43480419256025</v>
      </c>
      <c r="AI118" s="1">
        <f t="shared" si="23"/>
        <v>12.23272512664137</v>
      </c>
      <c r="AK118" s="1">
        <v>177.78017996052699</v>
      </c>
      <c r="AL118" s="1">
        <v>101.82967870773101</v>
      </c>
      <c r="AN118" s="4">
        <v>-27.466307138267801</v>
      </c>
      <c r="AO118" s="4">
        <v>-0.19222606799529299</v>
      </c>
      <c r="AQ118" s="4">
        <v>12.6718054546043</v>
      </c>
      <c r="AR118" s="4">
        <v>-0.97929699326769204</v>
      </c>
      <c r="AT118" s="4">
        <v>-0.99997551060414802</v>
      </c>
      <c r="AU118" s="4">
        <v>-6.9984421104504896E-3</v>
      </c>
      <c r="AV118" s="4">
        <v>6.9984421104504896E-3</v>
      </c>
      <c r="AW118" s="4">
        <v>-0.99997551060414802</v>
      </c>
      <c r="AX118" s="4">
        <v>706.42895757717804</v>
      </c>
      <c r="AY118" s="4">
        <v>182.724082125276</v>
      </c>
      <c r="AZ118" s="4">
        <v>-604.58197885106404</v>
      </c>
      <c r="BB118" s="1">
        <f>25*PointPFirstOrderCoefficients[[#This Row],[Column1]]</f>
        <v>-686.65767845669507</v>
      </c>
      <c r="BC118" s="1">
        <f>25*PointPFirstOrderCoefficients[[#This Row],[Column2]]</f>
        <v>-4.8056516998823247</v>
      </c>
      <c r="BE118" s="1">
        <f>50*PointPFirstOrderCoefficients[[#This Row],[Column1]]</f>
        <v>-1373.3153569133901</v>
      </c>
      <c r="BF118" s="1">
        <f>50*PointPFirstOrderCoefficients[[#This Row],[Column2]]</f>
        <v>-9.6113033997646493</v>
      </c>
      <c r="BH118" s="1">
        <f>25^2*PointPSecondOrderCoefficients[[#This Row],[Column1]]</f>
        <v>7919.8784091276875</v>
      </c>
      <c r="BI118" s="1">
        <f>25^2*PointPSecondOrderCoefficients[[#This Row],[Column2]]</f>
        <v>-612.06062079230753</v>
      </c>
      <c r="BK118" s="1">
        <f>50^2*PointPSecondOrderCoefficients[[#This Row],[Column1]]</f>
        <v>31679.51363651075</v>
      </c>
      <c r="BL118" s="1">
        <f>50^2*PointPSecondOrderCoefficients[[#This Row],[Column2]]</f>
        <v>-2448.2424831692301</v>
      </c>
    </row>
    <row r="119" spans="1:64" x14ac:dyDescent="0.35">
      <c r="A119">
        <v>115</v>
      </c>
      <c r="B119" s="1">
        <v>33.676813393085098</v>
      </c>
      <c r="C119" s="1">
        <v>110.629534107707</v>
      </c>
      <c r="D119" s="1">
        <v>317.89545344248597</v>
      </c>
      <c r="E119" s="1">
        <v>41.888550135984197</v>
      </c>
      <c r="F119" s="4"/>
      <c r="G119" s="4">
        <v>2.3950309627833701E-2</v>
      </c>
      <c r="H119" s="4">
        <v>0.349483238628499</v>
      </c>
      <c r="I119" s="4">
        <v>0.81874848840691605</v>
      </c>
      <c r="J119" s="4">
        <v>0.16098952414208301</v>
      </c>
      <c r="K119" s="4"/>
      <c r="L119" s="4">
        <v>0.20204808860069201</v>
      </c>
      <c r="M119" s="4">
        <v>8.2300136394422893E-2</v>
      </c>
      <c r="N119" s="4">
        <v>0.309519404601663</v>
      </c>
      <c r="O119" s="4">
        <v>0.19563729151001499</v>
      </c>
      <c r="Q119" s="4">
        <f t="shared" si="15"/>
        <v>0.59875774069584253</v>
      </c>
      <c r="R119" s="4">
        <f t="shared" si="15"/>
        <v>8.7370809657124759</v>
      </c>
      <c r="S119" s="4">
        <f>I119*25</f>
        <v>20.468712210172903</v>
      </c>
      <c r="T119" s="4">
        <f t="shared" si="24"/>
        <v>4.0247381035520755</v>
      </c>
      <c r="V119" s="4">
        <f t="shared" si="16"/>
        <v>7.2436428356970228E-2</v>
      </c>
      <c r="W119" s="4">
        <f t="shared" si="17"/>
        <v>6.2825112587407679</v>
      </c>
      <c r="X119" s="4">
        <f t="shared" si="18"/>
        <v>129.67878147915525</v>
      </c>
      <c r="Y119" s="4">
        <f t="shared" si="19"/>
        <v>3.1690339536587384</v>
      </c>
      <c r="AA119" s="4">
        <f>G119*50</f>
        <v>1.1975154813916851</v>
      </c>
      <c r="AB119" s="4">
        <f>H119*50</f>
        <v>17.474161931424952</v>
      </c>
      <c r="AC119" s="4">
        <f>I119*50</f>
        <v>40.937424420345806</v>
      </c>
      <c r="AD119" s="4">
        <f>J119*50</f>
        <v>8.049476207104151</v>
      </c>
      <c r="AF119" s="1">
        <f t="shared" si="20"/>
        <v>0.28974571342788091</v>
      </c>
      <c r="AG119" s="1">
        <f t="shared" si="21"/>
        <v>25.130045034963072</v>
      </c>
      <c r="AH119" s="1">
        <f t="shared" si="22"/>
        <v>518.71512591662099</v>
      </c>
      <c r="AI119" s="1">
        <f t="shared" si="23"/>
        <v>12.676135814634954</v>
      </c>
      <c r="AK119" s="1">
        <v>177.29967307342901</v>
      </c>
      <c r="AL119" s="1">
        <v>101.82618059909299</v>
      </c>
      <c r="AN119" s="4">
        <v>-27.5948005805561</v>
      </c>
      <c r="AO119" s="4">
        <v>-0.20850392198676601</v>
      </c>
      <c r="AQ119" s="4">
        <v>13.587037366875</v>
      </c>
      <c r="AR119" s="4">
        <v>-0.95038376062514895</v>
      </c>
      <c r="AT119" s="4">
        <v>-0.999971455308999</v>
      </c>
      <c r="AU119" s="4">
        <v>-7.55569766478592E-3</v>
      </c>
      <c r="AV119" s="4">
        <v>7.55569766478592E-3</v>
      </c>
      <c r="AW119" s="4">
        <v>-0.999971455308999</v>
      </c>
      <c r="AX119" s="4">
        <v>723.17644149855403</v>
      </c>
      <c r="AY119" s="4">
        <v>182.763775623687</v>
      </c>
      <c r="AZ119" s="4">
        <v>-621.32961805139996</v>
      </c>
      <c r="BB119" s="1">
        <f>25*PointPFirstOrderCoefficients[[#This Row],[Column1]]</f>
        <v>-689.87001451390256</v>
      </c>
      <c r="BC119" s="1">
        <f>25*PointPFirstOrderCoefficients[[#This Row],[Column2]]</f>
        <v>-5.2125980496691504</v>
      </c>
      <c r="BE119" s="1">
        <f>50*PointPFirstOrderCoefficients[[#This Row],[Column1]]</f>
        <v>-1379.7400290278051</v>
      </c>
      <c r="BF119" s="1">
        <f>50*PointPFirstOrderCoefficients[[#This Row],[Column2]]</f>
        <v>-10.425196099338301</v>
      </c>
      <c r="BH119" s="1">
        <f>25^2*PointPSecondOrderCoefficients[[#This Row],[Column1]]</f>
        <v>8491.8983542968745</v>
      </c>
      <c r="BI119" s="1">
        <f>25^2*PointPSecondOrderCoefficients[[#This Row],[Column2]]</f>
        <v>-593.98985039071806</v>
      </c>
      <c r="BK119" s="1">
        <f>50^2*PointPSecondOrderCoefficients[[#This Row],[Column1]]</f>
        <v>33967.593417187498</v>
      </c>
      <c r="BL119" s="1">
        <f>50^2*PointPSecondOrderCoefficients[[#This Row],[Column2]]</f>
        <v>-2375.9594015628722</v>
      </c>
    </row>
    <row r="120" spans="1:64" x14ac:dyDescent="0.35">
      <c r="A120">
        <v>116</v>
      </c>
      <c r="B120" s="1">
        <v>33.702524635409603</v>
      </c>
      <c r="C120" s="1">
        <v>110.979226553581</v>
      </c>
      <c r="D120" s="1">
        <v>318.71572634079001</v>
      </c>
      <c r="E120" s="1">
        <v>42.051013446320901</v>
      </c>
      <c r="F120" s="4"/>
      <c r="G120" s="4">
        <v>2.7469928427352502E-2</v>
      </c>
      <c r="H120" s="4">
        <v>0.34988669992145499</v>
      </c>
      <c r="I120" s="4">
        <v>0.82177836139313398</v>
      </c>
      <c r="J120" s="4">
        <v>0.16394726764399101</v>
      </c>
      <c r="K120" s="4"/>
      <c r="L120" s="4">
        <v>0.20127572203229199</v>
      </c>
      <c r="M120" s="4">
        <v>7.5833429240918196E-2</v>
      </c>
      <c r="N120" s="4">
        <v>0.30015181424192999</v>
      </c>
      <c r="O120" s="4">
        <v>0.19526700129479699</v>
      </c>
      <c r="Q120" s="4">
        <f t="shared" si="15"/>
        <v>0.68674821068381253</v>
      </c>
      <c r="R120" s="4">
        <f t="shared" si="15"/>
        <v>8.7471674980363741</v>
      </c>
      <c r="S120" s="4">
        <f>I120*25</f>
        <v>20.54445903482835</v>
      </c>
      <c r="T120" s="4">
        <f t="shared" si="24"/>
        <v>4.0986816910997748</v>
      </c>
      <c r="V120" s="4">
        <f t="shared" si="16"/>
        <v>9.4926280961313711E-2</v>
      </c>
      <c r="W120" s="4">
        <f t="shared" si="17"/>
        <v>5.802238563772927</v>
      </c>
      <c r="X120" s="4">
        <f t="shared" si="18"/>
        <v>126.68651607547149</v>
      </c>
      <c r="Y120" s="4">
        <f t="shared" si="19"/>
        <v>3.2803277688765853</v>
      </c>
      <c r="AA120" s="4">
        <f>G120*50</f>
        <v>1.3734964213676251</v>
      </c>
      <c r="AB120" s="4">
        <f>H120*50</f>
        <v>17.494334996072748</v>
      </c>
      <c r="AC120" s="4">
        <f>I120*50</f>
        <v>41.0889180696567</v>
      </c>
      <c r="AD120" s="4">
        <f>J120*50</f>
        <v>8.1973633821995495</v>
      </c>
      <c r="AF120" s="1">
        <f t="shared" si="20"/>
        <v>0.37970512384525484</v>
      </c>
      <c r="AG120" s="1">
        <f t="shared" si="21"/>
        <v>23.208954255091708</v>
      </c>
      <c r="AH120" s="1">
        <f t="shared" si="22"/>
        <v>506.74606430188595</v>
      </c>
      <c r="AI120" s="1">
        <f t="shared" si="23"/>
        <v>13.121311075506341</v>
      </c>
      <c r="AK120" s="1">
        <v>176.81697042475301</v>
      </c>
      <c r="AL120" s="1">
        <v>101.822403550687</v>
      </c>
      <c r="AN120" s="4">
        <v>-27.717964823819599</v>
      </c>
      <c r="AO120" s="4">
        <v>-0.22421204374190801</v>
      </c>
      <c r="AQ120" s="4">
        <v>14.4938338048385</v>
      </c>
      <c r="AR120" s="4">
        <v>-0.91846034211926897</v>
      </c>
      <c r="AT120" s="4">
        <v>-0.99996728522871803</v>
      </c>
      <c r="AU120" s="4">
        <v>-8.08878682548533E-3</v>
      </c>
      <c r="AV120" s="4">
        <v>8.08878682548533E-3</v>
      </c>
      <c r="AW120" s="4">
        <v>-0.99996728522871803</v>
      </c>
      <c r="AX120" s="4">
        <v>741.87478370005897</v>
      </c>
      <c r="AY120" s="4">
        <v>182.81783740130601</v>
      </c>
      <c r="AZ120" s="4">
        <v>-640.028109885503</v>
      </c>
      <c r="BB120" s="1">
        <f>25*PointPFirstOrderCoefficients[[#This Row],[Column1]]</f>
        <v>-692.94912059548994</v>
      </c>
      <c r="BC120" s="1">
        <f>25*PointPFirstOrderCoefficients[[#This Row],[Column2]]</f>
        <v>-5.6053010935477001</v>
      </c>
      <c r="BE120" s="1">
        <f>50*PointPFirstOrderCoefficients[[#This Row],[Column1]]</f>
        <v>-1385.8982411909799</v>
      </c>
      <c r="BF120" s="1">
        <f>50*PointPFirstOrderCoefficients[[#This Row],[Column2]]</f>
        <v>-11.2106021870954</v>
      </c>
      <c r="BH120" s="1">
        <f>25^2*PointPSecondOrderCoefficients[[#This Row],[Column1]]</f>
        <v>9058.6461280240619</v>
      </c>
      <c r="BI120" s="1">
        <f>25^2*PointPSecondOrderCoefficients[[#This Row],[Column2]]</f>
        <v>-574.03771382454306</v>
      </c>
      <c r="BK120" s="1">
        <f>50^2*PointPSecondOrderCoefficients[[#This Row],[Column1]]</f>
        <v>36234.584512096248</v>
      </c>
      <c r="BL120" s="1">
        <f>50^2*PointPSecondOrderCoefficients[[#This Row],[Column2]]</f>
        <v>-2296.1508552981722</v>
      </c>
    </row>
    <row r="121" spans="1:64" x14ac:dyDescent="0.35">
      <c r="A121">
        <v>117</v>
      </c>
      <c r="B121" s="1">
        <v>33.731748846345297</v>
      </c>
      <c r="C121" s="1">
        <v>111.329277776986</v>
      </c>
      <c r="D121" s="1">
        <v>319.53897251100199</v>
      </c>
      <c r="E121" s="1">
        <v>42.216374465037497</v>
      </c>
      <c r="F121" s="4"/>
      <c r="G121" s="4">
        <v>3.0976335957663699E-2</v>
      </c>
      <c r="H121" s="4">
        <v>0.35020096916919202</v>
      </c>
      <c r="I121" s="4">
        <v>0.82469460037672404</v>
      </c>
      <c r="J121" s="4">
        <v>0.166901159939911</v>
      </c>
      <c r="K121" s="4"/>
      <c r="L121" s="4">
        <v>0.200533988718467</v>
      </c>
      <c r="M121" s="4">
        <v>6.9410890119182E-2</v>
      </c>
      <c r="N121" s="4">
        <v>0.29085338321217002</v>
      </c>
      <c r="O121" s="4">
        <v>0.19482363587733201</v>
      </c>
      <c r="Q121" s="4">
        <f t="shared" si="15"/>
        <v>0.77440839894159252</v>
      </c>
      <c r="R121" s="4">
        <f t="shared" si="15"/>
        <v>8.7550242292298002</v>
      </c>
      <c r="S121" s="4">
        <f>I121*25</f>
        <v>20.617365009418101</v>
      </c>
      <c r="T121" s="4">
        <f t="shared" si="24"/>
        <v>4.1725289984977749</v>
      </c>
      <c r="V121" s="4">
        <f t="shared" si="16"/>
        <v>0.12026191117332598</v>
      </c>
      <c r="W121" s="4">
        <f t="shared" si="17"/>
        <v>5.3203759107831532</v>
      </c>
      <c r="X121" s="4">
        <f t="shared" si="18"/>
        <v>123.63471708051594</v>
      </c>
      <c r="Y121" s="4">
        <f t="shared" si="19"/>
        <v>3.3918791583786128</v>
      </c>
      <c r="AA121" s="4">
        <f>G121*50</f>
        <v>1.548816797883185</v>
      </c>
      <c r="AB121" s="4">
        <f>H121*50</f>
        <v>17.5100484584596</v>
      </c>
      <c r="AC121" s="4">
        <f>I121*50</f>
        <v>41.234730018836203</v>
      </c>
      <c r="AD121" s="4">
        <f>J121*50</f>
        <v>8.3450579969955498</v>
      </c>
      <c r="AF121" s="1">
        <f t="shared" si="20"/>
        <v>0.48104764469330391</v>
      </c>
      <c r="AG121" s="1">
        <f t="shared" si="21"/>
        <v>21.281503643132613</v>
      </c>
      <c r="AH121" s="1">
        <f t="shared" si="22"/>
        <v>494.53886832206376</v>
      </c>
      <c r="AI121" s="1">
        <f t="shared" si="23"/>
        <v>13.567516633514451</v>
      </c>
      <c r="AK121" s="1">
        <v>176.33216414717401</v>
      </c>
      <c r="AL121" s="1">
        <v>101.81835779193101</v>
      </c>
      <c r="AN121" s="4">
        <v>-27.8358854272727</v>
      </c>
      <c r="AO121" s="4">
        <v>-0.23930238889827399</v>
      </c>
      <c r="AQ121" s="4">
        <v>15.3915861355032</v>
      </c>
      <c r="AR121" s="4">
        <v>-0.88364320100772198</v>
      </c>
      <c r="AT121" s="4">
        <v>-0.99996304868317598</v>
      </c>
      <c r="AU121" s="4">
        <v>-8.5965846850854302E-3</v>
      </c>
      <c r="AV121" s="4">
        <v>8.5965846850854302E-3</v>
      </c>
      <c r="AW121" s="4">
        <v>-0.99996304868317598</v>
      </c>
      <c r="AX121" s="4">
        <v>762.74656894396401</v>
      </c>
      <c r="AY121" s="4">
        <v>182.88917962035899</v>
      </c>
      <c r="AZ121" s="4">
        <v>-660.90002666190696</v>
      </c>
      <c r="BB121" s="1">
        <f>25*PointPFirstOrderCoefficients[[#This Row],[Column1]]</f>
        <v>-695.89713568181753</v>
      </c>
      <c r="BC121" s="1">
        <f>25*PointPFirstOrderCoefficients[[#This Row],[Column2]]</f>
        <v>-5.9825597224568501</v>
      </c>
      <c r="BE121" s="1">
        <f>50*PointPFirstOrderCoefficients[[#This Row],[Column1]]</f>
        <v>-1391.7942713636351</v>
      </c>
      <c r="BF121" s="1">
        <f>50*PointPFirstOrderCoefficients[[#This Row],[Column2]]</f>
        <v>-11.9651194449137</v>
      </c>
      <c r="BH121" s="1">
        <f>25^2*PointPSecondOrderCoefficients[[#This Row],[Column1]]</f>
        <v>9619.7413346894991</v>
      </c>
      <c r="BI121" s="1">
        <f>25^2*PointPSecondOrderCoefficients[[#This Row],[Column2]]</f>
        <v>-552.27700062982626</v>
      </c>
      <c r="BK121" s="1">
        <f>50^2*PointPSecondOrderCoefficients[[#This Row],[Column1]]</f>
        <v>38478.965338757997</v>
      </c>
      <c r="BL121" s="1">
        <f>50^2*PointPSecondOrderCoefficients[[#This Row],[Column2]]</f>
        <v>-2209.108002519305</v>
      </c>
    </row>
    <row r="122" spans="1:64" x14ac:dyDescent="0.35">
      <c r="A122">
        <v>118</v>
      </c>
      <c r="B122" s="1">
        <v>33.764473078440503</v>
      </c>
      <c r="C122" s="1">
        <v>111.679599109951</v>
      </c>
      <c r="D122" s="1">
        <v>320.36507880297501</v>
      </c>
      <c r="E122" s="1">
        <v>42.384629347152703</v>
      </c>
      <c r="F122" s="4"/>
      <c r="G122" s="4">
        <v>3.4470056327089597E-2</v>
      </c>
      <c r="H122" s="4">
        <v>0.35042709211936302</v>
      </c>
      <c r="I122" s="4">
        <v>0.82749905334836904</v>
      </c>
      <c r="J122" s="4">
        <v>0.16985033659798801</v>
      </c>
      <c r="K122" s="4"/>
      <c r="L122" s="4">
        <v>0.19982167637578399</v>
      </c>
      <c r="M122" s="4">
        <v>6.3034352341042502E-2</v>
      </c>
      <c r="N122" s="4">
        <v>0.28162168730734</v>
      </c>
      <c r="O122" s="4">
        <v>0.19430718792197599</v>
      </c>
      <c r="Q122" s="4">
        <f t="shared" si="15"/>
        <v>0.86175140817723994</v>
      </c>
      <c r="R122" s="4">
        <f t="shared" si="15"/>
        <v>8.7606773029840745</v>
      </c>
      <c r="S122" s="4">
        <f>I122*25</f>
        <v>20.687476333709228</v>
      </c>
      <c r="T122" s="4">
        <f t="shared" si="24"/>
        <v>4.2462584149497005</v>
      </c>
      <c r="V122" s="4">
        <f t="shared" si="16"/>
        <v>0.14839067201360542</v>
      </c>
      <c r="W122" s="4">
        <f t="shared" si="17"/>
        <v>4.8378529327008648</v>
      </c>
      <c r="X122" s="4">
        <f t="shared" si="18"/>
        <v>120.52610581276384</v>
      </c>
      <c r="Y122" s="4">
        <f t="shared" si="19"/>
        <v>3.503496658645437</v>
      </c>
      <c r="AA122" s="4">
        <f>G122*50</f>
        <v>1.7235028163544799</v>
      </c>
      <c r="AB122" s="4">
        <f>H122*50</f>
        <v>17.521354605968149</v>
      </c>
      <c r="AC122" s="4">
        <f>I122*50</f>
        <v>41.374952667418455</v>
      </c>
      <c r="AD122" s="4">
        <f>J122*50</f>
        <v>8.4925168298994009</v>
      </c>
      <c r="AF122" s="1">
        <f t="shared" si="20"/>
        <v>0.59356268805442169</v>
      </c>
      <c r="AG122" s="1">
        <f t="shared" si="21"/>
        <v>19.351411730803459</v>
      </c>
      <c r="AH122" s="1">
        <f t="shared" si="22"/>
        <v>482.10442325105538</v>
      </c>
      <c r="AI122" s="1">
        <f t="shared" si="23"/>
        <v>14.013986634581748</v>
      </c>
      <c r="AK122" s="1">
        <v>175.84534488668399</v>
      </c>
      <c r="AL122" s="1">
        <v>101.81405435914201</v>
      </c>
      <c r="AN122" s="4">
        <v>-27.948647092163299</v>
      </c>
      <c r="AO122" s="4">
        <v>-0.25372901891425298</v>
      </c>
      <c r="AQ122" s="4">
        <v>16.279698979504499</v>
      </c>
      <c r="AR122" s="4">
        <v>-0.84605752623813002</v>
      </c>
      <c r="AT122" s="4">
        <v>-0.999958793866907</v>
      </c>
      <c r="AU122" s="4">
        <v>-9.0780266710538699E-3</v>
      </c>
      <c r="AV122" s="4">
        <v>9.0780266710538699E-3</v>
      </c>
      <c r="AW122" s="4">
        <v>-0.999958793866907</v>
      </c>
      <c r="AX122" s="4">
        <v>786.05678303340903</v>
      </c>
      <c r="AY122" s="4">
        <v>182.98118932802399</v>
      </c>
      <c r="AZ122" s="4">
        <v>-684.21033831384705</v>
      </c>
      <c r="BB122" s="1">
        <f>25*PointPFirstOrderCoefficients[[#This Row],[Column1]]</f>
        <v>-698.71617730408252</v>
      </c>
      <c r="BC122" s="1">
        <f>25*PointPFirstOrderCoefficients[[#This Row],[Column2]]</f>
        <v>-6.3432254728563242</v>
      </c>
      <c r="BE122" s="1">
        <f>50*PointPFirstOrderCoefficients[[#This Row],[Column1]]</f>
        <v>-1397.432354608165</v>
      </c>
      <c r="BF122" s="1">
        <f>50*PointPFirstOrderCoefficients[[#This Row],[Column2]]</f>
        <v>-12.686450945712648</v>
      </c>
      <c r="BH122" s="1">
        <f>25^2*PointPSecondOrderCoefficients[[#This Row],[Column1]]</f>
        <v>10174.811862190312</v>
      </c>
      <c r="BI122" s="1">
        <f>25^2*PointPSecondOrderCoefficients[[#This Row],[Column2]]</f>
        <v>-528.78595389883128</v>
      </c>
      <c r="BK122" s="1">
        <f>50^2*PointPSecondOrderCoefficients[[#This Row],[Column1]]</f>
        <v>40699.247448761249</v>
      </c>
      <c r="BL122" s="1">
        <f>50^2*PointPSecondOrderCoefficients[[#This Row],[Column2]]</f>
        <v>-2115.1438155953251</v>
      </c>
    </row>
    <row r="123" spans="1:64" x14ac:dyDescent="0.35">
      <c r="A123">
        <v>119</v>
      </c>
      <c r="B123" s="1">
        <v>33.800684897700599</v>
      </c>
      <c r="C123" s="1">
        <v>112.030102923162</v>
      </c>
      <c r="D123" s="1">
        <v>321.19393025237201</v>
      </c>
      <c r="E123" s="1">
        <v>42.556134976521903</v>
      </c>
      <c r="F123" s="4"/>
      <c r="G123" s="4">
        <v>3.79515922706707E-2</v>
      </c>
      <c r="H123" s="4">
        <v>0.350566100452814</v>
      </c>
      <c r="I123" s="4">
        <v>0.830190673701107</v>
      </c>
      <c r="J123" s="4">
        <v>0.17279373456087499</v>
      </c>
      <c r="K123" s="4"/>
      <c r="L123" s="4">
        <v>0.199137548264367</v>
      </c>
      <c r="M123" s="4">
        <v>5.6705627816592899E-2</v>
      </c>
      <c r="N123" s="4">
        <v>0.27245068777703901</v>
      </c>
      <c r="O123" s="4">
        <v>0.19371574078984</v>
      </c>
      <c r="Q123" s="4">
        <f t="shared" si="15"/>
        <v>0.9487898067667675</v>
      </c>
      <c r="R123" s="4">
        <f t="shared" si="15"/>
        <v>8.7641525113203507</v>
      </c>
      <c r="S123" s="4">
        <f>I123*25</f>
        <v>20.754766842527676</v>
      </c>
      <c r="T123" s="4">
        <f t="shared" si="24"/>
        <v>4.3198433640218745</v>
      </c>
      <c r="V123" s="4">
        <f t="shared" si="16"/>
        <v>0.17926403862355975</v>
      </c>
      <c r="W123" s="4">
        <f t="shared" si="17"/>
        <v>4.3555802106739403</v>
      </c>
      <c r="X123" s="4">
        <f t="shared" si="18"/>
        <v>117.36095272213589</v>
      </c>
      <c r="Y123" s="4">
        <f t="shared" si="19"/>
        <v>3.6149384834058935</v>
      </c>
      <c r="AA123" s="4">
        <f>G123*50</f>
        <v>1.897579613533535</v>
      </c>
      <c r="AB123" s="4">
        <f>H123*50</f>
        <v>17.528305022640701</v>
      </c>
      <c r="AC123" s="4">
        <f>I123*50</f>
        <v>41.509533685055352</v>
      </c>
      <c r="AD123" s="4">
        <f>J123*50</f>
        <v>8.639686728043749</v>
      </c>
      <c r="AF123" s="1">
        <f t="shared" si="20"/>
        <v>0.71705615449423898</v>
      </c>
      <c r="AG123" s="1">
        <f t="shared" si="21"/>
        <v>17.422320842695761</v>
      </c>
      <c r="AH123" s="1">
        <f t="shared" si="22"/>
        <v>469.44381088854357</v>
      </c>
      <c r="AI123" s="1">
        <f t="shared" si="23"/>
        <v>14.459753933623574</v>
      </c>
      <c r="AK123" s="1">
        <v>175.35660082658001</v>
      </c>
      <c r="AL123" s="1">
        <v>101.809503822927</v>
      </c>
      <c r="AN123" s="4">
        <v>-28.0563765184381</v>
      </c>
      <c r="AO123" s="4">
        <v>-0.26750377717131002</v>
      </c>
      <c r="AQ123" s="4">
        <v>17.157441029827002</v>
      </c>
      <c r="AR123" s="4">
        <v>-0.80598187653097098</v>
      </c>
      <c r="AT123" s="4">
        <v>-0.99995454966691699</v>
      </c>
      <c r="AU123" s="4">
        <v>-9.5340757513624804E-3</v>
      </c>
      <c r="AV123" s="4">
        <v>9.5340757513624804E-3</v>
      </c>
      <c r="AW123" s="4">
        <v>-0.99995454966691699</v>
      </c>
      <c r="AX123" s="4">
        <v>811.97632355575001</v>
      </c>
      <c r="AY123" s="4">
        <v>183.098044603673</v>
      </c>
      <c r="AZ123" s="4">
        <v>-710.12991513846202</v>
      </c>
      <c r="BB123" s="1">
        <f>25*PointPFirstOrderCoefficients[[#This Row],[Column1]]</f>
        <v>-701.40941296095252</v>
      </c>
      <c r="BC123" s="1">
        <f>25*PointPFirstOrderCoefficients[[#This Row],[Column2]]</f>
        <v>-6.6875944292827505</v>
      </c>
      <c r="BE123" s="1">
        <f>50*PointPFirstOrderCoefficients[[#This Row],[Column1]]</f>
        <v>-1402.818825921905</v>
      </c>
      <c r="BF123" s="1">
        <f>50*PointPFirstOrderCoefficients[[#This Row],[Column2]]</f>
        <v>-13.375188858565501</v>
      </c>
      <c r="BH123" s="1">
        <f>25^2*PointPSecondOrderCoefficients[[#This Row],[Column1]]</f>
        <v>10723.400643641877</v>
      </c>
      <c r="BI123" s="1">
        <f>25^2*PointPSecondOrderCoefficients[[#This Row],[Column2]]</f>
        <v>-503.73867283185683</v>
      </c>
      <c r="BK123" s="1">
        <f>50^2*PointPSecondOrderCoefficients[[#This Row],[Column1]]</f>
        <v>42893.602574567507</v>
      </c>
      <c r="BL123" s="1">
        <f>50^2*PointPSecondOrderCoefficients[[#This Row],[Column2]]</f>
        <v>-2014.9546913274273</v>
      </c>
    </row>
    <row r="124" spans="1:64" x14ac:dyDescent="0.35">
      <c r="A124">
        <v>120</v>
      </c>
      <c r="B124" s="1">
        <v>33.840372362004601</v>
      </c>
      <c r="C124" s="1">
        <v>112.380702612242</v>
      </c>
      <c r="D124" s="1">
        <v>322.02542187912201</v>
      </c>
      <c r="E124" s="1">
        <v>42.730386246101403</v>
      </c>
      <c r="F124" s="4"/>
      <c r="G124" s="4">
        <v>4.1421424732284599E-2</v>
      </c>
      <c r="H124" s="4">
        <v>0.350619012481721</v>
      </c>
      <c r="I124" s="4">
        <v>0.83277478858201204</v>
      </c>
      <c r="J124" s="4">
        <v>0.175730694743058</v>
      </c>
      <c r="K124" s="4"/>
      <c r="L124" s="4">
        <v>0.19848034420592001</v>
      </c>
      <c r="M124" s="4">
        <v>5.0426505177630102E-2</v>
      </c>
      <c r="N124" s="4">
        <v>0.26334305846025502</v>
      </c>
      <c r="O124" s="4">
        <v>0.19305165099251001</v>
      </c>
      <c r="Q124" s="4">
        <f t="shared" si="15"/>
        <v>1.0355356183071149</v>
      </c>
      <c r="R124" s="4">
        <f t="shared" si="15"/>
        <v>8.7654753120430247</v>
      </c>
      <c r="S124" s="4">
        <f>I124*25</f>
        <v>20.819369714550302</v>
      </c>
      <c r="T124" s="4">
        <f t="shared" si="24"/>
        <v>4.3932673685764501</v>
      </c>
      <c r="V124" s="4">
        <f t="shared" si="16"/>
        <v>0.21283722475474687</v>
      </c>
      <c r="W124" s="4">
        <f t="shared" si="17"/>
        <v>3.8744477823682617</v>
      </c>
      <c r="X124" s="4">
        <f t="shared" si="18"/>
        <v>114.14503621747282</v>
      </c>
      <c r="Y124" s="4">
        <f t="shared" si="19"/>
        <v>3.7260509525389476</v>
      </c>
      <c r="AA124" s="4">
        <f>G124*50</f>
        <v>2.0710712366142299</v>
      </c>
      <c r="AB124" s="4">
        <f>H124*50</f>
        <v>17.530950624086049</v>
      </c>
      <c r="AC124" s="4">
        <f>I124*50</f>
        <v>41.638739429100603</v>
      </c>
      <c r="AD124" s="4">
        <f>J124*50</f>
        <v>8.7865347371529001</v>
      </c>
      <c r="AF124" s="1">
        <f t="shared" si="20"/>
        <v>0.85134889901898747</v>
      </c>
      <c r="AG124" s="1">
        <f t="shared" si="21"/>
        <v>15.497791129473047</v>
      </c>
      <c r="AH124" s="1">
        <f t="shared" si="22"/>
        <v>456.58014486989128</v>
      </c>
      <c r="AI124" s="1">
        <f t="shared" si="23"/>
        <v>14.90420381015579</v>
      </c>
      <c r="AK124" s="1">
        <v>174.86602104993199</v>
      </c>
      <c r="AL124" s="1">
        <v>101.804720344476</v>
      </c>
      <c r="AN124" s="4">
        <v>-28.159096866406699</v>
      </c>
      <c r="AO124" s="4">
        <v>-0.28051128232747402</v>
      </c>
      <c r="AQ124" s="4">
        <v>18.024447045766198</v>
      </c>
      <c r="AR124" s="4">
        <v>-0.76336008238353503</v>
      </c>
      <c r="AT124" s="4">
        <v>-0.99995038638108102</v>
      </c>
      <c r="AU124" s="4">
        <v>-9.9611634023049397E-3</v>
      </c>
      <c r="AV124" s="4">
        <v>9.9611634023049397E-3</v>
      </c>
      <c r="AW124" s="4">
        <v>-0.99995038638108102</v>
      </c>
      <c r="AX124" s="4">
        <v>841.06634247336103</v>
      </c>
      <c r="AY124" s="4">
        <v>183.24402031948799</v>
      </c>
      <c r="AZ124" s="4">
        <v>-739.219893783884</v>
      </c>
      <c r="BB124" s="1">
        <f>25*PointPFirstOrderCoefficients[[#This Row],[Column1]]</f>
        <v>-703.97742166016747</v>
      </c>
      <c r="BC124" s="1">
        <f>25*PointPFirstOrderCoefficients[[#This Row],[Column2]]</f>
        <v>-7.0127820581868505</v>
      </c>
      <c r="BE124" s="1">
        <f>50*PointPFirstOrderCoefficients[[#This Row],[Column1]]</f>
        <v>-1407.9548433203349</v>
      </c>
      <c r="BF124" s="1">
        <f>50*PointPFirstOrderCoefficients[[#This Row],[Column2]]</f>
        <v>-14.025564116373701</v>
      </c>
      <c r="BH124" s="1">
        <f>25^2*PointPSecondOrderCoefficients[[#This Row],[Column1]]</f>
        <v>11265.279403603874</v>
      </c>
      <c r="BI124" s="1">
        <f>25^2*PointPSecondOrderCoefficients[[#This Row],[Column2]]</f>
        <v>-477.10005148970941</v>
      </c>
      <c r="BK124" s="1">
        <f>50^2*PointPSecondOrderCoefficients[[#This Row],[Column1]]</f>
        <v>45061.117614415496</v>
      </c>
      <c r="BL124" s="1">
        <f>50^2*PointPSecondOrderCoefficients[[#This Row],[Column2]]</f>
        <v>-1908.4002059588377</v>
      </c>
    </row>
    <row r="125" spans="1:64" x14ac:dyDescent="0.35">
      <c r="A125">
        <v>121</v>
      </c>
      <c r="B125" s="1">
        <v>33.883523999112199</v>
      </c>
      <c r="C125" s="1">
        <v>112.73131258473801</v>
      </c>
      <c r="D125" s="1">
        <v>322.85944365781103</v>
      </c>
      <c r="E125" s="1">
        <v>42.9075646917345</v>
      </c>
      <c r="F125" s="4"/>
      <c r="G125" s="4">
        <v>4.48800124640776E-2</v>
      </c>
      <c r="H125" s="4">
        <v>0.35058683385789702</v>
      </c>
      <c r="I125" s="4">
        <v>0.83525143337489505</v>
      </c>
      <c r="J125" s="4">
        <v>0.178660215751163</v>
      </c>
      <c r="K125" s="4"/>
      <c r="L125" s="4">
        <v>0.197848781551037</v>
      </c>
      <c r="M125" s="4">
        <v>4.4198747942909698E-2</v>
      </c>
      <c r="N125" s="4">
        <v>0.25429461822361499</v>
      </c>
      <c r="O125" s="4">
        <v>0.192313784044641</v>
      </c>
      <c r="Q125" s="4">
        <f t="shared" si="15"/>
        <v>1.1220003116019399</v>
      </c>
      <c r="R125" s="4">
        <f t="shared" si="15"/>
        <v>8.7646708464474248</v>
      </c>
      <c r="S125" s="4">
        <f>I125*25</f>
        <v>20.881285834372378</v>
      </c>
      <c r="T125" s="4">
        <f t="shared" si="24"/>
        <v>4.4665053937790749</v>
      </c>
      <c r="V125" s="4">
        <f t="shared" si="16"/>
        <v>0.24906880385685881</v>
      </c>
      <c r="W125" s="4">
        <f t="shared" si="17"/>
        <v>3.3953237307148276</v>
      </c>
      <c r="X125" s="4">
        <f t="shared" si="18"/>
        <v>110.87959874028466</v>
      </c>
      <c r="Y125" s="4">
        <f t="shared" si="19"/>
        <v>3.8365966113478676</v>
      </c>
      <c r="AA125" s="4">
        <f>G125*50</f>
        <v>2.2440006232038798</v>
      </c>
      <c r="AB125" s="4">
        <f>H125*50</f>
        <v>17.52934169289485</v>
      </c>
      <c r="AC125" s="4">
        <f>I125*50</f>
        <v>41.762571668744755</v>
      </c>
      <c r="AD125" s="4">
        <f>J125*50</f>
        <v>8.9330107875581497</v>
      </c>
      <c r="AF125" s="1">
        <f t="shared" si="20"/>
        <v>0.99627521542743525</v>
      </c>
      <c r="AG125" s="1">
        <f t="shared" si="21"/>
        <v>13.581294922859311</v>
      </c>
      <c r="AH125" s="1">
        <f t="shared" si="22"/>
        <v>443.51839496113865</v>
      </c>
      <c r="AI125" s="1">
        <f t="shared" si="23"/>
        <v>15.34638644539147</v>
      </c>
      <c r="AK125" s="1">
        <v>174.37369136062401</v>
      </c>
      <c r="AL125" s="1">
        <v>101.799716532914</v>
      </c>
      <c r="AN125" s="4">
        <v>-28.256911755474999</v>
      </c>
      <c r="AO125" s="4">
        <v>-0.29274134973364202</v>
      </c>
      <c r="AQ125" s="4">
        <v>18.880086676436601</v>
      </c>
      <c r="AR125" s="4">
        <v>-0.71841551766391398</v>
      </c>
      <c r="AT125" s="4">
        <v>-0.999946339613343</v>
      </c>
      <c r="AU125" s="4">
        <v>-1.03594350172718E-2</v>
      </c>
      <c r="AV125" s="4">
        <v>1.03594350172718E-2</v>
      </c>
      <c r="AW125" s="4">
        <v>-0.999946339613343</v>
      </c>
      <c r="AX125" s="4">
        <v>873.70920624842802</v>
      </c>
      <c r="AY125" s="4">
        <v>183.42482510674699</v>
      </c>
      <c r="AZ125" s="4">
        <v>-771.86260614167998</v>
      </c>
      <c r="BB125" s="1">
        <f>25*PointPFirstOrderCoefficients[[#This Row],[Column1]]</f>
        <v>-706.42279388687496</v>
      </c>
      <c r="BC125" s="1">
        <f>25*PointPFirstOrderCoefficients[[#This Row],[Column2]]</f>
        <v>-7.3185337433410504</v>
      </c>
      <c r="BE125" s="1">
        <f>50*PointPFirstOrderCoefficients[[#This Row],[Column1]]</f>
        <v>-1412.8455877737499</v>
      </c>
      <c r="BF125" s="1">
        <f>50*PointPFirstOrderCoefficients[[#This Row],[Column2]]</f>
        <v>-14.637067486682101</v>
      </c>
      <c r="BH125" s="1">
        <f>25^2*PointPSecondOrderCoefficients[[#This Row],[Column1]]</f>
        <v>11800.054172772876</v>
      </c>
      <c r="BI125" s="1">
        <f>25^2*PointPSecondOrderCoefficients[[#This Row],[Column2]]</f>
        <v>-449.00969853994621</v>
      </c>
      <c r="BK125" s="1">
        <f>50^2*PointPSecondOrderCoefficients[[#This Row],[Column1]]</f>
        <v>47200.216691091504</v>
      </c>
      <c r="BL125" s="1">
        <f>50^2*PointPSecondOrderCoefficients[[#This Row],[Column2]]</f>
        <v>-1796.0387941597849</v>
      </c>
    </row>
    <row r="126" spans="1:64" x14ac:dyDescent="0.35">
      <c r="A126">
        <v>122</v>
      </c>
      <c r="B126" s="1">
        <v>33.9301287842787</v>
      </c>
      <c r="C126" s="1">
        <v>113.081848247816</v>
      </c>
      <c r="D126" s="1">
        <v>323.69588874159598</v>
      </c>
      <c r="E126" s="1">
        <v>43.087661138024899</v>
      </c>
      <c r="F126" s="4"/>
      <c r="G126" s="4">
        <v>4.8327791642395201E-2</v>
      </c>
      <c r="H126" s="4">
        <v>0.35047055828885898</v>
      </c>
      <c r="I126" s="4">
        <v>0.83762194709165905</v>
      </c>
      <c r="J126" s="4">
        <v>0.181581368617873</v>
      </c>
      <c r="K126" s="4"/>
      <c r="L126" s="4">
        <v>0.19724155610395</v>
      </c>
      <c r="M126" s="4">
        <v>3.8024092721089801E-2</v>
      </c>
      <c r="N126" s="4">
        <v>0.24530312236794399</v>
      </c>
      <c r="O126" s="4">
        <v>0.19150189775342</v>
      </c>
      <c r="Q126" s="4">
        <f t="shared" si="15"/>
        <v>1.20819479105988</v>
      </c>
      <c r="R126" s="4">
        <f t="shared" si="15"/>
        <v>8.7617639572214738</v>
      </c>
      <c r="S126" s="4">
        <f>I126*25</f>
        <v>20.940548677291478</v>
      </c>
      <c r="T126" s="4">
        <f t="shared" si="24"/>
        <v>4.5395342154468246</v>
      </c>
      <c r="V126" s="4">
        <f t="shared" si="16"/>
        <v>0.28792033448502707</v>
      </c>
      <c r="W126" s="4">
        <f t="shared" si="17"/>
        <v>2.919052852641582</v>
      </c>
      <c r="X126" s="4">
        <f t="shared" si="18"/>
        <v>107.56703298453041</v>
      </c>
      <c r="Y126" s="4">
        <f t="shared" si="19"/>
        <v>3.9463506337587675</v>
      </c>
      <c r="AA126" s="4">
        <f>G126*50</f>
        <v>2.4163895821197601</v>
      </c>
      <c r="AB126" s="4">
        <f>H126*50</f>
        <v>17.523527914442948</v>
      </c>
      <c r="AC126" s="4">
        <f>I126*50</f>
        <v>41.881097354582955</v>
      </c>
      <c r="AD126" s="4">
        <f>J126*50</f>
        <v>9.0790684308936491</v>
      </c>
      <c r="AF126" s="1">
        <f t="shared" si="20"/>
        <v>1.1516813379401083</v>
      </c>
      <c r="AG126" s="1">
        <f t="shared" si="21"/>
        <v>11.676211410566328</v>
      </c>
      <c r="AH126" s="1">
        <f t="shared" si="22"/>
        <v>430.26813193812166</v>
      </c>
      <c r="AI126" s="1">
        <f t="shared" si="23"/>
        <v>15.78540253503507</v>
      </c>
      <c r="AK126" s="1">
        <v>173.87969666421</v>
      </c>
      <c r="AL126" s="1">
        <v>101.794506253523</v>
      </c>
      <c r="AN126" s="4">
        <v>-28.349900823094799</v>
      </c>
      <c r="AO126" s="4">
        <v>-0.30415805410653002</v>
      </c>
      <c r="AQ126" s="4">
        <v>19.7238217594807</v>
      </c>
      <c r="AR126" s="4">
        <v>-0.67130298549617995</v>
      </c>
      <c r="AT126" s="4">
        <v>-0.999942452287088</v>
      </c>
      <c r="AU126" s="4">
        <v>-1.07280992763964E-2</v>
      </c>
      <c r="AV126" s="4">
        <v>1.07280992763964E-2</v>
      </c>
      <c r="AW126" s="4">
        <v>-0.999942452287088</v>
      </c>
      <c r="AX126" s="4">
        <v>910.45718251802805</v>
      </c>
      <c r="AY126" s="4">
        <v>183.64717170517201</v>
      </c>
      <c r="AZ126" s="4">
        <v>-808.61028153594702</v>
      </c>
      <c r="BB126" s="1">
        <f>25*PointPFirstOrderCoefficients[[#This Row],[Column1]]</f>
        <v>-708.74752057736998</v>
      </c>
      <c r="BC126" s="1">
        <f>25*PointPFirstOrderCoefficients[[#This Row],[Column2]]</f>
        <v>-7.6039513526632501</v>
      </c>
      <c r="BE126" s="1">
        <f>50*PointPFirstOrderCoefficients[[#This Row],[Column1]]</f>
        <v>-1417.49504115474</v>
      </c>
      <c r="BF126" s="1">
        <f>50*PointPFirstOrderCoefficients[[#This Row],[Column2]]</f>
        <v>-15.2079027053265</v>
      </c>
      <c r="BH126" s="1">
        <f>25^2*PointPSecondOrderCoefficients[[#This Row],[Column1]]</f>
        <v>12327.388599675438</v>
      </c>
      <c r="BI126" s="1">
        <f>25^2*PointPSecondOrderCoefficients[[#This Row],[Column2]]</f>
        <v>-419.56436593511245</v>
      </c>
      <c r="BK126" s="1">
        <f>50^2*PointPSecondOrderCoefficients[[#This Row],[Column1]]</f>
        <v>49309.554398701752</v>
      </c>
      <c r="BL126" s="1">
        <f>50^2*PointPSecondOrderCoefficients[[#This Row],[Column2]]</f>
        <v>-1678.2574637404498</v>
      </c>
    </row>
    <row r="127" spans="1:64" x14ac:dyDescent="0.35">
      <c r="A127">
        <v>123</v>
      </c>
      <c r="B127" s="1">
        <v>33.980176117493798</v>
      </c>
      <c r="C127" s="1">
        <v>113.432225996678</v>
      </c>
      <c r="D127" s="1">
        <v>324.53465155056801</v>
      </c>
      <c r="E127" s="1">
        <v>43.270665490527399</v>
      </c>
      <c r="F127" s="4"/>
      <c r="G127" s="4">
        <v>5.1765175499539101E-2</v>
      </c>
      <c r="H127" s="4">
        <v>0.350271168259289</v>
      </c>
      <c r="I127" s="4">
        <v>0.83988755079677202</v>
      </c>
      <c r="J127" s="4">
        <v>0.18449320597258301</v>
      </c>
      <c r="K127" s="4"/>
      <c r="L127" s="4">
        <v>0.196657343012448</v>
      </c>
      <c r="M127" s="4">
        <v>3.1904247447709401E-2</v>
      </c>
      <c r="N127" s="4">
        <v>0.23636635405336501</v>
      </c>
      <c r="O127" s="4">
        <v>0.19061569736258899</v>
      </c>
      <c r="Q127" s="4">
        <f t="shared" si="15"/>
        <v>1.2941293874884776</v>
      </c>
      <c r="R127" s="4">
        <f t="shared" si="15"/>
        <v>8.756779206482225</v>
      </c>
      <c r="S127" s="4">
        <f>I127*25</f>
        <v>20.997188769919301</v>
      </c>
      <c r="T127" s="4">
        <f t="shared" si="24"/>
        <v>4.612330149314575</v>
      </c>
      <c r="V127" s="4">
        <f t="shared" si="16"/>
        <v>0.32935598975588753</v>
      </c>
      <c r="W127" s="4">
        <f t="shared" si="17"/>
        <v>2.4464554073785769</v>
      </c>
      <c r="X127" s="4">
        <f t="shared" si="18"/>
        <v>104.20965583694834</v>
      </c>
      <c r="Y127" s="4">
        <f t="shared" si="19"/>
        <v>4.0550800800827247</v>
      </c>
      <c r="AA127" s="4">
        <f>G127*50</f>
        <v>2.5882587749769552</v>
      </c>
      <c r="AB127" s="4">
        <f>H127*50</f>
        <v>17.51355841296445</v>
      </c>
      <c r="AC127" s="4">
        <f>I127*50</f>
        <v>41.994377539838602</v>
      </c>
      <c r="AD127" s="4">
        <f>J127*50</f>
        <v>9.2246602986291499</v>
      </c>
      <c r="AF127" s="1">
        <f t="shared" si="20"/>
        <v>1.3174239590235501</v>
      </c>
      <c r="AG127" s="1">
        <f t="shared" si="21"/>
        <v>9.7858216295143077</v>
      </c>
      <c r="AH127" s="1">
        <f t="shared" si="22"/>
        <v>416.83862334779337</v>
      </c>
      <c r="AI127" s="1">
        <f t="shared" si="23"/>
        <v>16.220320320330899</v>
      </c>
      <c r="AK127" s="1">
        <v>173.38412048716</v>
      </c>
      <c r="AL127" s="1">
        <v>101.78910397053301</v>
      </c>
      <c r="AN127" s="4">
        <v>-28.438142161118101</v>
      </c>
      <c r="AO127" s="4">
        <v>-0.31472809802139401</v>
      </c>
      <c r="AQ127" s="4">
        <v>20.555129653730901</v>
      </c>
      <c r="AR127" s="4">
        <v>-0.62218327699535603</v>
      </c>
      <c r="AT127" s="4">
        <v>-0.99993876514348101</v>
      </c>
      <c r="AU127" s="4">
        <v>-1.10664340837902E-2</v>
      </c>
      <c r="AV127" s="4">
        <v>1.10664340837902E-2</v>
      </c>
      <c r="AW127" s="4">
        <v>-0.99993876514348101</v>
      </c>
      <c r="AX127" s="4">
        <v>951.98992744862403</v>
      </c>
      <c r="AY127" s="4">
        <v>183.919254267703</v>
      </c>
      <c r="AZ127" s="4">
        <v>-850.14252851147501</v>
      </c>
      <c r="BB127" s="1">
        <f>25*PointPFirstOrderCoefficients[[#This Row],[Column1]]</f>
        <v>-710.95355402795258</v>
      </c>
      <c r="BC127" s="1">
        <f>25*PointPFirstOrderCoefficients[[#This Row],[Column2]]</f>
        <v>-7.8682024505348505</v>
      </c>
      <c r="BE127" s="1">
        <f>50*PointPFirstOrderCoefficients[[#This Row],[Column1]]</f>
        <v>-1421.9071080559052</v>
      </c>
      <c r="BF127" s="1">
        <f>50*PointPFirstOrderCoefficients[[#This Row],[Column2]]</f>
        <v>-15.736404901069701</v>
      </c>
      <c r="BH127" s="1">
        <f>25^2*PointPSecondOrderCoefficients[[#This Row],[Column1]]</f>
        <v>12846.956033581813</v>
      </c>
      <c r="BI127" s="1">
        <f>25^2*PointPSecondOrderCoefficients[[#This Row],[Column2]]</f>
        <v>-388.86454812209752</v>
      </c>
      <c r="BK127" s="1">
        <f>50^2*PointPSecondOrderCoefficients[[#This Row],[Column1]]</f>
        <v>51387.824134327253</v>
      </c>
      <c r="BL127" s="1">
        <f>50^2*PointPSecondOrderCoefficients[[#This Row],[Column2]]</f>
        <v>-1555.4581924883901</v>
      </c>
    </row>
    <row r="128" spans="1:64" x14ac:dyDescent="0.35">
      <c r="A128">
        <v>124</v>
      </c>
      <c r="B128" s="1">
        <v>34.033655800359597</v>
      </c>
      <c r="C128" s="1">
        <v>113.782363203702</v>
      </c>
      <c r="D128" s="1">
        <v>325.375627654364</v>
      </c>
      <c r="E128" s="1">
        <v>43.456566721277397</v>
      </c>
      <c r="F128" s="4"/>
      <c r="G128" s="4">
        <v>5.5192553970805303E-2</v>
      </c>
      <c r="H128" s="4">
        <v>0.349989635755657</v>
      </c>
      <c r="I128" s="4">
        <v>0.84204934997485803</v>
      </c>
      <c r="J128" s="4">
        <v>0.18739476059483801</v>
      </c>
      <c r="K128" s="4"/>
      <c r="L128" s="4">
        <v>0.19609479763034501</v>
      </c>
      <c r="M128" s="4">
        <v>2.5840889652992399E-2</v>
      </c>
      <c r="N128" s="4">
        <v>0.227482117216424</v>
      </c>
      <c r="O128" s="4">
        <v>0.18965483665215099</v>
      </c>
      <c r="Q128" s="4">
        <f t="shared" si="15"/>
        <v>1.3798138492701326</v>
      </c>
      <c r="R128" s="4">
        <f t="shared" si="15"/>
        <v>8.7497408938914258</v>
      </c>
      <c r="S128" s="4">
        <f>I128*25</f>
        <v>21.051233749371452</v>
      </c>
      <c r="T128" s="4">
        <f t="shared" si="24"/>
        <v>4.6848690148709498</v>
      </c>
      <c r="V128" s="4">
        <f t="shared" si="16"/>
        <v>0.37334219059874674</v>
      </c>
      <c r="W128" s="4">
        <f t="shared" si="17"/>
        <v>1.9783259439757825</v>
      </c>
      <c r="X128" s="4">
        <f t="shared" si="18"/>
        <v>100.80971080434504</v>
      </c>
      <c r="Y128" s="4">
        <f t="shared" si="19"/>
        <v>4.1625439160745481</v>
      </c>
      <c r="AA128" s="4">
        <f>G128*50</f>
        <v>2.7596276985402652</v>
      </c>
      <c r="AB128" s="4">
        <f>H128*50</f>
        <v>17.499481787782852</v>
      </c>
      <c r="AC128" s="4">
        <f>I128*50</f>
        <v>42.102467498742904</v>
      </c>
      <c r="AD128" s="4">
        <f>J128*50</f>
        <v>9.3697380297418995</v>
      </c>
      <c r="AF128" s="1">
        <f t="shared" si="20"/>
        <v>1.4933687623949869</v>
      </c>
      <c r="AG128" s="1">
        <f t="shared" si="21"/>
        <v>7.9133037759031302</v>
      </c>
      <c r="AH128" s="1">
        <f t="shared" si="22"/>
        <v>403.23884321738018</v>
      </c>
      <c r="AI128" s="1">
        <f t="shared" si="23"/>
        <v>16.650175664298192</v>
      </c>
      <c r="AK128" s="1">
        <v>172.887045005115</v>
      </c>
      <c r="AL128" s="1">
        <v>101.783524700114</v>
      </c>
      <c r="AN128" s="4">
        <v>-28.5217121842037</v>
      </c>
      <c r="AO128" s="4">
        <v>-0.32442089698154702</v>
      </c>
      <c r="AQ128" s="4">
        <v>21.373503646022499</v>
      </c>
      <c r="AR128" s="4">
        <v>-0.57122261873069402</v>
      </c>
      <c r="AT128" s="4">
        <v>-0.99993531637949196</v>
      </c>
      <c r="AU128" s="4">
        <v>-1.1373788157185901E-2</v>
      </c>
      <c r="AV128" s="4">
        <v>1.1373788157185901E-2</v>
      </c>
      <c r="AW128" s="4">
        <v>-0.99993531637949196</v>
      </c>
      <c r="AX128" s="4">
        <v>999.15255816766</v>
      </c>
      <c r="AY128" s="4">
        <v>184.25119453842399</v>
      </c>
      <c r="AZ128" s="4">
        <v>-897.30440466264497</v>
      </c>
      <c r="BB128" s="1">
        <f>25*PointPFirstOrderCoefficients[[#This Row],[Column1]]</f>
        <v>-713.04280460509256</v>
      </c>
      <c r="BC128" s="1">
        <f>25*PointPFirstOrderCoefficients[[#This Row],[Column2]]</f>
        <v>-8.1105224245386758</v>
      </c>
      <c r="BE128" s="1">
        <f>50*PointPFirstOrderCoefficients[[#This Row],[Column1]]</f>
        <v>-1426.0856092101851</v>
      </c>
      <c r="BF128" s="1">
        <f>50*PointPFirstOrderCoefficients[[#This Row],[Column2]]</f>
        <v>-16.221044849077352</v>
      </c>
      <c r="BH128" s="1">
        <f>25^2*PointPSecondOrderCoefficients[[#This Row],[Column1]]</f>
        <v>13358.439778764061</v>
      </c>
      <c r="BI128" s="1">
        <f>25^2*PointPSecondOrderCoefficients[[#This Row],[Column2]]</f>
        <v>-357.01413670668376</v>
      </c>
      <c r="BK128" s="1">
        <f>50^2*PointPSecondOrderCoefficients[[#This Row],[Column1]]</f>
        <v>53433.759115056244</v>
      </c>
      <c r="BL128" s="1">
        <f>50^2*PointPSecondOrderCoefficients[[#This Row],[Column2]]</f>
        <v>-1428.056546826735</v>
      </c>
    </row>
    <row r="129" spans="1:64" x14ac:dyDescent="0.35">
      <c r="A129">
        <v>125</v>
      </c>
      <c r="B129" s="1">
        <v>34.090558012623802</v>
      </c>
      <c r="C129" s="1">
        <v>114.132178208304</v>
      </c>
      <c r="D129" s="1">
        <v>326.21871365714401</v>
      </c>
      <c r="E129" s="1">
        <v>43.6453528504858</v>
      </c>
      <c r="F129" s="4"/>
      <c r="G129" s="4">
        <v>5.8610293356386303E-2</v>
      </c>
      <c r="H129" s="4">
        <v>0.34962692299179998</v>
      </c>
      <c r="I129" s="4">
        <v>0.84410833681004105</v>
      </c>
      <c r="J129" s="4">
        <v>0.19028504401968499</v>
      </c>
      <c r="K129" s="4"/>
      <c r="L129" s="4">
        <v>0.19555255635948701</v>
      </c>
      <c r="M129" s="4">
        <v>1.9835664757730399E-2</v>
      </c>
      <c r="N129" s="4">
        <v>0.21864822961772101</v>
      </c>
      <c r="O129" s="4">
        <v>0.18861891908777301</v>
      </c>
      <c r="Q129" s="4">
        <f t="shared" si="15"/>
        <v>1.4652573339096575</v>
      </c>
      <c r="R129" s="4">
        <f t="shared" si="15"/>
        <v>8.7406730747949997</v>
      </c>
      <c r="S129" s="4">
        <f>I129*25</f>
        <v>21.102708420251027</v>
      </c>
      <c r="T129" s="4">
        <f t="shared" si="24"/>
        <v>4.7571261004921244</v>
      </c>
      <c r="V129" s="4">
        <f t="shared" si="16"/>
        <v>0.41984724257261868</v>
      </c>
      <c r="W129" s="4">
        <f t="shared" si="17"/>
        <v>1.5154322077208653</v>
      </c>
      <c r="X129" s="4">
        <f t="shared" si="18"/>
        <v>97.369370384570857</v>
      </c>
      <c r="Y129" s="4">
        <f t="shared" si="19"/>
        <v>4.2684930552686309</v>
      </c>
      <c r="AA129" s="4">
        <f>G129*50</f>
        <v>2.930514667819315</v>
      </c>
      <c r="AB129" s="4">
        <f>H129*50</f>
        <v>17.481346149589999</v>
      </c>
      <c r="AC129" s="4">
        <f>I129*50</f>
        <v>42.205416840502053</v>
      </c>
      <c r="AD129" s="4">
        <f>J129*50</f>
        <v>9.5142522009842487</v>
      </c>
      <c r="AF129" s="1">
        <f t="shared" si="20"/>
        <v>1.6793889702904747</v>
      </c>
      <c r="AG129" s="1">
        <f t="shared" si="21"/>
        <v>6.0617288308834611</v>
      </c>
      <c r="AH129" s="1">
        <f t="shared" si="22"/>
        <v>389.47748153828343</v>
      </c>
      <c r="AI129" s="1">
        <f t="shared" si="23"/>
        <v>17.073972221074524</v>
      </c>
      <c r="AK129" s="1">
        <v>172.38855107348499</v>
      </c>
      <c r="AL129" s="1">
        <v>101.777783961945</v>
      </c>
      <c r="AN129" s="4">
        <v>-28.6006854970469</v>
      </c>
      <c r="AO129" s="4">
        <v>-0.333208655964018</v>
      </c>
      <c r="AQ129" s="4">
        <v>22.178453350172799</v>
      </c>
      <c r="AR129" s="4">
        <v>-0.51859211204800304</v>
      </c>
      <c r="AT129" s="4">
        <v>-0.99993214131154695</v>
      </c>
      <c r="AU129" s="4">
        <v>-1.1649582486267501E-2</v>
      </c>
      <c r="AV129" s="4">
        <v>1.1649582486267501E-2</v>
      </c>
      <c r="AW129" s="4">
        <v>-0.99993214131154695</v>
      </c>
      <c r="AX129" s="4">
        <v>1053.00834577316</v>
      </c>
      <c r="AY129" s="4">
        <v>184.65565865629799</v>
      </c>
      <c r="AZ129" s="4">
        <v>-951.15910604593705</v>
      </c>
      <c r="BB129" s="1">
        <f>25*PointPFirstOrderCoefficients[[#This Row],[Column1]]</f>
        <v>-715.01713742617255</v>
      </c>
      <c r="BC129" s="1">
        <f>25*PointPFirstOrderCoefficients[[#This Row],[Column2]]</f>
        <v>-8.3302163991004505</v>
      </c>
      <c r="BE129" s="1">
        <f>50*PointPFirstOrderCoefficients[[#This Row],[Column1]]</f>
        <v>-1430.0342748523451</v>
      </c>
      <c r="BF129" s="1">
        <f>50*PointPFirstOrderCoefficients[[#This Row],[Column2]]</f>
        <v>-16.660432798200901</v>
      </c>
      <c r="BH129" s="1">
        <f>25^2*PointPSecondOrderCoefficients[[#This Row],[Column1]]</f>
        <v>13861.533343857998</v>
      </c>
      <c r="BI129" s="1">
        <f>25^2*PointPSecondOrderCoefficients[[#This Row],[Column2]]</f>
        <v>-324.1200700300019</v>
      </c>
      <c r="BK129" s="1">
        <f>50^2*PointPSecondOrderCoefficients[[#This Row],[Column1]]</f>
        <v>55446.133375431993</v>
      </c>
      <c r="BL129" s="1">
        <f>50^2*PointPSecondOrderCoefficients[[#This Row],[Column2]]</f>
        <v>-1296.4802801200076</v>
      </c>
    </row>
    <row r="130" spans="1:64" x14ac:dyDescent="0.35">
      <c r="A130">
        <v>126</v>
      </c>
      <c r="B130" s="1">
        <v>34.150873288381099</v>
      </c>
      <c r="C130" s="1">
        <v>114.481590307529</v>
      </c>
      <c r="D130" s="1">
        <v>327.06380708481203</v>
      </c>
      <c r="E130" s="1">
        <v>43.837010926733903</v>
      </c>
      <c r="F130" s="4"/>
      <c r="G130" s="4">
        <v>6.2018735997840399E-2</v>
      </c>
      <c r="H130" s="4">
        <v>0.34918398313334398</v>
      </c>
      <c r="I130" s="4">
        <v>0.84606539236040501</v>
      </c>
      <c r="J130" s="4">
        <v>0.193163045194785</v>
      </c>
      <c r="K130" s="4"/>
      <c r="L130" s="4">
        <v>0.19502923747791401</v>
      </c>
      <c r="M130" s="4">
        <v>1.38901843949466E-2</v>
      </c>
      <c r="N130" s="4">
        <v>0.20986251599945699</v>
      </c>
      <c r="O130" s="4">
        <v>0.18750749900104999</v>
      </c>
      <c r="Q130" s="4">
        <f t="shared" si="15"/>
        <v>1.55046839994601</v>
      </c>
      <c r="R130" s="4">
        <f t="shared" si="15"/>
        <v>8.7295995783336</v>
      </c>
      <c r="S130" s="4">
        <f>I130*25</f>
        <v>21.151634809010126</v>
      </c>
      <c r="T130" s="4">
        <f t="shared" si="24"/>
        <v>4.829076129869625</v>
      </c>
      <c r="V130" s="4">
        <f t="shared" si="16"/>
        <v>0.46884097605115799</v>
      </c>
      <c r="W130" s="4">
        <f t="shared" si="17"/>
        <v>1.0585141251892891</v>
      </c>
      <c r="X130" s="4">
        <f t="shared" si="18"/>
        <v>93.890738375131207</v>
      </c>
      <c r="Y130" s="4">
        <f t="shared" si="19"/>
        <v>4.3726704267908811</v>
      </c>
      <c r="AA130" s="4">
        <f>G130*50</f>
        <v>3.1009367998920201</v>
      </c>
      <c r="AB130" s="4">
        <f>H130*50</f>
        <v>17.4591991566672</v>
      </c>
      <c r="AC130" s="4">
        <f>I130*50</f>
        <v>42.303269618020252</v>
      </c>
      <c r="AD130" s="4">
        <f>J130*50</f>
        <v>9.65815225973925</v>
      </c>
      <c r="AF130" s="1">
        <f t="shared" si="20"/>
        <v>1.8753639042046319</v>
      </c>
      <c r="AG130" s="1">
        <f t="shared" si="21"/>
        <v>4.2340565007571564</v>
      </c>
      <c r="AH130" s="1">
        <f t="shared" si="22"/>
        <v>375.56295350052483</v>
      </c>
      <c r="AI130" s="1">
        <f t="shared" si="23"/>
        <v>17.490681707163525</v>
      </c>
      <c r="AK130" s="1">
        <v>171.88871826040801</v>
      </c>
      <c r="AL130" s="1">
        <v>101.77189772955001</v>
      </c>
      <c r="AN130" s="4">
        <v>-28.675134760795501</v>
      </c>
      <c r="AO130" s="4">
        <v>-0.34106643770589101</v>
      </c>
      <c r="AQ130" s="4">
        <v>22.969505097745799</v>
      </c>
      <c r="AR130" s="4">
        <v>-0.46446716603583499</v>
      </c>
      <c r="AT130" s="4">
        <v>-0.99992927206758497</v>
      </c>
      <c r="AU130" s="4">
        <v>-1.18933116662526E-2</v>
      </c>
      <c r="AV130" s="4">
        <v>1.18933116662526E-2</v>
      </c>
      <c r="AW130" s="4">
        <v>-0.99992927206758497</v>
      </c>
      <c r="AX130" s="4">
        <v>1114.9130103601201</v>
      </c>
      <c r="AY130" s="4">
        <v>185.14872617338099</v>
      </c>
      <c r="AZ130" s="4">
        <v>-1013.06225713852</v>
      </c>
      <c r="BB130" s="1">
        <f>25*PointPFirstOrderCoefficients[[#This Row],[Column1]]</f>
        <v>-716.87836901988749</v>
      </c>
      <c r="BC130" s="1">
        <f>25*PointPFirstOrderCoefficients[[#This Row],[Column2]]</f>
        <v>-8.5266609426472755</v>
      </c>
      <c r="BE130" s="1">
        <f>50*PointPFirstOrderCoefficients[[#This Row],[Column1]]</f>
        <v>-1433.756738039775</v>
      </c>
      <c r="BF130" s="1">
        <f>50*PointPFirstOrderCoefficients[[#This Row],[Column2]]</f>
        <v>-17.053321885294551</v>
      </c>
      <c r="BH130" s="1">
        <f>25^2*PointPSecondOrderCoefficients[[#This Row],[Column1]]</f>
        <v>14355.940686091124</v>
      </c>
      <c r="BI130" s="1">
        <f>25^2*PointPSecondOrderCoefficients[[#This Row],[Column2]]</f>
        <v>-290.29197877239687</v>
      </c>
      <c r="BK130" s="1">
        <f>50^2*PointPSecondOrderCoefficients[[#This Row],[Column1]]</f>
        <v>57423.762744364496</v>
      </c>
      <c r="BL130" s="1">
        <f>50^2*PointPSecondOrderCoefficients[[#This Row],[Column2]]</f>
        <v>-1161.1679150895875</v>
      </c>
    </row>
    <row r="131" spans="1:64" x14ac:dyDescent="0.35">
      <c r="A131">
        <v>127</v>
      </c>
      <c r="B131" s="1">
        <v>34.214592491959102</v>
      </c>
      <c r="C131" s="1">
        <v>114.830519747368</v>
      </c>
      <c r="D131" s="1">
        <v>327.91080627438402</v>
      </c>
      <c r="E131" s="1">
        <v>44.031527005729103</v>
      </c>
      <c r="F131" s="4"/>
      <c r="G131" s="4">
        <v>6.5418199968937496E-2</v>
      </c>
      <c r="H131" s="4">
        <v>0.34866176101890001</v>
      </c>
      <c r="I131" s="4">
        <v>0.84792128862854699</v>
      </c>
      <c r="J131" s="4">
        <v>0.19602772919005901</v>
      </c>
      <c r="K131" s="4"/>
      <c r="L131" s="4">
        <v>0.19452344196042501</v>
      </c>
      <c r="M131" s="4">
        <v>8.0060247554842295E-3</v>
      </c>
      <c r="N131" s="4">
        <v>0.20112280135393701</v>
      </c>
      <c r="O131" s="4">
        <v>0.186320082794172</v>
      </c>
      <c r="Q131" s="4">
        <f t="shared" si="15"/>
        <v>1.6354549992234375</v>
      </c>
      <c r="R131" s="4">
        <f t="shared" si="15"/>
        <v>8.7165440254724995</v>
      </c>
      <c r="S131" s="4">
        <f>I131*25</f>
        <v>21.198032215713674</v>
      </c>
      <c r="T131" s="4">
        <f t="shared" si="24"/>
        <v>4.9006932297514751</v>
      </c>
      <c r="V131" s="4">
        <f t="shared" si="16"/>
        <v>0.52029438961489116</v>
      </c>
      <c r="W131" s="4">
        <f t="shared" si="17"/>
        <v>0.608282867698131</v>
      </c>
      <c r="X131" s="4">
        <f t="shared" si="18"/>
        <v>90.375852128679583</v>
      </c>
      <c r="Y131" s="4">
        <f t="shared" si="19"/>
        <v>4.474811071149408</v>
      </c>
      <c r="AA131" s="4">
        <f>G131*50</f>
        <v>3.270909998446875</v>
      </c>
      <c r="AB131" s="4">
        <f>H131*50</f>
        <v>17.433088050944999</v>
      </c>
      <c r="AC131" s="4">
        <f>I131*50</f>
        <v>42.396064431427348</v>
      </c>
      <c r="AD131" s="4">
        <f>J131*50</f>
        <v>9.8013864595029503</v>
      </c>
      <c r="AF131" s="1">
        <f t="shared" si="20"/>
        <v>2.0811775584595646</v>
      </c>
      <c r="AG131" s="1">
        <f t="shared" si="21"/>
        <v>2.433131470792524</v>
      </c>
      <c r="AH131" s="1">
        <f t="shared" si="22"/>
        <v>361.50340851471833</v>
      </c>
      <c r="AI131" s="1">
        <f t="shared" si="23"/>
        <v>17.899244284597632</v>
      </c>
      <c r="AK131" s="1">
        <v>171.38762488206299</v>
      </c>
      <c r="AL131" s="1">
        <v>101.76588237950899</v>
      </c>
      <c r="AN131" s="4">
        <v>-28.7451305587552</v>
      </c>
      <c r="AO131" s="4">
        <v>-0.34797222265674299</v>
      </c>
      <c r="AQ131" s="4">
        <v>23.746202321035099</v>
      </c>
      <c r="AR131" s="4">
        <v>-0.40902692501648602</v>
      </c>
      <c r="AT131" s="4">
        <v>-0.99992673731024095</v>
      </c>
      <c r="AU131" s="4">
        <v>-1.21045451007622E-2</v>
      </c>
      <c r="AV131" s="4">
        <v>1.21045451007622E-2</v>
      </c>
      <c r="AW131" s="4">
        <v>-0.99992673731024095</v>
      </c>
      <c r="AX131" s="4">
        <v>1186.6216927389901</v>
      </c>
      <c r="AY131" s="4">
        <v>185.75114067936499</v>
      </c>
      <c r="AZ131" s="4">
        <v>-1084.76887526255</v>
      </c>
      <c r="BB131" s="1">
        <f>25*PointPFirstOrderCoefficients[[#This Row],[Column1]]</f>
        <v>-718.62826396887999</v>
      </c>
      <c r="BC131" s="1">
        <f>25*PointPFirstOrderCoefficients[[#This Row],[Column2]]</f>
        <v>-8.699305566418575</v>
      </c>
      <c r="BE131" s="1">
        <f>50*PointPFirstOrderCoefficients[[#This Row],[Column1]]</f>
        <v>-1437.25652793776</v>
      </c>
      <c r="BF131" s="1">
        <f>50*PointPFirstOrderCoefficients[[#This Row],[Column2]]</f>
        <v>-17.39861113283715</v>
      </c>
      <c r="BH131" s="1">
        <f>25^2*PointPSecondOrderCoefficients[[#This Row],[Column1]]</f>
        <v>14841.376450646938</v>
      </c>
      <c r="BI131" s="1">
        <f>25^2*PointPSecondOrderCoefficients[[#This Row],[Column2]]</f>
        <v>-255.64182813530377</v>
      </c>
      <c r="BK131" s="1">
        <f>50^2*PointPSecondOrderCoefficients[[#This Row],[Column1]]</f>
        <v>59365.505802587752</v>
      </c>
      <c r="BL131" s="1">
        <f>50^2*PointPSecondOrderCoefficients[[#This Row],[Column2]]</f>
        <v>-1022.5673125412151</v>
      </c>
    </row>
    <row r="132" spans="1:64" x14ac:dyDescent="0.35">
      <c r="A132">
        <v>128</v>
      </c>
      <c r="B132" s="1">
        <v>34.281706793501897</v>
      </c>
      <c r="C132" s="1">
        <v>115.178887714781</v>
      </c>
      <c r="D132" s="1">
        <v>328.75961026540301</v>
      </c>
      <c r="E132" s="1">
        <v>44.228886127680298</v>
      </c>
      <c r="F132" s="4"/>
      <c r="G132" s="4">
        <v>6.8808978780806496E-2</v>
      </c>
      <c r="H132" s="4">
        <v>0.34806119387604301</v>
      </c>
      <c r="I132" s="4">
        <v>0.84967669052946604</v>
      </c>
      <c r="J132" s="4">
        <v>0.19887803596061501</v>
      </c>
      <c r="K132" s="4"/>
      <c r="L132" s="4">
        <v>0.19403375429741501</v>
      </c>
      <c r="M132" s="4">
        <v>2.1847249561090299E-3</v>
      </c>
      <c r="N132" s="4">
        <v>0.19242690430293899</v>
      </c>
      <c r="O132" s="4">
        <v>0.18505613016313199</v>
      </c>
      <c r="Q132" s="4">
        <f t="shared" si="15"/>
        <v>1.7202244695201623</v>
      </c>
      <c r="R132" s="4">
        <f t="shared" si="15"/>
        <v>8.7015298469010744</v>
      </c>
      <c r="S132" s="4">
        <f>I132*25</f>
        <v>21.241917263236651</v>
      </c>
      <c r="T132" s="4">
        <f t="shared" si="24"/>
        <v>4.9719508990153756</v>
      </c>
      <c r="V132" s="4">
        <f t="shared" si="16"/>
        <v>0.57417929653337219</v>
      </c>
      <c r="W132" s="4">
        <f t="shared" si="17"/>
        <v>0.16541999296893783</v>
      </c>
      <c r="X132" s="4">
        <f t="shared" si="18"/>
        <v>86.826684765086625</v>
      </c>
      <c r="Y132" s="4">
        <f t="shared" si="19"/>
        <v>4.5746422665433446</v>
      </c>
      <c r="AA132" s="4">
        <f>G132*50</f>
        <v>3.4404489390403246</v>
      </c>
      <c r="AB132" s="4">
        <f>H132*50</f>
        <v>17.403059693802149</v>
      </c>
      <c r="AC132" s="4">
        <f>I132*50</f>
        <v>42.483834526473302</v>
      </c>
      <c r="AD132" s="4">
        <f>J132*50</f>
        <v>9.9439017980307511</v>
      </c>
      <c r="AF132" s="1">
        <f t="shared" si="20"/>
        <v>2.2967171861334887</v>
      </c>
      <c r="AG132" s="1">
        <f t="shared" si="21"/>
        <v>0.66167997187575134</v>
      </c>
      <c r="AH132" s="1">
        <f t="shared" si="22"/>
        <v>347.3067390603465</v>
      </c>
      <c r="AI132" s="1">
        <f t="shared" si="23"/>
        <v>18.298569066173378</v>
      </c>
      <c r="AK132" s="1">
        <v>170.88534804037599</v>
      </c>
      <c r="AL132" s="1">
        <v>101.759754639717</v>
      </c>
      <c r="AN132" s="4">
        <v>-28.810741261503999</v>
      </c>
      <c r="AO132" s="4">
        <v>-0.35390696052526499</v>
      </c>
      <c r="AQ132" s="4">
        <v>24.508105928595899</v>
      </c>
      <c r="AR132" s="4">
        <v>-0.35245369145778799</v>
      </c>
      <c r="AT132" s="4">
        <v>-0.99992456199359703</v>
      </c>
      <c r="AU132" s="4">
        <v>-1.2282928067614701E-2</v>
      </c>
      <c r="AV132" s="4">
        <v>1.2282928067614701E-2</v>
      </c>
      <c r="AW132" s="4">
        <v>-0.99992456199359703</v>
      </c>
      <c r="AX132" s="4">
        <v>1270.44668108368</v>
      </c>
      <c r="AY132" s="4">
        <v>186.49015323786699</v>
      </c>
      <c r="AZ132" s="4">
        <v>-1168.5910864791001</v>
      </c>
      <c r="BB132" s="1">
        <f>25*PointPFirstOrderCoefficients[[#This Row],[Column1]]</f>
        <v>-720.26853153759998</v>
      </c>
      <c r="BC132" s="1">
        <f>25*PointPFirstOrderCoefficients[[#This Row],[Column2]]</f>
        <v>-8.8476740131316252</v>
      </c>
      <c r="BE132" s="1">
        <f>50*PointPFirstOrderCoefficients[[#This Row],[Column1]]</f>
        <v>-1440.5370630752</v>
      </c>
      <c r="BF132" s="1">
        <f>50*PointPFirstOrderCoefficients[[#This Row],[Column2]]</f>
        <v>-17.69534802626325</v>
      </c>
      <c r="BH132" s="1">
        <f>25^2*PointPSecondOrderCoefficients[[#This Row],[Column1]]</f>
        <v>15317.566205372437</v>
      </c>
      <c r="BI132" s="1">
        <f>25^2*PointPSecondOrderCoefficients[[#This Row],[Column2]]</f>
        <v>-220.2835571611175</v>
      </c>
      <c r="BK132" s="1">
        <f>50^2*PointPSecondOrderCoefficients[[#This Row],[Column1]]</f>
        <v>61270.264821489749</v>
      </c>
      <c r="BL132" s="1">
        <f>50^2*PointPSecondOrderCoefficients[[#This Row],[Column2]]</f>
        <v>-881.13422864447</v>
      </c>
    </row>
    <row r="133" spans="1:64" x14ac:dyDescent="0.35">
      <c r="A133">
        <v>129</v>
      </c>
      <c r="B133" s="1">
        <v>34.352207644265803</v>
      </c>
      <c r="C133" s="1">
        <v>115.526616330449</v>
      </c>
      <c r="D133" s="1">
        <v>329.610118693304</v>
      </c>
      <c r="E133" s="1">
        <v>44.429072293354501</v>
      </c>
      <c r="F133" s="4"/>
      <c r="G133" s="4">
        <v>7.2191341101396397E-2</v>
      </c>
      <c r="H133" s="4">
        <v>0.34738321203009298</v>
      </c>
      <c r="I133" s="4">
        <v>0.85133215775716897</v>
      </c>
      <c r="J133" s="4">
        <v>0.20171287916361499</v>
      </c>
      <c r="K133" s="4"/>
      <c r="L133" s="4">
        <v>0.1935587433175</v>
      </c>
      <c r="M133" s="4">
        <v>-3.57221457086519E-3</v>
      </c>
      <c r="N133" s="4">
        <v>0.18377263058695101</v>
      </c>
      <c r="O133" s="4">
        <v>0.18371505533419499</v>
      </c>
      <c r="Q133" s="4">
        <f t="shared" ref="Q133:R196" si="25">G133*25</f>
        <v>1.80478352753491</v>
      </c>
      <c r="R133" s="4">
        <f t="shared" si="25"/>
        <v>8.6845803007523248</v>
      </c>
      <c r="S133" s="4">
        <f>I133*25</f>
        <v>21.283303943929223</v>
      </c>
      <c r="T133" s="4">
        <f t="shared" si="24"/>
        <v>5.042821979090375</v>
      </c>
      <c r="V133" s="4">
        <f t="shared" ref="V133:V196" si="26">L133*Q133^2</f>
        <v>0.63046797426794077</v>
      </c>
      <c r="W133" s="4">
        <f t="shared" ref="W133:W196" si="27">M133*R133^2</f>
        <v>-0.26942333517061651</v>
      </c>
      <c r="X133" s="4">
        <f t="shared" ref="X133:X196" si="28">N133*S133^2</f>
        <v>83.245147350179749</v>
      </c>
      <c r="Y133" s="4">
        <f t="shared" ref="Y133:Y196" si="29">O133*T133^2</f>
        <v>4.6718836882550345</v>
      </c>
      <c r="AA133" s="4">
        <f>G133*50</f>
        <v>3.60956705506982</v>
      </c>
      <c r="AB133" s="4">
        <f>H133*50</f>
        <v>17.36916060150465</v>
      </c>
      <c r="AC133" s="4">
        <f>I133*50</f>
        <v>42.566607887858446</v>
      </c>
      <c r="AD133" s="4">
        <f>J133*50</f>
        <v>10.08564395818075</v>
      </c>
      <c r="AF133" s="1">
        <f t="shared" ref="AF133:AF196" si="30">L133*AA133^2</f>
        <v>2.5218718970717631</v>
      </c>
      <c r="AG133" s="1">
        <f t="shared" si="21"/>
        <v>-1.077693340682466</v>
      </c>
      <c r="AH133" s="1">
        <f t="shared" si="22"/>
        <v>332.980589400719</v>
      </c>
      <c r="AI133" s="1">
        <f t="shared" si="23"/>
        <v>18.687534753020138</v>
      </c>
      <c r="AK133" s="1">
        <v>170.38196366310501</v>
      </c>
      <c r="AL133" s="1">
        <v>101.753531536832</v>
      </c>
      <c r="AN133" s="4">
        <v>-28.872032891544301</v>
      </c>
      <c r="AO133" s="4">
        <v>-0.35885461335367802</v>
      </c>
      <c r="AQ133" s="4">
        <v>25.254794673553199</v>
      </c>
      <c r="AR133" s="4">
        <v>-0.29493234522227302</v>
      </c>
      <c r="AT133" s="4">
        <v>-0.99992276715566597</v>
      </c>
      <c r="AU133" s="4">
        <v>-1.2428182640934701E-2</v>
      </c>
      <c r="AV133" s="4">
        <v>1.2428182640934701E-2</v>
      </c>
      <c r="AW133" s="4">
        <v>-0.99992276715566597</v>
      </c>
      <c r="AX133" s="4">
        <v>1369.49638425584</v>
      </c>
      <c r="AY133" s="4">
        <v>187.402314852736</v>
      </c>
      <c r="AZ133" s="4">
        <v>-1267.63708261794</v>
      </c>
      <c r="BB133" s="1">
        <f>25*PointPFirstOrderCoefficients[[#This Row],[Column1]]</f>
        <v>-721.80082228860749</v>
      </c>
      <c r="BC133" s="1">
        <f>25*PointPFirstOrderCoefficients[[#This Row],[Column2]]</f>
        <v>-8.9713653338419501</v>
      </c>
      <c r="BE133" s="1">
        <f>50*PointPFirstOrderCoefficients[[#This Row],[Column1]]</f>
        <v>-1443.601644577215</v>
      </c>
      <c r="BF133" s="1">
        <f>50*PointPFirstOrderCoefficients[[#This Row],[Column2]]</f>
        <v>-17.9427306676839</v>
      </c>
      <c r="BH133" s="1">
        <f>25^2*PointPSecondOrderCoefficients[[#This Row],[Column1]]</f>
        <v>15784.24667097075</v>
      </c>
      <c r="BI133" s="1">
        <f>25^2*PointPSecondOrderCoefficients[[#This Row],[Column2]]</f>
        <v>-184.33271576392065</v>
      </c>
      <c r="BK133" s="1">
        <f>50^2*PointPSecondOrderCoefficients[[#This Row],[Column1]]</f>
        <v>63136.986683882998</v>
      </c>
      <c r="BL133" s="1">
        <f>50^2*PointPSecondOrderCoefficients[[#This Row],[Column2]]</f>
        <v>-737.33086305568258</v>
      </c>
    </row>
    <row r="134" spans="1:64" x14ac:dyDescent="0.35">
      <c r="A134">
        <v>130</v>
      </c>
      <c r="B134" s="1">
        <v>34.426086751641897</v>
      </c>
      <c r="C134" s="1">
        <v>115.87362864221799</v>
      </c>
      <c r="D134" s="1">
        <v>330.46223168462001</v>
      </c>
      <c r="E134" s="1">
        <v>44.632068438871897</v>
      </c>
      <c r="F134" s="4"/>
      <c r="G134" s="4">
        <v>7.5565530489367094E-2</v>
      </c>
      <c r="H134" s="4">
        <v>0.34662873960381702</v>
      </c>
      <c r="I134" s="4">
        <v>0.85288814655156697</v>
      </c>
      <c r="J134" s="4">
        <v>0.204531145029719</v>
      </c>
      <c r="K134" s="4"/>
      <c r="L134" s="4">
        <v>0.19309696301905099</v>
      </c>
      <c r="M134" s="4">
        <v>-9.2633336669903105E-3</v>
      </c>
      <c r="N134" s="4">
        <v>0.17515776666254401</v>
      </c>
      <c r="O134" s="4">
        <v>0.18229622830880499</v>
      </c>
      <c r="Q134" s="4">
        <f t="shared" si="25"/>
        <v>1.8891382622341775</v>
      </c>
      <c r="R134" s="4">
        <f t="shared" si="25"/>
        <v>8.6657184900954256</v>
      </c>
      <c r="S134" s="4">
        <f>I134*25</f>
        <v>21.322203663789175</v>
      </c>
      <c r="T134" s="4">
        <f t="shared" si="24"/>
        <v>5.113278625742975</v>
      </c>
      <c r="V134" s="4">
        <f t="shared" si="26"/>
        <v>0.68913281697862072</v>
      </c>
      <c r="W134" s="4">
        <f t="shared" si="27"/>
        <v>-0.69562704919882179</v>
      </c>
      <c r="X134" s="4">
        <f t="shared" si="28"/>
        <v>79.633091051639184</v>
      </c>
      <c r="Y134" s="4">
        <f t="shared" si="29"/>
        <v>4.7662476037083508</v>
      </c>
      <c r="AA134" s="4">
        <f>G134*50</f>
        <v>3.7782765244683549</v>
      </c>
      <c r="AB134" s="4">
        <f>H134*50</f>
        <v>17.331436980190851</v>
      </c>
      <c r="AC134" s="4">
        <f>I134*50</f>
        <v>42.64440732757835</v>
      </c>
      <c r="AD134" s="4">
        <f>J134*50</f>
        <v>10.22655725148595</v>
      </c>
      <c r="AF134" s="1">
        <f t="shared" si="30"/>
        <v>2.7565312679144829</v>
      </c>
      <c r="AG134" s="1">
        <f t="shared" si="21"/>
        <v>-2.7825081967952872</v>
      </c>
      <c r="AH134" s="1">
        <f t="shared" si="22"/>
        <v>318.53236420655674</v>
      </c>
      <c r="AI134" s="1">
        <f t="shared" si="23"/>
        <v>19.064990414833403</v>
      </c>
      <c r="AK134" s="1">
        <v>169.87754654631701</v>
      </c>
      <c r="AL134" s="1">
        <v>101.747230343062</v>
      </c>
      <c r="AN134" s="4">
        <v>-28.929068987645401</v>
      </c>
      <c r="AO134" s="4">
        <v>-0.36280219005752901</v>
      </c>
      <c r="AQ134" s="4">
        <v>25.985865514823601</v>
      </c>
      <c r="AR134" s="4">
        <v>-0.23664976009625799</v>
      </c>
      <c r="AT134" s="4">
        <v>-0.99992136974851398</v>
      </c>
      <c r="AU134" s="4">
        <v>-1.2540108462702799E-2</v>
      </c>
      <c r="AV134" s="4">
        <v>1.2540108462702799E-2</v>
      </c>
      <c r="AW134" s="4">
        <v>-0.99992136974851398</v>
      </c>
      <c r="AX134" s="4">
        <v>1488.04894630118</v>
      </c>
      <c r="AY134" s="4">
        <v>188.53784173074499</v>
      </c>
      <c r="AZ134" s="4">
        <v>-1386.1847102952399</v>
      </c>
      <c r="BB134" s="1">
        <f>25*PointPFirstOrderCoefficients[[#This Row],[Column1]]</f>
        <v>-723.22672469113502</v>
      </c>
      <c r="BC134" s="1">
        <f>25*PointPFirstOrderCoefficients[[#This Row],[Column2]]</f>
        <v>-9.0700547514382244</v>
      </c>
      <c r="BE134" s="1">
        <f>50*PointPFirstOrderCoefficients[[#This Row],[Column1]]</f>
        <v>-1446.45344938227</v>
      </c>
      <c r="BF134" s="1">
        <f>50*PointPFirstOrderCoefficients[[#This Row],[Column2]]</f>
        <v>-18.140109502876449</v>
      </c>
      <c r="BH134" s="1">
        <f>25^2*PointPSecondOrderCoefficients[[#This Row],[Column1]]</f>
        <v>16241.165946764751</v>
      </c>
      <c r="BI134" s="1">
        <f>25^2*PointPSecondOrderCoefficients[[#This Row],[Column2]]</f>
        <v>-147.90610006016124</v>
      </c>
      <c r="BK134" s="1">
        <f>50^2*PointPSecondOrderCoefficients[[#This Row],[Column1]]</f>
        <v>64964.663787059006</v>
      </c>
      <c r="BL134" s="1">
        <f>50^2*PointPSecondOrderCoefficients[[#This Row],[Column2]]</f>
        <v>-591.62440024064495</v>
      </c>
    </row>
    <row r="135" spans="1:64" x14ac:dyDescent="0.35">
      <c r="A135">
        <v>131</v>
      </c>
      <c r="B135" s="1">
        <v>34.503336053920201</v>
      </c>
      <c r="C135" s="1">
        <v>116.219848619242</v>
      </c>
      <c r="D135" s="1">
        <v>331.315849753946</v>
      </c>
      <c r="E135" s="1">
        <v>44.837856409302603</v>
      </c>
      <c r="F135" s="4"/>
      <c r="G135" s="4">
        <v>7.8931765142605095E-2</v>
      </c>
      <c r="H135" s="4">
        <v>0.34579869520617101</v>
      </c>
      <c r="I135" s="4">
        <v>0.85434501136726704</v>
      </c>
      <c r="J135" s="4">
        <v>0.20733169128968201</v>
      </c>
      <c r="K135" s="4"/>
      <c r="L135" s="4">
        <v>0.1926469534154</v>
      </c>
      <c r="M135" s="4">
        <v>-1.48872140162948E-2</v>
      </c>
      <c r="N135" s="4">
        <v>0.16658007340549</v>
      </c>
      <c r="O135" s="4">
        <v>0.180798976112473</v>
      </c>
      <c r="Q135" s="4">
        <f t="shared" si="25"/>
        <v>1.9732941285651273</v>
      </c>
      <c r="R135" s="4">
        <f t="shared" si="25"/>
        <v>8.6449673801542755</v>
      </c>
      <c r="S135" s="4">
        <f>I135*25</f>
        <v>21.358625284181677</v>
      </c>
      <c r="T135" s="4">
        <f t="shared" si="24"/>
        <v>5.18329228224205</v>
      </c>
      <c r="V135" s="4">
        <f t="shared" si="26"/>
        <v>0.75014599107542501</v>
      </c>
      <c r="W135" s="4">
        <f t="shared" si="27"/>
        <v>-1.1126028025719821</v>
      </c>
      <c r="X135" s="4">
        <f t="shared" si="28"/>
        <v>75.992309282846179</v>
      </c>
      <c r="Y135" s="4">
        <f t="shared" si="29"/>
        <v>4.8574391057799415</v>
      </c>
      <c r="AA135" s="4">
        <f>G135*50</f>
        <v>3.9465882571302546</v>
      </c>
      <c r="AB135" s="4">
        <f>H135*50</f>
        <v>17.289934760308551</v>
      </c>
      <c r="AC135" s="4">
        <f>I135*50</f>
        <v>42.717250568363355</v>
      </c>
      <c r="AD135" s="4">
        <f>J135*50</f>
        <v>10.3665845644841</v>
      </c>
      <c r="AF135" s="1">
        <f t="shared" si="30"/>
        <v>3.0005839643017</v>
      </c>
      <c r="AG135" s="1">
        <f t="shared" si="21"/>
        <v>-4.4504112102879283</v>
      </c>
      <c r="AH135" s="1">
        <f t="shared" si="22"/>
        <v>303.96923713138472</v>
      </c>
      <c r="AI135" s="1">
        <f t="shared" si="23"/>
        <v>19.429756423119766</v>
      </c>
      <c r="AK135" s="1">
        <v>169.37217039927299</v>
      </c>
      <c r="AL135" s="1">
        <v>101.740868522442</v>
      </c>
      <c r="AN135" s="4">
        <v>-28.981910469033899</v>
      </c>
      <c r="AO135" s="4">
        <v>-0.365739772375616</v>
      </c>
      <c r="AQ135" s="4">
        <v>26.700933971297001</v>
      </c>
      <c r="AR135" s="4">
        <v>-0.17779421857122399</v>
      </c>
      <c r="AT135" s="4">
        <v>-0.99992038250756199</v>
      </c>
      <c r="AU135" s="4">
        <v>-1.2618583356773599E-2</v>
      </c>
      <c r="AV135" s="4">
        <v>1.2618583356773599E-2</v>
      </c>
      <c r="AW135" s="4">
        <v>-0.99992038250756199</v>
      </c>
      <c r="AX135" s="4">
        <v>1632.15815713643</v>
      </c>
      <c r="AY135" s="4">
        <v>189.96769415653699</v>
      </c>
      <c r="AZ135" s="4">
        <v>-1530.28734027426</v>
      </c>
      <c r="BB135" s="1">
        <f>25*PointPFirstOrderCoefficients[[#This Row],[Column1]]</f>
        <v>-724.54776172584752</v>
      </c>
      <c r="BC135" s="1">
        <f>25*PointPFirstOrderCoefficients[[#This Row],[Column2]]</f>
        <v>-9.1434943093904</v>
      </c>
      <c r="BE135" s="1">
        <f>50*PointPFirstOrderCoefficients[[#This Row],[Column1]]</f>
        <v>-1449.095523451695</v>
      </c>
      <c r="BF135" s="1">
        <f>50*PointPFirstOrderCoefficients[[#This Row],[Column2]]</f>
        <v>-18.2869886187808</v>
      </c>
      <c r="BH135" s="1">
        <f>25^2*PointPSecondOrderCoefficients[[#This Row],[Column1]]</f>
        <v>16688.083732060626</v>
      </c>
      <c r="BI135" s="1">
        <f>25^2*PointPSecondOrderCoefficients[[#This Row],[Column2]]</f>
        <v>-111.121386607015</v>
      </c>
      <c r="BK135" s="1">
        <f>50^2*PointPSecondOrderCoefficients[[#This Row],[Column1]]</f>
        <v>66752.334928242504</v>
      </c>
      <c r="BL135" s="1">
        <f>50^2*PointPSecondOrderCoefficients[[#This Row],[Column2]]</f>
        <v>-444.48554642805999</v>
      </c>
    </row>
    <row r="136" spans="1:64" x14ac:dyDescent="0.35">
      <c r="A136">
        <v>132</v>
      </c>
      <c r="B136" s="1">
        <v>34.583947694808799</v>
      </c>
      <c r="C136" s="1">
        <v>116.56520114681101</v>
      </c>
      <c r="D136" s="1">
        <v>332.17087370255302</v>
      </c>
      <c r="E136" s="1">
        <v>45.046416931121499</v>
      </c>
      <c r="F136" s="4"/>
      <c r="G136" s="4">
        <v>8.2290237661642895E-2</v>
      </c>
      <c r="H136" s="4">
        <v>0.34489399260826598</v>
      </c>
      <c r="I136" s="4">
        <v>0.85570300644597497</v>
      </c>
      <c r="J136" s="4">
        <v>0.21011334615663901</v>
      </c>
      <c r="K136" s="4"/>
      <c r="L136" s="4">
        <v>0.19220724139811199</v>
      </c>
      <c r="M136" s="4">
        <v>-2.0442480692849901E-2</v>
      </c>
      <c r="N136" s="4">
        <v>0.15803727991678901</v>
      </c>
      <c r="O136" s="4">
        <v>0.17922258404358099</v>
      </c>
      <c r="Q136" s="4">
        <f t="shared" si="25"/>
        <v>2.0572559415410723</v>
      </c>
      <c r="R136" s="4">
        <f t="shared" si="25"/>
        <v>8.6223498152066487</v>
      </c>
      <c r="S136" s="4">
        <f>I136*25</f>
        <v>21.392575161149374</v>
      </c>
      <c r="T136" s="4">
        <f t="shared" si="24"/>
        <v>5.2528336539159755</v>
      </c>
      <c r="V136" s="4">
        <f t="shared" si="26"/>
        <v>0.81347909391473894</v>
      </c>
      <c r="W136" s="4">
        <f t="shared" si="27"/>
        <v>-1.5197945168060127</v>
      </c>
      <c r="X136" s="4">
        <f t="shared" si="28"/>
        <v>72.324539845837407</v>
      </c>
      <c r="Y136" s="4">
        <f t="shared" si="29"/>
        <v>4.9451563869454951</v>
      </c>
      <c r="AA136" s="4">
        <f>G136*50</f>
        <v>4.1145118830821445</v>
      </c>
      <c r="AB136" s="4">
        <f>H136*50</f>
        <v>17.244699630413297</v>
      </c>
      <c r="AC136" s="4">
        <f>I136*50</f>
        <v>42.785150322298747</v>
      </c>
      <c r="AD136" s="4">
        <f>J136*50</f>
        <v>10.505667307831951</v>
      </c>
      <c r="AF136" s="1">
        <f t="shared" si="30"/>
        <v>3.2539163756589558</v>
      </c>
      <c r="AG136" s="1">
        <f t="shared" si="21"/>
        <v>-6.079178067224051</v>
      </c>
      <c r="AH136" s="1">
        <f t="shared" si="22"/>
        <v>289.29815938334963</v>
      </c>
      <c r="AI136" s="1">
        <f t="shared" si="23"/>
        <v>19.78062554778198</v>
      </c>
      <c r="AK136" s="1">
        <v>168.86590789169401</v>
      </c>
      <c r="AL136" s="1">
        <v>101.734463676766</v>
      </c>
      <c r="AN136" s="4">
        <v>-29.030615499612999</v>
      </c>
      <c r="AO136" s="4">
        <v>-0.367660532180484</v>
      </c>
      <c r="AQ136" s="4">
        <v>27.399634468950101</v>
      </c>
      <c r="AR136" s="4">
        <v>-0.11855482588428</v>
      </c>
      <c r="AT136" s="4">
        <v>-0.99991981386130802</v>
      </c>
      <c r="AU136" s="4">
        <v>-1.2663563778279501E-2</v>
      </c>
      <c r="AV136" s="4">
        <v>1.2663563778279501E-2</v>
      </c>
      <c r="AW136" s="4">
        <v>-0.99991981386130802</v>
      </c>
      <c r="AX136" s="4">
        <v>1810.6796209198901</v>
      </c>
      <c r="AY136" s="4">
        <v>191.79556475324401</v>
      </c>
      <c r="AZ136" s="4">
        <v>-1708.7999658359199</v>
      </c>
      <c r="BB136" s="1">
        <f>25*PointPFirstOrderCoefficients[[#This Row],[Column1]]</f>
        <v>-725.765387490325</v>
      </c>
      <c r="BC136" s="1">
        <f>25*PointPFirstOrderCoefficients[[#This Row],[Column2]]</f>
        <v>-9.1915133045120996</v>
      </c>
      <c r="BE136" s="1">
        <f>50*PointPFirstOrderCoefficients[[#This Row],[Column1]]</f>
        <v>-1451.53077498065</v>
      </c>
      <c r="BF136" s="1">
        <f>50*PointPFirstOrderCoefficients[[#This Row],[Column2]]</f>
        <v>-18.383026609024199</v>
      </c>
      <c r="BH136" s="1">
        <f>25^2*PointPSecondOrderCoefficients[[#This Row],[Column1]]</f>
        <v>17124.771543093811</v>
      </c>
      <c r="BI136" s="1">
        <f>25^2*PointPSecondOrderCoefficients[[#This Row],[Column2]]</f>
        <v>-74.096766177674994</v>
      </c>
      <c r="BK136" s="1">
        <f>50^2*PointPSecondOrderCoefficients[[#This Row],[Column1]]</f>
        <v>68499.086172375246</v>
      </c>
      <c r="BL136" s="1">
        <f>50^2*PointPSecondOrderCoefficients[[#This Row],[Column2]]</f>
        <v>-296.38706471069997</v>
      </c>
    </row>
    <row r="137" spans="1:64" x14ac:dyDescent="0.35">
      <c r="A137">
        <v>133</v>
      </c>
      <c r="B137" s="1">
        <v>34.667913997724703</v>
      </c>
      <c r="C137" s="1">
        <v>116.909612021843</v>
      </c>
      <c r="D137" s="1">
        <v>333.027204518568</v>
      </c>
      <c r="E137" s="1">
        <v>45.257729583583497</v>
      </c>
      <c r="F137" s="4"/>
      <c r="G137" s="4">
        <v>8.5641114828332296E-2</v>
      </c>
      <c r="H137" s="4">
        <v>0.34391554140477598</v>
      </c>
      <c r="I137" s="4">
        <v>0.85696228729423396</v>
      </c>
      <c r="J137" s="4">
        <v>0.21287490736457099</v>
      </c>
      <c r="K137" s="4"/>
      <c r="L137" s="4">
        <v>0.191776341622307</v>
      </c>
      <c r="M137" s="4">
        <v>-2.5927803686666698E-2</v>
      </c>
      <c r="N137" s="4">
        <v>0.149527077428359</v>
      </c>
      <c r="O137" s="4">
        <v>0.177566296918232</v>
      </c>
      <c r="Q137" s="4">
        <f t="shared" si="25"/>
        <v>2.1410278707083075</v>
      </c>
      <c r="R137" s="4">
        <f t="shared" si="25"/>
        <v>8.5978885351193988</v>
      </c>
      <c r="S137" s="4">
        <f>I137*25</f>
        <v>21.424057182355849</v>
      </c>
      <c r="T137" s="4">
        <f t="shared" si="24"/>
        <v>5.3218726841142745</v>
      </c>
      <c r="V137" s="4">
        <f t="shared" si="26"/>
        <v>0.87910281580465877</v>
      </c>
      <c r="W137" s="4">
        <f t="shared" si="27"/>
        <v>-1.9166788511324326</v>
      </c>
      <c r="X137" s="4">
        <f t="shared" si="28"/>
        <v>68.6314670848177</v>
      </c>
      <c r="Y137" s="4">
        <f t="shared" si="29"/>
        <v>5.029091056822061</v>
      </c>
      <c r="AA137" s="4">
        <f>G137*50</f>
        <v>4.2820557414166149</v>
      </c>
      <c r="AB137" s="4">
        <f>H137*50</f>
        <v>17.195777070238798</v>
      </c>
      <c r="AC137" s="4">
        <f>I137*50</f>
        <v>42.848114364711698</v>
      </c>
      <c r="AD137" s="4">
        <f>J137*50</f>
        <v>10.643745368228549</v>
      </c>
      <c r="AF137" s="1">
        <f t="shared" si="30"/>
        <v>3.5164112632186351</v>
      </c>
      <c r="AG137" s="1">
        <f t="shared" si="21"/>
        <v>-7.6667154045297305</v>
      </c>
      <c r="AH137" s="1">
        <f t="shared" si="22"/>
        <v>274.5258683392708</v>
      </c>
      <c r="AI137" s="1">
        <f t="shared" si="23"/>
        <v>20.116364227288244</v>
      </c>
      <c r="AK137" s="1">
        <v>168.35883070343601</v>
      </c>
      <c r="AL137" s="1">
        <v>101.728033491302</v>
      </c>
      <c r="AN137" s="4">
        <v>-29.075239352400299</v>
      </c>
      <c r="AO137" s="4">
        <v>-0.368560740109245</v>
      </c>
      <c r="AQ137" s="4">
        <v>28.081620680782802</v>
      </c>
      <c r="AR137" s="4">
        <v>-5.9120924361270297E-2</v>
      </c>
      <c r="AT137" s="4">
        <v>-0.99991966788233799</v>
      </c>
      <c r="AU137" s="4">
        <v>-1.26750850914003E-2</v>
      </c>
      <c r="AV137" s="4">
        <v>1.26750850914003E-2</v>
      </c>
      <c r="AW137" s="4">
        <v>-0.99991966788233799</v>
      </c>
      <c r="AX137" s="4">
        <v>2037.1016787956401</v>
      </c>
      <c r="AY137" s="4">
        <v>194.17926782200499</v>
      </c>
      <c r="AZ137" s="4">
        <v>-1935.21000061258</v>
      </c>
      <c r="BB137" s="1">
        <f>25*PointPFirstOrderCoefficients[[#This Row],[Column1]]</f>
        <v>-726.88098381000748</v>
      </c>
      <c r="BC137" s="1">
        <f>25*PointPFirstOrderCoefficients[[#This Row],[Column2]]</f>
        <v>-9.2140185027311254</v>
      </c>
      <c r="BE137" s="1">
        <f>50*PointPFirstOrderCoefficients[[#This Row],[Column1]]</f>
        <v>-1453.761967620015</v>
      </c>
      <c r="BF137" s="1">
        <f>50*PointPFirstOrderCoefficients[[#This Row],[Column2]]</f>
        <v>-18.428037005462251</v>
      </c>
      <c r="BH137" s="1">
        <f>25^2*PointPSecondOrderCoefficients[[#This Row],[Column1]]</f>
        <v>17551.012925489253</v>
      </c>
      <c r="BI137" s="1">
        <f>25^2*PointPSecondOrderCoefficients[[#This Row],[Column2]]</f>
        <v>-36.950577725793934</v>
      </c>
      <c r="BK137" s="1">
        <f>50^2*PointPSecondOrderCoefficients[[#This Row],[Column1]]</f>
        <v>70204.051701957011</v>
      </c>
      <c r="BL137" s="1">
        <f>50^2*PointPSecondOrderCoefficients[[#This Row],[Column2]]</f>
        <v>-147.80231090317574</v>
      </c>
    </row>
    <row r="138" spans="1:64" x14ac:dyDescent="0.35">
      <c r="A138">
        <v>134</v>
      </c>
      <c r="B138" s="1">
        <v>34.755227439871298</v>
      </c>
      <c r="C138" s="1">
        <v>117.25300794903001</v>
      </c>
      <c r="D138" s="1">
        <v>333.88474327862502</v>
      </c>
      <c r="E138" s="1">
        <v>45.4717727690781</v>
      </c>
      <c r="F138" s="4"/>
      <c r="G138" s="4">
        <v>8.8984537400188093E-2</v>
      </c>
      <c r="H138" s="4">
        <v>0.34286424765904999</v>
      </c>
      <c r="I138" s="4">
        <v>0.85812291206820301</v>
      </c>
      <c r="J138" s="4">
        <v>0.21561514126341499</v>
      </c>
      <c r="K138" s="4"/>
      <c r="L138" s="4">
        <v>0.19135275741767799</v>
      </c>
      <c r="M138" s="4">
        <v>-3.1341899406928997E-2</v>
      </c>
      <c r="N138" s="4">
        <v>0.14104711330493799</v>
      </c>
      <c r="O138" s="4">
        <v>0.17582932030755699</v>
      </c>
      <c r="Q138" s="4">
        <f t="shared" si="25"/>
        <v>2.2246134350047022</v>
      </c>
      <c r="R138" s="4">
        <f t="shared" si="25"/>
        <v>8.5716061914762491</v>
      </c>
      <c r="S138" s="4">
        <f>I138*25</f>
        <v>21.453072801705076</v>
      </c>
      <c r="T138" s="4">
        <f t="shared" si="24"/>
        <v>5.3903785315853749</v>
      </c>
      <c r="V138" s="4">
        <f t="shared" si="26"/>
        <v>0.9469866055491295</v>
      </c>
      <c r="W138" s="4">
        <f t="shared" si="27"/>
        <v>-2.3027655949207335</v>
      </c>
      <c r="X138" s="4">
        <f t="shared" si="28"/>
        <v>64.914724062027773</v>
      </c>
      <c r="Y138" s="4">
        <f t="shared" si="29"/>
        <v>5.108928505636869</v>
      </c>
      <c r="AA138" s="4">
        <f>G138*50</f>
        <v>4.4492268700094044</v>
      </c>
      <c r="AB138" s="4">
        <f>H138*50</f>
        <v>17.143212382952498</v>
      </c>
      <c r="AC138" s="4">
        <f>I138*50</f>
        <v>42.906145603410152</v>
      </c>
      <c r="AD138" s="4">
        <f>J138*50</f>
        <v>10.78075706317075</v>
      </c>
      <c r="AF138" s="1">
        <f t="shared" si="30"/>
        <v>3.787946422196518</v>
      </c>
      <c r="AG138" s="1">
        <f t="shared" si="21"/>
        <v>-9.2110623796829341</v>
      </c>
      <c r="AH138" s="1">
        <f t="shared" si="22"/>
        <v>259.65889624811109</v>
      </c>
      <c r="AI138" s="1">
        <f t="shared" si="23"/>
        <v>20.435714022547476</v>
      </c>
      <c r="AK138" s="1">
        <v>167.85100957654001</v>
      </c>
      <c r="AL138" s="1">
        <v>101.721595680478</v>
      </c>
      <c r="AN138" s="4">
        <v>-29.11583427439</v>
      </c>
      <c r="AO138" s="4">
        <v>-0.368439765482243</v>
      </c>
      <c r="AQ138" s="4">
        <v>28.7465658594061</v>
      </c>
      <c r="AR138" s="4">
        <v>3.18490854517961E-4</v>
      </c>
      <c r="AT138" s="4">
        <v>-0.99991994428011499</v>
      </c>
      <c r="AU138" s="4">
        <v>-1.2653261668535899E-2</v>
      </c>
      <c r="AV138" s="4">
        <v>1.2653261668535899E-2</v>
      </c>
      <c r="AW138" s="4">
        <v>-0.99991994428011499</v>
      </c>
      <c r="AX138" s="4">
        <v>2333.0280646258002</v>
      </c>
      <c r="AY138" s="4">
        <v>197.37142415828799</v>
      </c>
      <c r="AZ138" s="4">
        <v>-2231.1196967041001</v>
      </c>
      <c r="BB138" s="1">
        <f>25*PointPFirstOrderCoefficients[[#This Row],[Column1]]</f>
        <v>-727.89585685974998</v>
      </c>
      <c r="BC138" s="1">
        <f>25*PointPFirstOrderCoefficients[[#This Row],[Column2]]</f>
        <v>-9.2109941370560744</v>
      </c>
      <c r="BE138" s="1">
        <f>50*PointPFirstOrderCoefficients[[#This Row],[Column1]]</f>
        <v>-1455.7917137195</v>
      </c>
      <c r="BF138" s="1">
        <f>50*PointPFirstOrderCoefficients[[#This Row],[Column2]]</f>
        <v>-18.421988274112149</v>
      </c>
      <c r="BH138" s="1">
        <f>25^2*PointPSecondOrderCoefficients[[#This Row],[Column1]]</f>
        <v>17966.603662128811</v>
      </c>
      <c r="BI138" s="1">
        <f>25^2*PointPSecondOrderCoefficients[[#This Row],[Column2]]</f>
        <v>0.19905678407372562</v>
      </c>
      <c r="BK138" s="1">
        <f>50^2*PointPSecondOrderCoefficients[[#This Row],[Column1]]</f>
        <v>71866.414648515245</v>
      </c>
      <c r="BL138" s="1">
        <f>50^2*PointPSecondOrderCoefficients[[#This Row],[Column2]]</f>
        <v>0.79622713629490249</v>
      </c>
    </row>
    <row r="139" spans="1:64" x14ac:dyDescent="0.35">
      <c r="A139">
        <v>135</v>
      </c>
      <c r="B139" s="1">
        <v>34.845880626117598</v>
      </c>
      <c r="C139" s="1">
        <v>117.595316537627</v>
      </c>
      <c r="D139" s="1">
        <v>334.74339105089803</v>
      </c>
      <c r="E139" s="1">
        <v>45.688523682522899</v>
      </c>
      <c r="F139" s="4"/>
      <c r="G139" s="4">
        <v>9.2320619920880503E-2</v>
      </c>
      <c r="H139" s="4">
        <v>0.34174101453021799</v>
      </c>
      <c r="I139" s="4">
        <v>0.85918484286718999</v>
      </c>
      <c r="J139" s="4">
        <v>0.21833278197120101</v>
      </c>
      <c r="K139" s="4"/>
      <c r="L139" s="4">
        <v>0.19093498172842299</v>
      </c>
      <c r="M139" s="4">
        <v>-3.66835321612103E-2</v>
      </c>
      <c r="N139" s="4">
        <v>0.13259498513850099</v>
      </c>
      <c r="O139" s="4">
        <v>0.17401082176405</v>
      </c>
      <c r="Q139" s="4">
        <f t="shared" si="25"/>
        <v>2.3080154980220127</v>
      </c>
      <c r="R139" s="4">
        <f t="shared" si="25"/>
        <v>8.5435253632554495</v>
      </c>
      <c r="S139" s="4">
        <f>I139*25</f>
        <v>21.479621071679748</v>
      </c>
      <c r="T139" s="4">
        <f t="shared" si="24"/>
        <v>5.4583195492800254</v>
      </c>
      <c r="V139" s="4">
        <f t="shared" si="26"/>
        <v>1.0170983398284166</v>
      </c>
      <c r="W139" s="4">
        <f t="shared" si="27"/>
        <v>-2.6775979830985386</v>
      </c>
      <c r="X139" s="4">
        <f t="shared" si="28"/>
        <v>61.175894768061028</v>
      </c>
      <c r="Y139" s="4">
        <f t="shared" si="29"/>
        <v>5.1843483161038302</v>
      </c>
      <c r="AA139" s="4">
        <f>G139*50</f>
        <v>4.6160309960440253</v>
      </c>
      <c r="AB139" s="4">
        <f>H139*50</f>
        <v>17.087050726510899</v>
      </c>
      <c r="AC139" s="4">
        <f>I139*50</f>
        <v>42.959242143359496</v>
      </c>
      <c r="AD139" s="4">
        <f>J139*50</f>
        <v>10.916639098560051</v>
      </c>
      <c r="AF139" s="1">
        <f t="shared" si="30"/>
        <v>4.0683933593136663</v>
      </c>
      <c r="AG139" s="1">
        <f t="shared" si="21"/>
        <v>-10.710391932394154</v>
      </c>
      <c r="AH139" s="1">
        <f t="shared" si="22"/>
        <v>244.70357907224411</v>
      </c>
      <c r="AI139" s="1">
        <f t="shared" si="23"/>
        <v>20.737393264415321</v>
      </c>
      <c r="AK139" s="1">
        <v>167.34251436966699</v>
      </c>
      <c r="AL139" s="1">
        <v>101.71516793366099</v>
      </c>
      <c r="AN139" s="4">
        <v>-29.152449352059801</v>
      </c>
      <c r="AO139" s="4">
        <v>-0.36730006748868099</v>
      </c>
      <c r="AQ139" s="4">
        <v>29.394163162039401</v>
      </c>
      <c r="AR139" s="4">
        <v>5.95753535634298E-2</v>
      </c>
      <c r="AT139" s="4">
        <v>-0.99992063843567103</v>
      </c>
      <c r="AU139" s="4">
        <v>-1.25982868041514E-2</v>
      </c>
      <c r="AV139" s="4">
        <v>1.25982868041514E-2</v>
      </c>
      <c r="AW139" s="4">
        <v>-0.99992063843567103</v>
      </c>
      <c r="AX139" s="4">
        <v>2735.3583182934399</v>
      </c>
      <c r="AY139" s="4">
        <v>201.803342975649</v>
      </c>
      <c r="AZ139" s="4">
        <v>-2633.42606804464</v>
      </c>
      <c r="BB139" s="1">
        <f>25*PointPFirstOrderCoefficients[[#This Row],[Column1]]</f>
        <v>-728.81123380149506</v>
      </c>
      <c r="BC139" s="1">
        <f>25*PointPFirstOrderCoefficients[[#This Row],[Column2]]</f>
        <v>-9.1825016872170249</v>
      </c>
      <c r="BE139" s="1">
        <f>50*PointPFirstOrderCoefficients[[#This Row],[Column1]]</f>
        <v>-1457.6224676029901</v>
      </c>
      <c r="BF139" s="1">
        <f>50*PointPFirstOrderCoefficients[[#This Row],[Column2]]</f>
        <v>-18.36500337443405</v>
      </c>
      <c r="BH139" s="1">
        <f>25^2*PointPSecondOrderCoefficients[[#This Row],[Column1]]</f>
        <v>18371.351976274625</v>
      </c>
      <c r="BI139" s="1">
        <f>25^2*PointPSecondOrderCoefficients[[#This Row],[Column2]]</f>
        <v>37.234595977143627</v>
      </c>
      <c r="BK139" s="1">
        <f>50^2*PointPSecondOrderCoefficients[[#This Row],[Column1]]</f>
        <v>73485.407905098502</v>
      </c>
      <c r="BL139" s="1">
        <f>50^2*PointPSecondOrderCoefficients[[#This Row],[Column2]]</f>
        <v>148.93838390857451</v>
      </c>
    </row>
    <row r="140" spans="1:64" x14ac:dyDescent="0.35">
      <c r="A140">
        <v>136</v>
      </c>
      <c r="B140" s="1">
        <v>34.939866262696498</v>
      </c>
      <c r="C140" s="1">
        <v>117.936466298849</v>
      </c>
      <c r="D140" s="1">
        <v>335.60304879942601</v>
      </c>
      <c r="E140" s="1">
        <v>45.907958279857297</v>
      </c>
      <c r="F140" s="4"/>
      <c r="G140" s="4">
        <v>9.5649450547405104E-2</v>
      </c>
      <c r="H140" s="4">
        <v>0.34054674288063602</v>
      </c>
      <c r="I140" s="4">
        <v>0.86014794693756103</v>
      </c>
      <c r="J140" s="4">
        <v>0.22102653058358701</v>
      </c>
      <c r="K140" s="4"/>
      <c r="L140" s="4">
        <v>0.19052149808493701</v>
      </c>
      <c r="M140" s="4">
        <v>-4.1951515608992102E-2</v>
      </c>
      <c r="N140" s="4">
        <v>0.124168234931482</v>
      </c>
      <c r="O140" s="4">
        <v>0.17210993203362901</v>
      </c>
      <c r="Q140" s="4">
        <f t="shared" si="25"/>
        <v>2.3912362636851276</v>
      </c>
      <c r="R140" s="4">
        <f t="shared" si="25"/>
        <v>8.5136685720159004</v>
      </c>
      <c r="S140" s="4">
        <f>I140*25</f>
        <v>21.503698673439025</v>
      </c>
      <c r="T140" s="4">
        <f t="shared" si="24"/>
        <v>5.5256632645896753</v>
      </c>
      <c r="V140" s="4">
        <f t="shared" si="26"/>
        <v>1.0894039967826428</v>
      </c>
      <c r="W140" s="4">
        <f t="shared" si="27"/>
        <v>-3.0407529348542277</v>
      </c>
      <c r="X140" s="4">
        <f t="shared" si="28"/>
        <v>57.416516379080015</v>
      </c>
      <c r="Y140" s="4">
        <f t="shared" si="29"/>
        <v>5.2550247261277487</v>
      </c>
      <c r="AA140" s="4">
        <f>G140*50</f>
        <v>4.7824725273702553</v>
      </c>
      <c r="AB140" s="4">
        <f>H140*50</f>
        <v>17.027337144031801</v>
      </c>
      <c r="AC140" s="4">
        <f>I140*50</f>
        <v>43.007397346878051</v>
      </c>
      <c r="AD140" s="4">
        <f>J140*50</f>
        <v>11.051326529179351</v>
      </c>
      <c r="AF140" s="1">
        <f t="shared" si="30"/>
        <v>4.3576159871305711</v>
      </c>
      <c r="AG140" s="1">
        <f t="shared" si="21"/>
        <v>-12.163011739416911</v>
      </c>
      <c r="AH140" s="1">
        <f t="shared" si="22"/>
        <v>229.66606551632006</v>
      </c>
      <c r="AI140" s="1">
        <f t="shared" si="23"/>
        <v>21.020098904510995</v>
      </c>
      <c r="AK140" s="1">
        <v>166.83341411488701</v>
      </c>
      <c r="AL140" s="1">
        <v>101.708767861204</v>
      </c>
      <c r="AN140" s="4">
        <v>-29.185130377754</v>
      </c>
      <c r="AO140" s="4">
        <v>-0.36514717762929599</v>
      </c>
      <c r="AQ140" s="4">
        <v>30.024125967624101</v>
      </c>
      <c r="AR140" s="4">
        <v>0.118463104593597</v>
      </c>
      <c r="AT140" s="4">
        <v>-0.99992174147792401</v>
      </c>
      <c r="AU140" s="4">
        <v>-1.25104324368255E-2</v>
      </c>
      <c r="AV140" s="4">
        <v>1.25104324368255E-2</v>
      </c>
      <c r="AW140" s="4">
        <v>-0.99992174147792401</v>
      </c>
      <c r="AX140" s="4">
        <v>3312.7312530388499</v>
      </c>
      <c r="AY140" s="4">
        <v>208.27711463739001</v>
      </c>
      <c r="AZ140" s="4">
        <v>-3210.7632357257498</v>
      </c>
      <c r="BB140" s="1">
        <f>25*PointPFirstOrderCoefficients[[#This Row],[Column1]]</f>
        <v>-729.62825944384997</v>
      </c>
      <c r="BC140" s="1">
        <f>25*PointPFirstOrderCoefficients[[#This Row],[Column2]]</f>
        <v>-9.1286794407323999</v>
      </c>
      <c r="BE140" s="1">
        <f>50*PointPFirstOrderCoefficients[[#This Row],[Column1]]</f>
        <v>-1459.2565188876999</v>
      </c>
      <c r="BF140" s="1">
        <f>50*PointPFirstOrderCoefficients[[#This Row],[Column2]]</f>
        <v>-18.2573588814648</v>
      </c>
      <c r="BH140" s="1">
        <f>25^2*PointPSecondOrderCoefficients[[#This Row],[Column1]]</f>
        <v>18765.078729765064</v>
      </c>
      <c r="BI140" s="1">
        <f>25^2*PointPSecondOrderCoefficients[[#This Row],[Column2]]</f>
        <v>74.039440370998122</v>
      </c>
      <c r="BK140" s="1">
        <f>50^2*PointPSecondOrderCoefficients[[#This Row],[Column1]]</f>
        <v>75060.314919060256</v>
      </c>
      <c r="BL140" s="1">
        <f>50^2*PointPSecondOrderCoefficients[[#This Row],[Column2]]</f>
        <v>296.15776148399249</v>
      </c>
    </row>
    <row r="141" spans="1:64" x14ac:dyDescent="0.35">
      <c r="A141">
        <v>137</v>
      </c>
      <c r="B141" s="1">
        <v>35.037177130739003</v>
      </c>
      <c r="C141" s="1">
        <v>118.276386643867</v>
      </c>
      <c r="D141" s="1">
        <v>336.46361390066198</v>
      </c>
      <c r="E141" s="1">
        <v>46.131791282868399</v>
      </c>
      <c r="F141" s="4"/>
      <c r="G141" s="4">
        <v>9.8971090894508798E-2</v>
      </c>
      <c r="H141" s="4">
        <v>0.33928233186203899</v>
      </c>
      <c r="I141" s="4">
        <v>0.86099386676053502</v>
      </c>
      <c r="J141" s="4">
        <v>0.223692515338448</v>
      </c>
      <c r="K141" s="4"/>
      <c r="L141" s="4">
        <v>0.190110781609723</v>
      </c>
      <c r="M141" s="4">
        <v>-4.7144714187469003E-2</v>
      </c>
      <c r="N141" s="4">
        <v>0.115741981775423</v>
      </c>
      <c r="O141" s="4">
        <v>0.17011245089343799</v>
      </c>
      <c r="Q141" s="4">
        <f t="shared" si="25"/>
        <v>2.4742772723627198</v>
      </c>
      <c r="R141" s="4">
        <f t="shared" si="25"/>
        <v>8.4820582965509743</v>
      </c>
      <c r="S141" s="4">
        <f>I141*25</f>
        <v>21.524846669013375</v>
      </c>
      <c r="T141" s="4">
        <f t="shared" si="24"/>
        <v>5.5923128834611999</v>
      </c>
      <c r="V141" s="4">
        <f t="shared" si="26"/>
        <v>1.1638673342353489</v>
      </c>
      <c r="W141" s="4">
        <f t="shared" si="27"/>
        <v>-3.3918412159713895</v>
      </c>
      <c r="X141" s="4">
        <f t="shared" si="28"/>
        <v>53.625462046428829</v>
      </c>
      <c r="Y141" s="4">
        <f t="shared" si="29"/>
        <v>5.3200905608336022</v>
      </c>
      <c r="AA141" s="4">
        <f>G141*50</f>
        <v>4.9485545447254395</v>
      </c>
      <c r="AB141" s="4">
        <f>H141*50</f>
        <v>16.964116593101949</v>
      </c>
      <c r="AC141" s="4">
        <f>I141*50</f>
        <v>43.049693338026749</v>
      </c>
      <c r="AD141" s="4">
        <f>J141*50</f>
        <v>11.1846257669224</v>
      </c>
      <c r="AF141" s="1">
        <f t="shared" si="30"/>
        <v>4.6554693369413958</v>
      </c>
      <c r="AG141" s="1">
        <f t="shared" si="21"/>
        <v>-13.567364863885558</v>
      </c>
      <c r="AH141" s="1">
        <f t="shared" si="22"/>
        <v>214.50184818571532</v>
      </c>
      <c r="AI141" s="1">
        <f t="shared" si="23"/>
        <v>21.280362243334409</v>
      </c>
      <c r="AK141" s="1">
        <v>166.323776476869</v>
      </c>
      <c r="AL141" s="1">
        <v>101.702411563523</v>
      </c>
      <c r="AN141" s="4">
        <v>-29.214102434557901</v>
      </c>
      <c r="AO141" s="4">
        <v>-0.36241240522406998</v>
      </c>
      <c r="AQ141" s="4">
        <v>30.6352340292805</v>
      </c>
      <c r="AR141" s="4">
        <v>0.17596080220384799</v>
      </c>
      <c r="AT141" s="4">
        <v>-0.99992306199940995</v>
      </c>
      <c r="AU141" s="4">
        <v>-1.2404437985044901E-2</v>
      </c>
      <c r="AV141" s="4">
        <v>1.2404437985044901E-2</v>
      </c>
      <c r="AW141" s="4">
        <v>-0.99992306199940995</v>
      </c>
      <c r="AX141" s="4">
        <v>4182.9447896799602</v>
      </c>
      <c r="AY141" s="4">
        <v>218.210855715321</v>
      </c>
      <c r="AZ141" s="4">
        <v>-4080.9205507077399</v>
      </c>
      <c r="BB141" s="1">
        <f>25*PointPFirstOrderCoefficients[[#This Row],[Column1]]</f>
        <v>-730.35256086394747</v>
      </c>
      <c r="BC141" s="1">
        <f>25*PointPFirstOrderCoefficients[[#This Row],[Column2]]</f>
        <v>-9.0603101306017493</v>
      </c>
      <c r="BE141" s="1">
        <f>50*PointPFirstOrderCoefficients[[#This Row],[Column1]]</f>
        <v>-1460.7051217278949</v>
      </c>
      <c r="BF141" s="1">
        <f>50*PointPFirstOrderCoefficients[[#This Row],[Column2]]</f>
        <v>-18.120620261203499</v>
      </c>
      <c r="BH141" s="1">
        <f>25^2*PointPSecondOrderCoefficients[[#This Row],[Column1]]</f>
        <v>19147.021268300312</v>
      </c>
      <c r="BI141" s="1">
        <f>25^2*PointPSecondOrderCoefficients[[#This Row],[Column2]]</f>
        <v>109.975501377405</v>
      </c>
      <c r="BK141" s="1">
        <f>50^2*PointPSecondOrderCoefficients[[#This Row],[Column1]]</f>
        <v>76588.085073201248</v>
      </c>
      <c r="BL141" s="1">
        <f>50^2*PointPSecondOrderCoefficients[[#This Row],[Column2]]</f>
        <v>439.90200550961998</v>
      </c>
    </row>
    <row r="142" spans="1:64" x14ac:dyDescent="0.35">
      <c r="A142">
        <v>138</v>
      </c>
      <c r="B142" s="1">
        <v>35.137806059661997</v>
      </c>
      <c r="C142" s="1">
        <v>118.61500788238899</v>
      </c>
      <c r="D142" s="1">
        <v>337.32499298737503</v>
      </c>
      <c r="E142" s="1">
        <v>46.356738503448902</v>
      </c>
      <c r="F142" s="4"/>
      <c r="G142" s="4">
        <v>0.102285575896984</v>
      </c>
      <c r="H142" s="4">
        <v>0.33794867947882401</v>
      </c>
      <c r="I142" s="4">
        <v>0.86175589690855003</v>
      </c>
      <c r="J142" s="4">
        <v>0.22633398945040401</v>
      </c>
      <c r="K142" s="4"/>
      <c r="L142" s="4">
        <v>0.18970130005955901</v>
      </c>
      <c r="M142" s="4">
        <v>-5.2262044507341301E-2</v>
      </c>
      <c r="N142" s="4">
        <v>0.107355164852695</v>
      </c>
      <c r="O142" s="4">
        <v>0.16804204892096</v>
      </c>
      <c r="Q142" s="4">
        <f t="shared" si="25"/>
        <v>2.5571393974246002</v>
      </c>
      <c r="R142" s="4">
        <f t="shared" si="25"/>
        <v>8.4487169869706005</v>
      </c>
      <c r="S142" s="4">
        <f>I142*25</f>
        <v>21.543897422713751</v>
      </c>
      <c r="T142" s="4">
        <f t="shared" si="24"/>
        <v>5.6583497362601003</v>
      </c>
      <c r="V142" s="4">
        <f t="shared" si="26"/>
        <v>1.240449573064162</v>
      </c>
      <c r="W142" s="4">
        <f t="shared" si="27"/>
        <v>-3.7305075252247839</v>
      </c>
      <c r="X142" s="4">
        <f t="shared" si="28"/>
        <v>49.827774272051144</v>
      </c>
      <c r="Y142" s="4">
        <f t="shared" si="29"/>
        <v>5.3801891289677748</v>
      </c>
      <c r="AA142" s="4">
        <f>G142*50</f>
        <v>5.1142787948492003</v>
      </c>
      <c r="AB142" s="4">
        <f>H142*50</f>
        <v>16.897433973941201</v>
      </c>
      <c r="AC142" s="4">
        <f>I142*50</f>
        <v>43.087794845427503</v>
      </c>
      <c r="AD142" s="4">
        <f>J142*50</f>
        <v>11.316699472520201</v>
      </c>
      <c r="AF142" s="1">
        <f t="shared" si="30"/>
        <v>4.9617982922566481</v>
      </c>
      <c r="AG142" s="1">
        <f t="shared" si="21"/>
        <v>-14.922030100899136</v>
      </c>
      <c r="AH142" s="1">
        <f t="shared" si="22"/>
        <v>199.31109708820458</v>
      </c>
      <c r="AI142" s="1">
        <f t="shared" si="23"/>
        <v>21.520756515871099</v>
      </c>
      <c r="AK142" s="1">
        <v>165.81367012916601</v>
      </c>
      <c r="AL142" s="1">
        <v>101.696118825768</v>
      </c>
      <c r="AN142" s="4">
        <v>-29.239058232281302</v>
      </c>
      <c r="AO142" s="4">
        <v>-0.35832673299144702</v>
      </c>
      <c r="AQ142" s="4">
        <v>31.229014593426701</v>
      </c>
      <c r="AR142" s="4">
        <v>0.23344743896060499</v>
      </c>
      <c r="AT142" s="4">
        <v>-0.99992491507553605</v>
      </c>
      <c r="AU142" s="4">
        <v>-1.22541507735768E-2</v>
      </c>
      <c r="AV142" s="4">
        <v>1.22541507735768E-2</v>
      </c>
      <c r="AW142" s="4">
        <v>-0.99992491507553605</v>
      </c>
      <c r="AX142" s="4">
        <v>5728.7870189414698</v>
      </c>
      <c r="AY142" s="4">
        <v>236.015090008984</v>
      </c>
      <c r="AZ142" s="4">
        <v>-5626.6607545751203</v>
      </c>
      <c r="BB142" s="1">
        <f>25*PointPFirstOrderCoefficients[[#This Row],[Column1]]</f>
        <v>-730.97645580703249</v>
      </c>
      <c r="BC142" s="1">
        <f>25*PointPFirstOrderCoefficients[[#This Row],[Column2]]</f>
        <v>-8.9581683247861754</v>
      </c>
      <c r="BE142" s="1">
        <f>50*PointPFirstOrderCoefficients[[#This Row],[Column1]]</f>
        <v>-1461.952911614065</v>
      </c>
      <c r="BF142" s="1">
        <f>50*PointPFirstOrderCoefficients[[#This Row],[Column2]]</f>
        <v>-17.916336649572351</v>
      </c>
      <c r="BH142" s="1">
        <f>25^2*PointPSecondOrderCoefficients[[#This Row],[Column1]]</f>
        <v>19518.134120891689</v>
      </c>
      <c r="BI142" s="1">
        <f>25^2*PointPSecondOrderCoefficients[[#This Row],[Column2]]</f>
        <v>145.90464935037812</v>
      </c>
      <c r="BK142" s="1">
        <f>50^2*PointPSecondOrderCoefficients[[#This Row],[Column1]]</f>
        <v>78072.536483566757</v>
      </c>
      <c r="BL142" s="1">
        <f>50^2*PointPSecondOrderCoefficients[[#This Row],[Column2]]</f>
        <v>583.61859740151249</v>
      </c>
    </row>
    <row r="143" spans="1:64" x14ac:dyDescent="0.35">
      <c r="A143">
        <v>139</v>
      </c>
      <c r="B143" s="1">
        <v>35.241745900426103</v>
      </c>
      <c r="C143" s="1">
        <v>118.952261221776</v>
      </c>
      <c r="D143" s="1">
        <v>338.18708330553102</v>
      </c>
      <c r="E143" s="1">
        <v>46.584302856896798</v>
      </c>
      <c r="F143" s="4"/>
      <c r="G143" s="4">
        <v>0.105592913690482</v>
      </c>
      <c r="H143" s="4">
        <v>0.33654668312691899</v>
      </c>
      <c r="I143" s="4">
        <v>0.86241792246272397</v>
      </c>
      <c r="J143" s="4">
        <v>0.22894741530062901</v>
      </c>
      <c r="K143" s="4"/>
      <c r="L143" s="4">
        <v>0.189291514905568</v>
      </c>
      <c r="M143" s="4">
        <v>-5.7302476716E-2</v>
      </c>
      <c r="N143" s="4">
        <v>9.8985705955669703E-2</v>
      </c>
      <c r="O143" s="4">
        <v>0.16588627024359101</v>
      </c>
      <c r="Q143" s="4">
        <f t="shared" si="25"/>
        <v>2.63982284226205</v>
      </c>
      <c r="R143" s="4">
        <f t="shared" si="25"/>
        <v>8.4136670781729741</v>
      </c>
      <c r="S143" s="4">
        <f>I143*25</f>
        <v>21.560448061568099</v>
      </c>
      <c r="T143" s="4">
        <f t="shared" si="24"/>
        <v>5.7236853825157255</v>
      </c>
      <c r="V143" s="4">
        <f t="shared" si="26"/>
        <v>1.3191090862959201</v>
      </c>
      <c r="W143" s="4">
        <f t="shared" si="27"/>
        <v>-4.0564305053583087</v>
      </c>
      <c r="X143" s="4">
        <f t="shared" si="28"/>
        <v>46.013794512687639</v>
      </c>
      <c r="Y143" s="4">
        <f t="shared" si="29"/>
        <v>5.4345294912904585</v>
      </c>
      <c r="AA143" s="4">
        <f>G143*50</f>
        <v>5.2796456845241</v>
      </c>
      <c r="AB143" s="4">
        <f>H143*50</f>
        <v>16.827334156345948</v>
      </c>
      <c r="AC143" s="4">
        <f>I143*50</f>
        <v>43.120896123136198</v>
      </c>
      <c r="AD143" s="4">
        <f>J143*50</f>
        <v>11.447370765031451</v>
      </c>
      <c r="AF143" s="1">
        <f t="shared" si="30"/>
        <v>5.2764363451836802</v>
      </c>
      <c r="AG143" s="1">
        <f t="shared" si="21"/>
        <v>-16.225722021433235</v>
      </c>
      <c r="AH143" s="1">
        <f t="shared" si="22"/>
        <v>184.05517805075056</v>
      </c>
      <c r="AI143" s="1">
        <f t="shared" si="23"/>
        <v>21.738117965161834</v>
      </c>
      <c r="AK143" s="1">
        <v>165.303161468908</v>
      </c>
      <c r="AL143" s="1">
        <v>101.689905554183</v>
      </c>
      <c r="AN143" s="4">
        <v>-29.2601964127402</v>
      </c>
      <c r="AO143" s="4">
        <v>-0.35326848330953797</v>
      </c>
      <c r="AQ143" s="4">
        <v>31.8044148303449</v>
      </c>
      <c r="AR143" s="4">
        <v>0.29001291386699701</v>
      </c>
      <c r="AT143" s="4">
        <v>-0.99992712512178095</v>
      </c>
      <c r="AU143" s="4">
        <v>-1.20724664294472E-2</v>
      </c>
      <c r="AV143" s="4">
        <v>1.20724664294472E-2</v>
      </c>
      <c r="AW143" s="4">
        <v>-0.99992712512178095</v>
      </c>
      <c r="AX143" s="4">
        <v>9112.7039356100504</v>
      </c>
      <c r="AY143" s="4">
        <v>275.31597381305198</v>
      </c>
      <c r="AZ143" s="4">
        <v>-9010.3499428663199</v>
      </c>
      <c r="BB143" s="1">
        <f>25*PointPFirstOrderCoefficients[[#This Row],[Column1]]</f>
        <v>-731.50491031850504</v>
      </c>
      <c r="BC143" s="1">
        <f>25*PointPFirstOrderCoefficients[[#This Row],[Column2]]</f>
        <v>-8.8317120827384485</v>
      </c>
      <c r="BE143" s="1">
        <f>50*PointPFirstOrderCoefficients[[#This Row],[Column1]]</f>
        <v>-1463.0098206370101</v>
      </c>
      <c r="BF143" s="1">
        <f>50*PointPFirstOrderCoefficients[[#This Row],[Column2]]</f>
        <v>-17.663424165476897</v>
      </c>
      <c r="BH143" s="1">
        <f>25^2*PointPSecondOrderCoefficients[[#This Row],[Column1]]</f>
        <v>19877.759268965561</v>
      </c>
      <c r="BI143" s="1">
        <f>25^2*PointPSecondOrderCoefficients[[#This Row],[Column2]]</f>
        <v>181.25807116687312</v>
      </c>
      <c r="BK143" s="1">
        <f>50^2*PointPSecondOrderCoefficients[[#This Row],[Column1]]</f>
        <v>79511.037075862245</v>
      </c>
      <c r="BL143" s="1">
        <f>50^2*PointPSecondOrderCoefficients[[#This Row],[Column2]]</f>
        <v>725.03228466749249</v>
      </c>
    </row>
    <row r="144" spans="1:64" x14ac:dyDescent="0.35">
      <c r="A144">
        <v>140</v>
      </c>
      <c r="B144" s="1">
        <v>35.348989498686002</v>
      </c>
      <c r="C144" s="1">
        <v>119.288078766696</v>
      </c>
      <c r="D144" s="1">
        <v>339.04978446417499</v>
      </c>
      <c r="E144" s="1">
        <v>46.814456076673302</v>
      </c>
      <c r="F144" s="4"/>
      <c r="G144" s="4">
        <v>0.10889308551151899</v>
      </c>
      <c r="H144" s="4">
        <v>0.335077240106742</v>
      </c>
      <c r="I144" s="4">
        <v>0.86297942226340596</v>
      </c>
      <c r="J144" s="4">
        <v>0.231531349748405</v>
      </c>
      <c r="K144" s="4"/>
      <c r="L144" s="4">
        <v>0.18887988245242701</v>
      </c>
      <c r="M144" s="4">
        <v>-6.2265035825258497E-2</v>
      </c>
      <c r="N144" s="4">
        <v>9.0630846540543999E-2</v>
      </c>
      <c r="O144" s="4">
        <v>0.16364409625052001</v>
      </c>
      <c r="Q144" s="4">
        <f t="shared" si="25"/>
        <v>2.7223271377879747</v>
      </c>
      <c r="R144" s="4">
        <f t="shared" si="25"/>
        <v>8.3769310026685506</v>
      </c>
      <c r="S144" s="4">
        <f>I144*25</f>
        <v>21.574485556585149</v>
      </c>
      <c r="T144" s="4">
        <f t="shared" si="24"/>
        <v>5.7882837437101253</v>
      </c>
      <c r="V144" s="4">
        <f t="shared" si="26"/>
        <v>1.3998010945727419</v>
      </c>
      <c r="W144" s="4">
        <f t="shared" si="27"/>
        <v>-4.3693226792712281</v>
      </c>
      <c r="X144" s="4">
        <f t="shared" si="28"/>
        <v>42.184891271276854</v>
      </c>
      <c r="Y144" s="4">
        <f t="shared" si="29"/>
        <v>5.4827692258056748</v>
      </c>
      <c r="AA144" s="4">
        <f>G144*50</f>
        <v>5.4446542755759495</v>
      </c>
      <c r="AB144" s="4">
        <f>H144*50</f>
        <v>16.753862005337101</v>
      </c>
      <c r="AC144" s="4">
        <f>I144*50</f>
        <v>43.148971113170298</v>
      </c>
      <c r="AD144" s="4">
        <f>J144*50</f>
        <v>11.576567487420251</v>
      </c>
      <c r="AF144" s="1">
        <f t="shared" si="30"/>
        <v>5.5992043782909677</v>
      </c>
      <c r="AG144" s="1">
        <f t="shared" si="21"/>
        <v>-17.477290717084912</v>
      </c>
      <c r="AH144" s="1">
        <f t="shared" si="22"/>
        <v>168.73956508510742</v>
      </c>
      <c r="AI144" s="1">
        <f t="shared" si="23"/>
        <v>21.931076903222699</v>
      </c>
      <c r="AK144" s="1">
        <v>164.79231683689201</v>
      </c>
      <c r="AL144" s="1">
        <v>101.68378851195899</v>
      </c>
      <c r="AN144" s="4">
        <v>-29.277548201989099</v>
      </c>
      <c r="AO144" s="4">
        <v>-0.34725563373410401</v>
      </c>
      <c r="AQ144" s="4">
        <v>32.361231246158603</v>
      </c>
      <c r="AR144" s="4">
        <v>0.34548193859264298</v>
      </c>
      <c r="AT144" s="4">
        <v>-0.99992966793376004</v>
      </c>
      <c r="AU144" s="4">
        <v>-1.18599825413072E-2</v>
      </c>
      <c r="AV144" s="4">
        <v>1.18599825413072E-2</v>
      </c>
      <c r="AW144" s="4">
        <v>-0.99992966793376004</v>
      </c>
      <c r="AX144" s="4">
        <v>22356.8422252157</v>
      </c>
      <c r="AY144" s="4">
        <v>429.94407530670901</v>
      </c>
      <c r="AZ144" s="4">
        <v>-22253.586033795498</v>
      </c>
      <c r="BB144" s="1">
        <f>25*PointPFirstOrderCoefficients[[#This Row],[Column1]]</f>
        <v>-731.93870504972745</v>
      </c>
      <c r="BC144" s="1">
        <f>25*PointPFirstOrderCoefficients[[#This Row],[Column2]]</f>
        <v>-8.6813908433526006</v>
      </c>
      <c r="BE144" s="1">
        <f>50*PointPFirstOrderCoefficients[[#This Row],[Column1]]</f>
        <v>-1463.8774100994549</v>
      </c>
      <c r="BF144" s="1">
        <f>50*PointPFirstOrderCoefficients[[#This Row],[Column2]]</f>
        <v>-17.362781686705201</v>
      </c>
      <c r="BH144" s="1">
        <f>25^2*PointPSecondOrderCoefficients[[#This Row],[Column1]]</f>
        <v>20225.769528849127</v>
      </c>
      <c r="BI144" s="1">
        <f>25^2*PointPSecondOrderCoefficients[[#This Row],[Column2]]</f>
        <v>215.92621162040186</v>
      </c>
      <c r="BK144" s="1">
        <f>50^2*PointPSecondOrderCoefficients[[#This Row],[Column1]]</f>
        <v>80903.078115396507</v>
      </c>
      <c r="BL144" s="1">
        <f>50^2*PointPSecondOrderCoefficients[[#This Row],[Column2]]</f>
        <v>863.70484648160743</v>
      </c>
    </row>
    <row r="145" spans="1:64" x14ac:dyDescent="0.35">
      <c r="A145">
        <v>141</v>
      </c>
      <c r="B145" s="1">
        <v>35.459529667849097</v>
      </c>
      <c r="C145" s="1">
        <v>119.62239351927499</v>
      </c>
      <c r="D145" s="1">
        <v>339.91299550716798</v>
      </c>
      <c r="E145" s="1">
        <v>47.047167231959797</v>
      </c>
      <c r="F145" s="4"/>
      <c r="G145" s="4">
        <v>0.112186045617356</v>
      </c>
      <c r="H145" s="4">
        <v>0.33354124810880897</v>
      </c>
      <c r="I145" s="4">
        <v>0.86343979815099703</v>
      </c>
      <c r="J145" s="4">
        <v>0.23408431532938501</v>
      </c>
      <c r="K145" s="4"/>
      <c r="L145" s="4">
        <v>0.18846485499753499</v>
      </c>
      <c r="M145" s="4">
        <v>-6.7148803000549206E-2</v>
      </c>
      <c r="N145" s="4">
        <v>8.2287760942674495E-2</v>
      </c>
      <c r="O145" s="4">
        <v>0.16131448710360799</v>
      </c>
      <c r="Q145" s="4">
        <f t="shared" si="25"/>
        <v>2.8046511404338998</v>
      </c>
      <c r="R145" s="4">
        <f t="shared" si="25"/>
        <v>8.3385312027202243</v>
      </c>
      <c r="S145" s="4">
        <f>I145*25</f>
        <v>21.585994953774925</v>
      </c>
      <c r="T145" s="4">
        <f t="shared" si="24"/>
        <v>5.8521078832346252</v>
      </c>
      <c r="V145" s="4">
        <f t="shared" si="26"/>
        <v>1.4824773687028208</v>
      </c>
      <c r="W145" s="4">
        <f t="shared" si="27"/>
        <v>-4.6689303121566619</v>
      </c>
      <c r="X145" s="4">
        <f t="shared" si="28"/>
        <v>38.342408309147409</v>
      </c>
      <c r="Y145" s="4">
        <f t="shared" si="29"/>
        <v>5.524564127254747</v>
      </c>
      <c r="AA145" s="4">
        <f>G145*50</f>
        <v>5.6093022808677997</v>
      </c>
      <c r="AB145" s="4">
        <f>H145*50</f>
        <v>16.677062405440449</v>
      </c>
      <c r="AC145" s="4">
        <f>I145*50</f>
        <v>43.17198990754985</v>
      </c>
      <c r="AD145" s="4">
        <f>J145*50</f>
        <v>11.70421576646925</v>
      </c>
      <c r="AF145" s="1">
        <f t="shared" si="30"/>
        <v>5.9299094748112831</v>
      </c>
      <c r="AG145" s="1">
        <f t="shared" si="21"/>
        <v>-18.675721248626648</v>
      </c>
      <c r="AH145" s="1">
        <f t="shared" si="22"/>
        <v>153.36963323658964</v>
      </c>
      <c r="AI145" s="1">
        <f t="shared" si="23"/>
        <v>22.098256509018988</v>
      </c>
      <c r="AK145" s="1">
        <v>164.281202066134</v>
      </c>
      <c r="AL145" s="1">
        <v>101.67778412323401</v>
      </c>
      <c r="AN145" s="4">
        <v>-29.291140742406998</v>
      </c>
      <c r="AO145" s="4">
        <v>-0.34030870525964502</v>
      </c>
      <c r="AQ145" s="4">
        <v>32.8992827393608</v>
      </c>
      <c r="AR145" s="4">
        <v>0.39968415923188999</v>
      </c>
      <c r="AT145" s="4">
        <v>-0.99993251619108103</v>
      </c>
      <c r="AU145" s="4">
        <v>-1.16173604478076E-2</v>
      </c>
      <c r="AV145" s="4">
        <v>1.16173604478076E-2</v>
      </c>
      <c r="AW145" s="4">
        <v>-0.99993251619108103</v>
      </c>
      <c r="AX145" s="4">
        <v>-49161.738875947303</v>
      </c>
      <c r="AY145" s="4">
        <v>-406.84843869674199</v>
      </c>
      <c r="AZ145" s="4">
        <v>49260.099038678003</v>
      </c>
      <c r="BB145" s="1">
        <f>25*PointPFirstOrderCoefficients[[#This Row],[Column1]]</f>
        <v>-732.27851856017492</v>
      </c>
      <c r="BC145" s="1">
        <f>25*PointPFirstOrderCoefficients[[#This Row],[Column2]]</f>
        <v>-8.5077176314911256</v>
      </c>
      <c r="BE145" s="1">
        <f>50*PointPFirstOrderCoefficients[[#This Row],[Column1]]</f>
        <v>-1464.5570371203498</v>
      </c>
      <c r="BF145" s="1">
        <f>50*PointPFirstOrderCoefficients[[#This Row],[Column2]]</f>
        <v>-17.015435262982251</v>
      </c>
      <c r="BH145" s="1">
        <f>25^2*PointPSecondOrderCoefficients[[#This Row],[Column1]]</f>
        <v>20562.0517121005</v>
      </c>
      <c r="BI145" s="1">
        <f>25^2*PointPSecondOrderCoefficients[[#This Row],[Column2]]</f>
        <v>249.80259951993125</v>
      </c>
      <c r="BK145" s="1">
        <f>50^2*PointPSecondOrderCoefficients[[#This Row],[Column1]]</f>
        <v>82248.206848401998</v>
      </c>
      <c r="BL145" s="1">
        <f>50^2*PointPSecondOrderCoefficients[[#This Row],[Column2]]</f>
        <v>999.210398079725</v>
      </c>
    </row>
    <row r="146" spans="1:64" x14ac:dyDescent="0.35">
      <c r="A146">
        <v>142</v>
      </c>
      <c r="B146" s="1">
        <v>35.5733591620643</v>
      </c>
      <c r="C146" s="1">
        <v>119.955139379713</v>
      </c>
      <c r="D146" s="1">
        <v>340.776614822863</v>
      </c>
      <c r="E146" s="1">
        <v>47.2824038909053</v>
      </c>
      <c r="F146" s="4"/>
      <c r="G146" s="4">
        <v>0.115471721226475</v>
      </c>
      <c r="H146" s="4">
        <v>0.33193960567058001</v>
      </c>
      <c r="I146" s="4">
        <v>0.86379836323770598</v>
      </c>
      <c r="J146" s="4">
        <v>0.236604798100881</v>
      </c>
      <c r="K146" s="4"/>
      <c r="L146" s="4">
        <v>0.188044882030555</v>
      </c>
      <c r="M146" s="4">
        <v>-7.1952916808282405E-2</v>
      </c>
      <c r="N146" s="4">
        <v>7.3953535720337901E-2</v>
      </c>
      <c r="O146" s="4">
        <v>0.15889637370831999</v>
      </c>
      <c r="Q146" s="4">
        <f t="shared" si="25"/>
        <v>2.8867930306618752</v>
      </c>
      <c r="R146" s="4">
        <f t="shared" si="25"/>
        <v>8.2984901417644998</v>
      </c>
      <c r="S146" s="4">
        <f>I146*25</f>
        <v>21.594959080942651</v>
      </c>
      <c r="T146" s="4">
        <f t="shared" si="24"/>
        <v>5.9151199525220255</v>
      </c>
      <c r="V146" s="4">
        <f t="shared" si="26"/>
        <v>1.5670859400760437</v>
      </c>
      <c r="W146" s="4">
        <f t="shared" si="27"/>
        <v>-4.9550332004650306</v>
      </c>
      <c r="X146" s="4">
        <f t="shared" si="28"/>
        <v>34.487658813281094</v>
      </c>
      <c r="Y146" s="4">
        <f t="shared" si="29"/>
        <v>5.5595686609490471</v>
      </c>
      <c r="AA146" s="4">
        <f>G146*50</f>
        <v>5.7735860613237504</v>
      </c>
      <c r="AB146" s="4">
        <f>H146*50</f>
        <v>16.596980283529</v>
      </c>
      <c r="AC146" s="4">
        <f>I146*50</f>
        <v>43.189918161885302</v>
      </c>
      <c r="AD146" s="4">
        <f>J146*50</f>
        <v>11.830239905044051</v>
      </c>
      <c r="AF146" s="1">
        <f t="shared" si="30"/>
        <v>6.2683437603041749</v>
      </c>
      <c r="AG146" s="1">
        <f t="shared" si="21"/>
        <v>-19.820132801860122</v>
      </c>
      <c r="AH146" s="1">
        <f t="shared" si="22"/>
        <v>137.95063525312437</v>
      </c>
      <c r="AI146" s="1">
        <f t="shared" si="23"/>
        <v>22.238274643796188</v>
      </c>
      <c r="AK146" s="1">
        <v>163.769882552133</v>
      </c>
      <c r="AL146" s="1">
        <v>101.67190842369099</v>
      </c>
      <c r="AN146" s="4">
        <v>-29.300997097073001</v>
      </c>
      <c r="AO146" s="4">
        <v>-0.33245098144612201</v>
      </c>
      <c r="AQ146" s="4">
        <v>33.418410208342998</v>
      </c>
      <c r="AR146" s="4">
        <v>0.45245411070049502</v>
      </c>
      <c r="AT146" s="4">
        <v>-0.99993563963243703</v>
      </c>
      <c r="AU146" s="4">
        <v>-1.1345333528324401E-2</v>
      </c>
      <c r="AV146" s="4">
        <v>1.1345333528324401E-2</v>
      </c>
      <c r="AW146" s="4">
        <v>-0.99993563963243703</v>
      </c>
      <c r="AX146" s="4">
        <v>-11717.190847042501</v>
      </c>
      <c r="AY146" s="4">
        <v>30.8344443774056</v>
      </c>
      <c r="AZ146" s="4">
        <v>11818.108632756401</v>
      </c>
      <c r="BB146" s="1">
        <f>25*PointPFirstOrderCoefficients[[#This Row],[Column1]]</f>
        <v>-732.524927426825</v>
      </c>
      <c r="BC146" s="1">
        <f>25*PointPFirstOrderCoefficients[[#This Row],[Column2]]</f>
        <v>-8.31127453615305</v>
      </c>
      <c r="BE146" s="1">
        <f>50*PointPFirstOrderCoefficients[[#This Row],[Column1]]</f>
        <v>-1465.04985485365</v>
      </c>
      <c r="BF146" s="1">
        <f>50*PointPFirstOrderCoefficients[[#This Row],[Column2]]</f>
        <v>-16.6225490723061</v>
      </c>
      <c r="BH146" s="1">
        <f>25^2*PointPSecondOrderCoefficients[[#This Row],[Column1]]</f>
        <v>20886.506380214374</v>
      </c>
      <c r="BI146" s="1">
        <f>25^2*PointPSecondOrderCoefficients[[#This Row],[Column2]]</f>
        <v>282.7838191878094</v>
      </c>
      <c r="BK146" s="1">
        <f>50^2*PointPSecondOrderCoefficients[[#This Row],[Column1]]</f>
        <v>83546.025520857496</v>
      </c>
      <c r="BL146" s="1">
        <f>50^2*PointPSecondOrderCoefficients[[#This Row],[Column2]]</f>
        <v>1131.1352767512376</v>
      </c>
    </row>
    <row r="147" spans="1:64" x14ac:dyDescent="0.35">
      <c r="A147">
        <v>143</v>
      </c>
      <c r="B147" s="1">
        <v>35.690470649163402</v>
      </c>
      <c r="C147" s="1">
        <v>120.28625114735399</v>
      </c>
      <c r="D147" s="1">
        <v>341.64054005517801</v>
      </c>
      <c r="E147" s="1">
        <v>47.520132087928602</v>
      </c>
      <c r="F147" s="4"/>
      <c r="G147" s="4">
        <v>0.118750012480331</v>
      </c>
      <c r="H147" s="4">
        <v>0.33027321260321002</v>
      </c>
      <c r="I147" s="4">
        <v>0.86405434254416902</v>
      </c>
      <c r="J147" s="4">
        <v>0.239091247278888</v>
      </c>
      <c r="K147" s="4"/>
      <c r="L147" s="4">
        <v>0.18761841147331301</v>
      </c>
      <c r="M147" s="4">
        <v>-7.66765744178875E-2</v>
      </c>
      <c r="N147" s="4">
        <v>6.5625164411878004E-2</v>
      </c>
      <c r="O147" s="4">
        <v>0.156388658775578</v>
      </c>
      <c r="Q147" s="4">
        <f t="shared" si="25"/>
        <v>2.9687503120082748</v>
      </c>
      <c r="R147" s="4">
        <f t="shared" si="25"/>
        <v>8.2568303150802507</v>
      </c>
      <c r="S147" s="4">
        <f>I147*25</f>
        <v>21.601358563604226</v>
      </c>
      <c r="T147" s="4">
        <f t="shared" si="24"/>
        <v>5.9772811819722005</v>
      </c>
      <c r="V147" s="4">
        <f t="shared" si="26"/>
        <v>1.6535708197858687</v>
      </c>
      <c r="W147" s="4">
        <f t="shared" si="27"/>
        <v>-5.2274443887073936</v>
      </c>
      <c r="X147" s="4">
        <f t="shared" si="28"/>
        <v>30.621928366597146</v>
      </c>
      <c r="Y147" s="4">
        <f t="shared" si="29"/>
        <v>5.5874368493330078</v>
      </c>
      <c r="AA147" s="4">
        <f>G147*50</f>
        <v>5.9375006240165495</v>
      </c>
      <c r="AB147" s="4">
        <f>H147*50</f>
        <v>16.513660630160501</v>
      </c>
      <c r="AC147" s="4">
        <f>I147*50</f>
        <v>43.202717127208452</v>
      </c>
      <c r="AD147" s="4">
        <f>J147*50</f>
        <v>11.954562363944401</v>
      </c>
      <c r="AF147" s="1">
        <f t="shared" si="30"/>
        <v>6.6142832791434749</v>
      </c>
      <c r="AG147" s="1">
        <f t="shared" si="21"/>
        <v>-20.909777554829574</v>
      </c>
      <c r="AH147" s="1">
        <f t="shared" si="22"/>
        <v>122.48771346638858</v>
      </c>
      <c r="AI147" s="1">
        <f t="shared" si="23"/>
        <v>22.349747397332031</v>
      </c>
      <c r="AK147" s="1">
        <v>163.25842332538701</v>
      </c>
      <c r="AL147" s="1">
        <v>101.66617701277301</v>
      </c>
      <c r="AN147" s="4">
        <v>-29.307136131032799</v>
      </c>
      <c r="AO147" s="4">
        <v>-0.32370842929723798</v>
      </c>
      <c r="AQ147" s="4">
        <v>33.918476802211103</v>
      </c>
      <c r="AR147" s="4">
        <v>0.50363173243628001</v>
      </c>
      <c r="AT147" s="4">
        <v>-0.99993900538108904</v>
      </c>
      <c r="AU147" s="4">
        <v>-1.1044705404777E-2</v>
      </c>
      <c r="AV147" s="4">
        <v>1.1044705404777E-2</v>
      </c>
      <c r="AW147" s="4">
        <v>-0.99993900538108904</v>
      </c>
      <c r="AX147" s="4">
        <v>-6659.9743725671597</v>
      </c>
      <c r="AY147" s="4">
        <v>89.700968377017503</v>
      </c>
      <c r="AZ147" s="4">
        <v>6761.2343269811199</v>
      </c>
      <c r="BB147" s="1">
        <f>25*PointPFirstOrderCoefficients[[#This Row],[Column1]]</f>
        <v>-732.67840327581996</v>
      </c>
      <c r="BC147" s="1">
        <f>25*PointPFirstOrderCoefficients[[#This Row],[Column2]]</f>
        <v>-8.09271073243095</v>
      </c>
      <c r="BE147" s="1">
        <f>50*PointPFirstOrderCoefficients[[#This Row],[Column1]]</f>
        <v>-1465.3568065516399</v>
      </c>
      <c r="BF147" s="1">
        <f>50*PointPFirstOrderCoefficients[[#This Row],[Column2]]</f>
        <v>-16.1854214648619</v>
      </c>
      <c r="BH147" s="1">
        <f>25^2*PointPSecondOrderCoefficients[[#This Row],[Column1]]</f>
        <v>21199.04800138194</v>
      </c>
      <c r="BI147" s="1">
        <f>25^2*PointPSecondOrderCoefficients[[#This Row],[Column2]]</f>
        <v>314.76983277267499</v>
      </c>
      <c r="BK147" s="1">
        <f>50^2*PointPSecondOrderCoefficients[[#This Row],[Column1]]</f>
        <v>84796.192005527759</v>
      </c>
      <c r="BL147" s="1">
        <f>50^2*PointPSecondOrderCoefficients[[#This Row],[Column2]]</f>
        <v>1259.0793310907</v>
      </c>
    </row>
    <row r="148" spans="1:64" x14ac:dyDescent="0.35">
      <c r="A148">
        <v>144</v>
      </c>
      <c r="B148" s="1">
        <v>35.810856683572901</v>
      </c>
      <c r="C148" s="1">
        <v>120.615664522152</v>
      </c>
      <c r="D148" s="1">
        <v>342.50466801530803</v>
      </c>
      <c r="E148" s="1">
        <v>47.760316289618601</v>
      </c>
      <c r="F148" s="4"/>
      <c r="G148" s="4">
        <v>0.12202079242710299</v>
      </c>
      <c r="H148" s="4">
        <v>0.32854297038691699</v>
      </c>
      <c r="I148" s="4">
        <v>0.86420687356565595</v>
      </c>
      <c r="J148" s="4">
        <v>0.241542074934644</v>
      </c>
      <c r="K148" s="4"/>
      <c r="L148" s="4">
        <v>0.187183890959637</v>
      </c>
      <c r="M148" s="4">
        <v>-8.1319032754885501E-2</v>
      </c>
      <c r="N148" s="4">
        <v>5.7299542371638597E-2</v>
      </c>
      <c r="O148" s="4">
        <v>0.15379021785275299</v>
      </c>
      <c r="Q148" s="4">
        <f t="shared" si="25"/>
        <v>3.0505198106775748</v>
      </c>
      <c r="R148" s="4">
        <f t="shared" si="25"/>
        <v>8.2135742596729244</v>
      </c>
      <c r="S148" s="4">
        <f>I148*25</f>
        <v>21.605171839141398</v>
      </c>
      <c r="T148" s="4">
        <f t="shared" si="24"/>
        <v>6.0385518733661003</v>
      </c>
      <c r="V148" s="4">
        <f t="shared" si="26"/>
        <v>1.7418717273593625</v>
      </c>
      <c r="W148" s="4">
        <f t="shared" si="27"/>
        <v>-5.4860098152644632</v>
      </c>
      <c r="X148" s="4">
        <f t="shared" si="28"/>
        <v>26.746478083047428</v>
      </c>
      <c r="Y148" s="4">
        <f t="shared" si="29"/>
        <v>5.6078232249830506</v>
      </c>
      <c r="AA148" s="4">
        <f>G148*50</f>
        <v>6.1010396213551497</v>
      </c>
      <c r="AB148" s="4">
        <f>H148*50</f>
        <v>16.427148519345849</v>
      </c>
      <c r="AC148" s="4">
        <f>I148*50</f>
        <v>43.210343678282797</v>
      </c>
      <c r="AD148" s="4">
        <f>J148*50</f>
        <v>12.077103746732201</v>
      </c>
      <c r="AF148" s="1">
        <f t="shared" si="30"/>
        <v>6.9674869094374499</v>
      </c>
      <c r="AG148" s="1">
        <f t="shared" ref="AG148:AG211" si="31">M148*AB148^2</f>
        <v>-21.944039261057853</v>
      </c>
      <c r="AH148" s="1">
        <f t="shared" ref="AH148:AH211" si="32">N148*AC148^2</f>
        <v>106.98591233218971</v>
      </c>
      <c r="AI148" s="1">
        <f t="shared" ref="AI148:AI211" si="33">O148*AD148^2</f>
        <v>22.431292899932203</v>
      </c>
      <c r="AK148" s="1">
        <v>162.74688912596801</v>
      </c>
      <c r="AL148" s="1">
        <v>101.660605007369</v>
      </c>
      <c r="AN148" s="4">
        <v>-29.309572395684601</v>
      </c>
      <c r="AO148" s="4">
        <v>-0.31410961171857799</v>
      </c>
      <c r="AQ148" s="4">
        <v>34.399368159991504</v>
      </c>
      <c r="AR148" s="4">
        <v>0.55306286982969999</v>
      </c>
      <c r="AT148" s="4">
        <v>-0.99994257829506505</v>
      </c>
      <c r="AU148" s="4">
        <v>-1.07163479142187E-2</v>
      </c>
      <c r="AV148" s="4">
        <v>1.07163479142187E-2</v>
      </c>
      <c r="AW148" s="4">
        <v>-0.99994257829506505</v>
      </c>
      <c r="AX148" s="4">
        <v>-4659.2765548974503</v>
      </c>
      <c r="AY148" s="4">
        <v>112.816460535125</v>
      </c>
      <c r="AZ148" s="4">
        <v>4760.6696163012803</v>
      </c>
      <c r="BB148" s="1">
        <f>25*PointPFirstOrderCoefficients[[#This Row],[Column1]]</f>
        <v>-732.73930989211499</v>
      </c>
      <c r="BC148" s="1">
        <f>25*PointPFirstOrderCoefficients[[#This Row],[Column2]]</f>
        <v>-7.8527402929644499</v>
      </c>
      <c r="BE148" s="1">
        <f>50*PointPFirstOrderCoefficients[[#This Row],[Column1]]</f>
        <v>-1465.47861978423</v>
      </c>
      <c r="BF148" s="1">
        <f>50*PointPFirstOrderCoefficients[[#This Row],[Column2]]</f>
        <v>-15.7054805859289</v>
      </c>
      <c r="BH148" s="1">
        <f>25^2*PointPSecondOrderCoefficients[[#This Row],[Column1]]</f>
        <v>21499.605099994689</v>
      </c>
      <c r="BI148" s="1">
        <f>25^2*PointPSecondOrderCoefficients[[#This Row],[Column2]]</f>
        <v>345.66429364356247</v>
      </c>
      <c r="BK148" s="1">
        <f>50^2*PointPSecondOrderCoefficients[[#This Row],[Column1]]</f>
        <v>85998.420399978757</v>
      </c>
      <c r="BL148" s="1">
        <f>50^2*PointPSecondOrderCoefficients[[#This Row],[Column2]]</f>
        <v>1382.6571745742499</v>
      </c>
    </row>
    <row r="149" spans="1:64" x14ac:dyDescent="0.35">
      <c r="A149">
        <v>145</v>
      </c>
      <c r="B149" s="1">
        <v>35.934509679222899</v>
      </c>
      <c r="C149" s="1">
        <v>120.943316106532</v>
      </c>
      <c r="D149" s="1">
        <v>343.36889459400197</v>
      </c>
      <c r="E149" s="1">
        <v>48.002919360412498</v>
      </c>
      <c r="F149" s="4"/>
      <c r="G149" s="4">
        <v>0.12528390702811701</v>
      </c>
      <c r="H149" s="4">
        <v>0.326749782533726</v>
      </c>
      <c r="I149" s="4">
        <v>0.86425500675633105</v>
      </c>
      <c r="J149" s="4">
        <v>0.24395565574848199</v>
      </c>
      <c r="K149" s="4"/>
      <c r="L149" s="4">
        <v>0.186739769154286</v>
      </c>
      <c r="M149" s="4">
        <v>-8.5879609601207801E-2</v>
      </c>
      <c r="N149" s="4">
        <v>4.8973461668674098E-2</v>
      </c>
      <c r="O149" s="4">
        <v>0.15109990031245599</v>
      </c>
      <c r="Q149" s="4">
        <f t="shared" si="25"/>
        <v>3.1320976757029251</v>
      </c>
      <c r="R149" s="4">
        <f t="shared" si="25"/>
        <v>8.1687445633431501</v>
      </c>
      <c r="S149" s="4">
        <f>I149*25</f>
        <v>21.606375168908276</v>
      </c>
      <c r="T149" s="4">
        <f t="shared" si="24"/>
        <v>6.0988913937120497</v>
      </c>
      <c r="V149" s="4">
        <f t="shared" si="26"/>
        <v>1.8319238300510978</v>
      </c>
      <c r="W149" s="4">
        <f t="shared" si="27"/>
        <v>-5.7306078885278335</v>
      </c>
      <c r="X149" s="4">
        <f t="shared" si="28"/>
        <v>22.862547915249092</v>
      </c>
      <c r="Y149" s="4">
        <f t="shared" si="29"/>
        <v>5.6203838506743988</v>
      </c>
      <c r="AA149" s="4">
        <f>G149*50</f>
        <v>6.2641953514058502</v>
      </c>
      <c r="AB149" s="4">
        <f>H149*50</f>
        <v>16.3374891266863</v>
      </c>
      <c r="AC149" s="4">
        <f>I149*50</f>
        <v>43.212750337816551</v>
      </c>
      <c r="AD149" s="4">
        <f>J149*50</f>
        <v>12.197782787424099</v>
      </c>
      <c r="AF149" s="1">
        <f t="shared" si="30"/>
        <v>7.3276953202043913</v>
      </c>
      <c r="AG149" s="1">
        <f t="shared" si="31"/>
        <v>-22.922431554111334</v>
      </c>
      <c r="AH149" s="1">
        <f t="shared" si="32"/>
        <v>91.450191660996367</v>
      </c>
      <c r="AI149" s="1">
        <f t="shared" si="33"/>
        <v>22.481535402697595</v>
      </c>
      <c r="AK149" s="1">
        <v>162.23534448011699</v>
      </c>
      <c r="AL149" s="1">
        <v>101.65520699712501</v>
      </c>
      <c r="AN149" s="4">
        <v>-29.308316016703898</v>
      </c>
      <c r="AO149" s="4">
        <v>-0.30368559200492101</v>
      </c>
      <c r="AQ149" s="4">
        <v>34.8609926369409</v>
      </c>
      <c r="AR149" s="4">
        <v>0.60059975934522503</v>
      </c>
      <c r="AT149" s="4">
        <v>-0.99994632133836803</v>
      </c>
      <c r="AU149" s="4">
        <v>-1.03611988623199E-2</v>
      </c>
      <c r="AV149" s="4">
        <v>1.03611988623199E-2</v>
      </c>
      <c r="AW149" s="4">
        <v>-0.99994632133836803</v>
      </c>
      <c r="AX149" s="4">
        <v>-3588.9398544361502</v>
      </c>
      <c r="AY149" s="4">
        <v>125.049624943398</v>
      </c>
      <c r="AZ149" s="4">
        <v>3690.4024119452101</v>
      </c>
      <c r="BB149" s="1">
        <f>25*PointPFirstOrderCoefficients[[#This Row],[Column1]]</f>
        <v>-732.70790041759744</v>
      </c>
      <c r="BC149" s="1">
        <f>25*PointPFirstOrderCoefficients[[#This Row],[Column2]]</f>
        <v>-7.5921398001230251</v>
      </c>
      <c r="BE149" s="1">
        <f>50*PointPFirstOrderCoefficients[[#This Row],[Column1]]</f>
        <v>-1465.4158008351949</v>
      </c>
      <c r="BF149" s="1">
        <f>50*PointPFirstOrderCoefficients[[#This Row],[Column2]]</f>
        <v>-15.18427960024605</v>
      </c>
      <c r="BH149" s="1">
        <f>25^2*PointPSecondOrderCoefficients[[#This Row],[Column1]]</f>
        <v>21788.120398088064</v>
      </c>
      <c r="BI149" s="1">
        <f>25^2*PointPSecondOrderCoefficients[[#This Row],[Column2]]</f>
        <v>375.37484959076562</v>
      </c>
      <c r="BK149" s="1">
        <f>50^2*PointPSecondOrderCoefficients[[#This Row],[Column1]]</f>
        <v>87152.481592352255</v>
      </c>
      <c r="BL149" s="1">
        <f>50^2*PointPSecondOrderCoefficients[[#This Row],[Column2]]</f>
        <v>1501.4993983630625</v>
      </c>
    </row>
    <row r="150" spans="1:64" x14ac:dyDescent="0.35">
      <c r="A150">
        <v>146</v>
      </c>
      <c r="B150" s="1">
        <v>36.061421882472501</v>
      </c>
      <c r="C150" s="1">
        <v>121.26914340758201</v>
      </c>
      <c r="D150" s="1">
        <v>344.23311467432501</v>
      </c>
      <c r="E150" s="1">
        <v>48.247902528100603</v>
      </c>
      <c r="F150" s="4"/>
      <c r="G150" s="4">
        <v>0.128539175187631</v>
      </c>
      <c r="H150" s="4">
        <v>0.32489455491645702</v>
      </c>
      <c r="I150" s="4">
        <v>0.86419770593186795</v>
      </c>
      <c r="J150" s="4">
        <v>0.24633032682036601</v>
      </c>
      <c r="K150" s="4"/>
      <c r="L150" s="4">
        <v>0.186284497109725</v>
      </c>
      <c r="M150" s="4">
        <v>-9.0357684638871505E-2</v>
      </c>
      <c r="N150" s="4">
        <v>4.0643606047635998E-2</v>
      </c>
      <c r="O150" s="4">
        <v>0.14831653029677999</v>
      </c>
      <c r="Q150" s="4">
        <f t="shared" si="25"/>
        <v>3.2134793796907748</v>
      </c>
      <c r="R150" s="4">
        <f t="shared" si="25"/>
        <v>8.1223638729114249</v>
      </c>
      <c r="S150" s="4">
        <f>I150*25</f>
        <v>21.604942648296699</v>
      </c>
      <c r="T150" s="4">
        <f t="shared" si="24"/>
        <v>6.1582581705091499</v>
      </c>
      <c r="V150" s="4">
        <f t="shared" si="26"/>
        <v>1.9236574937079045</v>
      </c>
      <c r="W150" s="4">
        <f t="shared" si="27"/>
        <v>-5.9611489948713201</v>
      </c>
      <c r="X150" s="4">
        <f t="shared" si="28"/>
        <v>18.971360151067859</v>
      </c>
      <c r="Y150" s="4">
        <f t="shared" si="29"/>
        <v>5.6247774072659125</v>
      </c>
      <c r="AA150" s="4">
        <f>G150*50</f>
        <v>6.4269587593815496</v>
      </c>
      <c r="AB150" s="4">
        <f>H150*50</f>
        <v>16.24472774582285</v>
      </c>
      <c r="AC150" s="4">
        <f>I150*50</f>
        <v>43.209885296593399</v>
      </c>
      <c r="AD150" s="4">
        <f>J150*50</f>
        <v>12.3165163410183</v>
      </c>
      <c r="AF150" s="1">
        <f t="shared" si="30"/>
        <v>7.694629974831618</v>
      </c>
      <c r="AG150" s="1">
        <f t="shared" si="31"/>
        <v>-23.84459597948528</v>
      </c>
      <c r="AH150" s="1">
        <f t="shared" si="32"/>
        <v>75.885440604271437</v>
      </c>
      <c r="AI150" s="1">
        <f t="shared" si="33"/>
        <v>22.49910962906365</v>
      </c>
      <c r="AK150" s="1">
        <v>161.72385377876799</v>
      </c>
      <c r="AL150" s="1">
        <v>101.649997001521</v>
      </c>
      <c r="AN150" s="4">
        <v>-29.303372585812099</v>
      </c>
      <c r="AO150" s="4">
        <v>-0.29246983055008302</v>
      </c>
      <c r="AQ150" s="4">
        <v>35.303281517287502</v>
      </c>
      <c r="AR150" s="4">
        <v>0.64610149582461196</v>
      </c>
      <c r="AT150" s="4">
        <v>-0.99995019596934198</v>
      </c>
      <c r="AU150" s="4">
        <v>-9.9802595594499707E-3</v>
      </c>
      <c r="AV150" s="4">
        <v>9.9802595594499707E-3</v>
      </c>
      <c r="AW150" s="4">
        <v>-0.99995019596934198</v>
      </c>
      <c r="AX150" s="4">
        <v>-2923.64835010562</v>
      </c>
      <c r="AY150" s="4">
        <v>132.54508438415601</v>
      </c>
      <c r="AZ150" s="4">
        <v>3025.15273763508</v>
      </c>
      <c r="BB150" s="1">
        <f>25*PointPFirstOrderCoefficients[[#This Row],[Column1]]</f>
        <v>-732.58431464530247</v>
      </c>
      <c r="BC150" s="1">
        <f>25*PointPFirstOrderCoefficients[[#This Row],[Column2]]</f>
        <v>-7.3117457637520751</v>
      </c>
      <c r="BE150" s="1">
        <f>50*PointPFirstOrderCoefficients[[#This Row],[Column1]]</f>
        <v>-1465.1686292906049</v>
      </c>
      <c r="BF150" s="1">
        <f>50*PointPFirstOrderCoefficients[[#This Row],[Column2]]</f>
        <v>-14.62349152750415</v>
      </c>
      <c r="BH150" s="1">
        <f>25^2*PointPSecondOrderCoefficients[[#This Row],[Column1]]</f>
        <v>22064.550948304688</v>
      </c>
      <c r="BI150" s="1">
        <f>25^2*PointPSecondOrderCoefficients[[#This Row],[Column2]]</f>
        <v>403.8134348903825</v>
      </c>
      <c r="BK150" s="1">
        <f>50^2*PointPSecondOrderCoefficients[[#This Row],[Column1]]</f>
        <v>88258.203793218752</v>
      </c>
      <c r="BL150" s="1">
        <f>50^2*PointPSecondOrderCoefficients[[#This Row],[Column2]]</f>
        <v>1615.25373956153</v>
      </c>
    </row>
    <row r="151" spans="1:64" x14ac:dyDescent="0.35">
      <c r="A151">
        <v>147</v>
      </c>
      <c r="B151" s="1">
        <v>36.191585345078302</v>
      </c>
      <c r="C151" s="1">
        <v>121.59308483957101</v>
      </c>
      <c r="D151" s="1">
        <v>345.09722204483103</v>
      </c>
      <c r="E151" s="1">
        <v>48.495225349204702</v>
      </c>
      <c r="F151" s="4"/>
      <c r="G151" s="4">
        <v>0.13178638880660501</v>
      </c>
      <c r="H151" s="4">
        <v>0.322978196062843</v>
      </c>
      <c r="I151" s="4">
        <v>0.86403384859059496</v>
      </c>
      <c r="J151" s="4">
        <v>0.248664387536391</v>
      </c>
      <c r="K151" s="4"/>
      <c r="L151" s="4">
        <v>0.18581652965906501</v>
      </c>
      <c r="M151" s="4">
        <v>-9.4752700433036199E-2</v>
      </c>
      <c r="N151" s="4">
        <v>3.2306545952093597E-2</v>
      </c>
      <c r="O151" s="4">
        <v>0.14543890761490599</v>
      </c>
      <c r="Q151" s="4">
        <f t="shared" si="25"/>
        <v>3.2946597201651251</v>
      </c>
      <c r="R151" s="4">
        <f t="shared" si="25"/>
        <v>8.0744549015710749</v>
      </c>
      <c r="S151" s="4">
        <f>I151*25</f>
        <v>21.600846214764875</v>
      </c>
      <c r="T151" s="4">
        <f t="shared" si="24"/>
        <v>6.2166096884097755</v>
      </c>
      <c r="V151" s="4">
        <f t="shared" si="26"/>
        <v>2.0169980462546606</v>
      </c>
      <c r="W151" s="4">
        <f t="shared" si="27"/>
        <v>-6.1775749401254823</v>
      </c>
      <c r="X151" s="4">
        <f t="shared" si="28"/>
        <v>15.07412311607411</v>
      </c>
      <c r="Y151" s="4">
        <f t="shared" si="29"/>
        <v>5.6206663498901595</v>
      </c>
      <c r="AA151" s="4">
        <f>G151*50</f>
        <v>6.5893194403302502</v>
      </c>
      <c r="AB151" s="4">
        <f>H151*50</f>
        <v>16.14890980314215</v>
      </c>
      <c r="AC151" s="4">
        <f>I151*50</f>
        <v>43.20169242952975</v>
      </c>
      <c r="AD151" s="4">
        <f>J151*50</f>
        <v>12.433219376819551</v>
      </c>
      <c r="AF151" s="1">
        <f t="shared" si="30"/>
        <v>8.0679921850186425</v>
      </c>
      <c r="AG151" s="1">
        <f t="shared" si="31"/>
        <v>-24.710299760501929</v>
      </c>
      <c r="AH151" s="1">
        <f t="shared" si="32"/>
        <v>60.296492464296442</v>
      </c>
      <c r="AI151" s="1">
        <f t="shared" si="33"/>
        <v>22.482665399560638</v>
      </c>
      <c r="AK151" s="1">
        <v>161.21248135795801</v>
      </c>
      <c r="AL151" s="1">
        <v>101.64498842884601</v>
      </c>
      <c r="AN151" s="4">
        <v>-29.294743056692599</v>
      </c>
      <c r="AO151" s="4">
        <v>-0.28049807399786197</v>
      </c>
      <c r="AQ151" s="4">
        <v>35.726189212714999</v>
      </c>
      <c r="AR151" s="4">
        <v>0.68943448045473898</v>
      </c>
      <c r="AT151" s="4">
        <v>-0.999954162542119</v>
      </c>
      <c r="AU151" s="4">
        <v>-9.5745921422283903E-3</v>
      </c>
      <c r="AV151" s="4">
        <v>9.5745921422283903E-3</v>
      </c>
      <c r="AW151" s="4">
        <v>-0.999954162542119</v>
      </c>
      <c r="AX151" s="4">
        <v>-2470.9583010554002</v>
      </c>
      <c r="AY151" s="4">
        <v>137.554063424899</v>
      </c>
      <c r="AZ151" s="4">
        <v>2572.4900270372</v>
      </c>
      <c r="BB151" s="1">
        <f>25*PointPFirstOrderCoefficients[[#This Row],[Column1]]</f>
        <v>-732.36857641731501</v>
      </c>
      <c r="BC151" s="1">
        <f>25*PointPFirstOrderCoefficients[[#This Row],[Column2]]</f>
        <v>-7.0124518499465491</v>
      </c>
      <c r="BE151" s="1">
        <f>50*PointPFirstOrderCoefficients[[#This Row],[Column1]]</f>
        <v>-1464.73715283463</v>
      </c>
      <c r="BF151" s="1">
        <f>50*PointPFirstOrderCoefficients[[#This Row],[Column2]]</f>
        <v>-14.024903699893098</v>
      </c>
      <c r="BH151" s="1">
        <f>25^2*PointPSecondOrderCoefficients[[#This Row],[Column1]]</f>
        <v>22328.868257946873</v>
      </c>
      <c r="BI151" s="1">
        <f>25^2*PointPSecondOrderCoefficients[[#This Row],[Column2]]</f>
        <v>430.89655028421186</v>
      </c>
      <c r="BK151" s="1">
        <f>50^2*PointPSecondOrderCoefficients[[#This Row],[Column1]]</f>
        <v>89315.473031787493</v>
      </c>
      <c r="BL151" s="1">
        <f>50^2*PointPSecondOrderCoefficients[[#This Row],[Column2]]</f>
        <v>1723.5862011368474</v>
      </c>
    </row>
    <row r="152" spans="1:64" x14ac:dyDescent="0.35">
      <c r="A152">
        <v>148</v>
      </c>
      <c r="B152" s="1">
        <v>36.324991897227498</v>
      </c>
      <c r="C152" s="1">
        <v>121.915079726728</v>
      </c>
      <c r="D152" s="1">
        <v>345.96110931306703</v>
      </c>
      <c r="E152" s="1">
        <v>48.744845674276903</v>
      </c>
      <c r="F152" s="4"/>
      <c r="G152" s="4">
        <v>0.13502531286110001</v>
      </c>
      <c r="H152" s="4">
        <v>0.32100161741376898</v>
      </c>
      <c r="I152" s="4">
        <v>0.86376222615324505</v>
      </c>
      <c r="J152" s="4">
        <v>0.25095609949037501</v>
      </c>
      <c r="K152" s="4"/>
      <c r="L152" s="4">
        <v>0.185334326843102</v>
      </c>
      <c r="M152" s="4">
        <v>-9.9064163350419801E-2</v>
      </c>
      <c r="N152" s="4">
        <v>2.3958733611495101E-2</v>
      </c>
      <c r="O152" s="4">
        <v>0.142465808592313</v>
      </c>
      <c r="Q152" s="4">
        <f t="shared" si="25"/>
        <v>3.3756328215275002</v>
      </c>
      <c r="R152" s="4">
        <f t="shared" si="25"/>
        <v>8.0250404353442253</v>
      </c>
      <c r="S152" s="4">
        <f>I152*25</f>
        <v>21.594055653831127</v>
      </c>
      <c r="T152" s="4">
        <f t="shared" si="24"/>
        <v>6.2739024872593756</v>
      </c>
      <c r="V152" s="4">
        <f t="shared" si="26"/>
        <v>2.11186555489149</v>
      </c>
      <c r="W152" s="4">
        <f t="shared" si="27"/>
        <v>-6.3798583264125055</v>
      </c>
      <c r="X152" s="4">
        <f t="shared" si="28"/>
        <v>11.172035099292513</v>
      </c>
      <c r="Y152" s="4">
        <f t="shared" si="29"/>
        <v>5.6077181326552159</v>
      </c>
      <c r="AA152" s="4">
        <f>G152*50</f>
        <v>6.7512656430550004</v>
      </c>
      <c r="AB152" s="4">
        <f>H152*50</f>
        <v>16.050080870688451</v>
      </c>
      <c r="AC152" s="4">
        <f>I152*50</f>
        <v>43.188111307662254</v>
      </c>
      <c r="AD152" s="4">
        <f>J152*50</f>
        <v>12.547804974518751</v>
      </c>
      <c r="AF152" s="1">
        <f t="shared" si="30"/>
        <v>8.4474622195659599</v>
      </c>
      <c r="AG152" s="1">
        <f t="shared" si="31"/>
        <v>-25.519433305650022</v>
      </c>
      <c r="AH152" s="1">
        <f t="shared" si="32"/>
        <v>44.688140397170052</v>
      </c>
      <c r="AI152" s="1">
        <f t="shared" si="33"/>
        <v>22.430872530620864</v>
      </c>
      <c r="AK152" s="1">
        <v>160.70129158102199</v>
      </c>
      <c r="AL152" s="1">
        <v>101.640194037206</v>
      </c>
      <c r="AN152" s="4">
        <v>-29.282423645358801</v>
      </c>
      <c r="AO152" s="4">
        <v>-0.26780823707943902</v>
      </c>
      <c r="AQ152" s="4">
        <v>36.129693445892698</v>
      </c>
      <c r="AR152" s="4">
        <v>0.73047284788072897</v>
      </c>
      <c r="AT152" s="4">
        <v>-0.99995818071694198</v>
      </c>
      <c r="AU152" s="4">
        <v>-9.1453166846526598E-3</v>
      </c>
      <c r="AV152" s="4">
        <v>9.1453166846526598E-3</v>
      </c>
      <c r="AW152" s="4">
        <v>-0.99995818071694198</v>
      </c>
      <c r="AX152" s="4">
        <v>-2143.6971673114499</v>
      </c>
      <c r="AY152" s="4">
        <v>141.096502109966</v>
      </c>
      <c r="AZ152" s="4">
        <v>2245.2477134700298</v>
      </c>
      <c r="BB152" s="1">
        <f>25*PointPFirstOrderCoefficients[[#This Row],[Column1]]</f>
        <v>-732.06059113396998</v>
      </c>
      <c r="BC152" s="1">
        <f>25*PointPFirstOrderCoefficients[[#This Row],[Column2]]</f>
        <v>-6.6952059269859756</v>
      </c>
      <c r="BE152" s="1">
        <f>50*PointPFirstOrderCoefficients[[#This Row],[Column1]]</f>
        <v>-1464.12118226794</v>
      </c>
      <c r="BF152" s="1">
        <f>50*PointPFirstOrderCoefficients[[#This Row],[Column2]]</f>
        <v>-13.390411853971951</v>
      </c>
      <c r="BH152" s="1">
        <f>25^2*PointPSecondOrderCoefficients[[#This Row],[Column1]]</f>
        <v>22581.058403682935</v>
      </c>
      <c r="BI152" s="1">
        <f>25^2*PointPSecondOrderCoefficients[[#This Row],[Column2]]</f>
        <v>456.54552992545558</v>
      </c>
      <c r="BK152" s="1">
        <f>50^2*PointPSecondOrderCoefficients[[#This Row],[Column1]]</f>
        <v>90324.23361473174</v>
      </c>
      <c r="BL152" s="1">
        <f>50^2*PointPSecondOrderCoefficients[[#This Row],[Column2]]</f>
        <v>1826.1821197018223</v>
      </c>
    </row>
    <row r="153" spans="1:64" x14ac:dyDescent="0.35">
      <c r="A153">
        <v>149</v>
      </c>
      <c r="B153" s="1">
        <v>36.461633120663201</v>
      </c>
      <c r="C153" s="1">
        <v>122.23506830627601</v>
      </c>
      <c r="D153" s="1">
        <v>346.82466781934198</v>
      </c>
      <c r="E153" s="1">
        <v>48.996719613162597</v>
      </c>
      <c r="F153" s="4"/>
      <c r="G153" s="4">
        <v>0.13825568550584699</v>
      </c>
      <c r="H153" s="4">
        <v>0.31896573354470897</v>
      </c>
      <c r="I153" s="4">
        <v>0.86338154412128398</v>
      </c>
      <c r="J153" s="4">
        <v>0.25320368645958502</v>
      </c>
      <c r="K153" s="4"/>
      <c r="L153" s="4">
        <v>0.18483635536898399</v>
      </c>
      <c r="M153" s="4">
        <v>-0.10329164440902699</v>
      </c>
      <c r="N153" s="4">
        <v>1.55964981940969E-2</v>
      </c>
      <c r="O153" s="4">
        <v>0.139395986870189</v>
      </c>
      <c r="Q153" s="4">
        <f t="shared" si="25"/>
        <v>3.4563921376461746</v>
      </c>
      <c r="R153" s="4">
        <f t="shared" si="25"/>
        <v>7.9741433386177247</v>
      </c>
      <c r="S153" s="4">
        <f>I153*25</f>
        <v>21.584538603032101</v>
      </c>
      <c r="T153" s="4">
        <f t="shared" si="24"/>
        <v>6.3300921614896257</v>
      </c>
      <c r="V153" s="4">
        <f t="shared" si="26"/>
        <v>2.2081746181224857</v>
      </c>
      <c r="W153" s="4">
        <f t="shared" si="27"/>
        <v>-6.568001866386493</v>
      </c>
      <c r="X153" s="4">
        <f t="shared" si="28"/>
        <v>7.2662885201803835</v>
      </c>
      <c r="Y153" s="4">
        <f t="shared" si="29"/>
        <v>5.5856065017700693</v>
      </c>
      <c r="AA153" s="4">
        <f>G153*50</f>
        <v>6.9127842752923492</v>
      </c>
      <c r="AB153" s="4">
        <f>H153*50</f>
        <v>15.948286677235449</v>
      </c>
      <c r="AC153" s="4">
        <f>I153*50</f>
        <v>43.169077206064202</v>
      </c>
      <c r="AD153" s="4">
        <f>J153*50</f>
        <v>12.660184322979251</v>
      </c>
      <c r="AF153" s="1">
        <f t="shared" si="30"/>
        <v>8.8326984724899429</v>
      </c>
      <c r="AG153" s="1">
        <f t="shared" si="31"/>
        <v>-26.272007465545972</v>
      </c>
      <c r="AH153" s="1">
        <f t="shared" si="32"/>
        <v>29.065154080721534</v>
      </c>
      <c r="AI153" s="1">
        <f t="shared" si="33"/>
        <v>22.342426007080277</v>
      </c>
      <c r="AK153" s="1">
        <v>160.19034892250201</v>
      </c>
      <c r="AL153" s="1">
        <v>101.635625897697</v>
      </c>
      <c r="AN153" s="4">
        <v>-29.266405735273601</v>
      </c>
      <c r="AO153" s="4">
        <v>-0.25444027740894598</v>
      </c>
      <c r="AQ153" s="4">
        <v>36.513795418343499</v>
      </c>
      <c r="AR153" s="4">
        <v>0.76909887094960605</v>
      </c>
      <c r="AT153" s="4">
        <v>-0.99996220987501905</v>
      </c>
      <c r="AU153" s="4">
        <v>-8.6936081041344999E-3</v>
      </c>
      <c r="AV153" s="4">
        <v>8.6936081041344999E-3</v>
      </c>
      <c r="AW153" s="4">
        <v>-0.99996220987501905</v>
      </c>
      <c r="AX153" s="4">
        <v>-1896.64374682578</v>
      </c>
      <c r="AY153" s="4">
        <v>143.70167147444101</v>
      </c>
      <c r="AZ153" s="4">
        <v>1998.2076983192401</v>
      </c>
      <c r="BB153" s="1">
        <f>25*PointPFirstOrderCoefficients[[#This Row],[Column1]]</f>
        <v>-731.66014338184004</v>
      </c>
      <c r="BC153" s="1">
        <f>25*PointPFirstOrderCoefficients[[#This Row],[Column2]]</f>
        <v>-6.3610069352236494</v>
      </c>
      <c r="BE153" s="1">
        <f>50*PointPFirstOrderCoefficients[[#This Row],[Column1]]</f>
        <v>-1463.3202867636801</v>
      </c>
      <c r="BF153" s="1">
        <f>50*PointPFirstOrderCoefficients[[#This Row],[Column2]]</f>
        <v>-12.722013870447299</v>
      </c>
      <c r="BH153" s="1">
        <f>25^2*PointPSecondOrderCoefficients[[#This Row],[Column1]]</f>
        <v>22821.122136464688</v>
      </c>
      <c r="BI153" s="1">
        <f>25^2*PointPSecondOrderCoefficients[[#This Row],[Column2]]</f>
        <v>480.68679434350378</v>
      </c>
      <c r="BK153" s="1">
        <f>50^2*PointPSecondOrderCoefficients[[#This Row],[Column1]]</f>
        <v>91284.488545858752</v>
      </c>
      <c r="BL153" s="1">
        <f>50^2*PointPSecondOrderCoefficients[[#This Row],[Column2]]</f>
        <v>1922.7471773740151</v>
      </c>
    </row>
    <row r="154" spans="1:64" x14ac:dyDescent="0.35">
      <c r="A154">
        <v>150</v>
      </c>
      <c r="B154" s="1">
        <v>36.601500321925201</v>
      </c>
      <c r="C154" s="1">
        <v>122.55299173166</v>
      </c>
      <c r="D154" s="1">
        <v>347.68778755066899</v>
      </c>
      <c r="E154" s="1">
        <v>49.250801500272097</v>
      </c>
      <c r="F154" s="4"/>
      <c r="G154" s="4">
        <v>0.141477218203543</v>
      </c>
      <c r="H154" s="4">
        <v>0.31687146234949298</v>
      </c>
      <c r="I154" s="4">
        <v>0.86289042215371903</v>
      </c>
      <c r="J154" s="4">
        <v>0.25540533443350399</v>
      </c>
      <c r="K154" s="4"/>
      <c r="L154" s="4">
        <v>0.184321090097638</v>
      </c>
      <c r="M154" s="4">
        <v>-0.107434780055156</v>
      </c>
      <c r="N154" s="4">
        <v>7.2160410294203796E-3</v>
      </c>
      <c r="O154" s="4">
        <v>0.136228174154123</v>
      </c>
      <c r="Q154" s="4">
        <f t="shared" si="25"/>
        <v>3.5369304550885752</v>
      </c>
      <c r="R154" s="4">
        <f t="shared" si="25"/>
        <v>7.9217865587373248</v>
      </c>
      <c r="S154" s="4">
        <f>I154*25</f>
        <v>21.572260553842977</v>
      </c>
      <c r="T154" s="4">
        <f t="shared" si="24"/>
        <v>6.3851333608375995</v>
      </c>
      <c r="V154" s="4">
        <f t="shared" si="26"/>
        <v>2.305834173762026</v>
      </c>
      <c r="W154" s="4">
        <f t="shared" si="27"/>
        <v>-6.7420376371140236</v>
      </c>
      <c r="X154" s="4">
        <f t="shared" si="28"/>
        <v>3.3580743552578327</v>
      </c>
      <c r="Y154" s="4">
        <f t="shared" si="29"/>
        <v>5.5540128566958487</v>
      </c>
      <c r="AA154" s="4">
        <f>G154*50</f>
        <v>7.0738609101771504</v>
      </c>
      <c r="AB154" s="4">
        <f>H154*50</f>
        <v>15.84357311747465</v>
      </c>
      <c r="AC154" s="4">
        <f>I154*50</f>
        <v>43.144521107685954</v>
      </c>
      <c r="AD154" s="4">
        <f>J154*50</f>
        <v>12.770266721675199</v>
      </c>
      <c r="AF154" s="1">
        <f t="shared" si="30"/>
        <v>9.2233366950481042</v>
      </c>
      <c r="AG154" s="1">
        <f t="shared" si="31"/>
        <v>-26.968150548456094</v>
      </c>
      <c r="AH154" s="1">
        <f t="shared" si="32"/>
        <v>13.432297421031331</v>
      </c>
      <c r="AI154" s="1">
        <f t="shared" si="33"/>
        <v>22.216051426783395</v>
      </c>
      <c r="AK154" s="1">
        <v>159.67971805368401</v>
      </c>
      <c r="AL154" s="1">
        <v>101.63129535986501</v>
      </c>
      <c r="AN154" s="4">
        <v>-29.2466757875188</v>
      </c>
      <c r="AO154" s="4">
        <v>-0.240436063537082</v>
      </c>
      <c r="AQ154" s="4">
        <v>36.878519961938601</v>
      </c>
      <c r="AR154" s="4">
        <v>0.80520334158179996</v>
      </c>
      <c r="AT154" s="4">
        <v>-0.99996620953347803</v>
      </c>
      <c r="AU154" s="4">
        <v>-8.2206928690655E-3</v>
      </c>
      <c r="AV154" s="4">
        <v>8.2206928690655E-3</v>
      </c>
      <c r="AW154" s="4">
        <v>-0.99996620953347803</v>
      </c>
      <c r="AX154" s="4">
        <v>-1704.0045160541299</v>
      </c>
      <c r="AY154" s="4">
        <v>145.67162027970301</v>
      </c>
      <c r="AZ154" s="4">
        <v>1805.57823230644</v>
      </c>
      <c r="BB154" s="1">
        <f>25*PointPFirstOrderCoefficients[[#This Row],[Column1]]</f>
        <v>-731.16689468797006</v>
      </c>
      <c r="BC154" s="1">
        <f>25*PointPFirstOrderCoefficients[[#This Row],[Column2]]</f>
        <v>-6.0109015884270498</v>
      </c>
      <c r="BE154" s="1">
        <f>50*PointPFirstOrderCoefficients[[#This Row],[Column1]]</f>
        <v>-1462.3337893759401</v>
      </c>
      <c r="BF154" s="1">
        <f>50*PointPFirstOrderCoefficients[[#This Row],[Column2]]</f>
        <v>-12.0218031768541</v>
      </c>
      <c r="BH154" s="1">
        <f>25^2*PointPSecondOrderCoefficients[[#This Row],[Column1]]</f>
        <v>23049.074976211625</v>
      </c>
      <c r="BI154" s="1">
        <f>25^2*PointPSecondOrderCoefficients[[#This Row],[Column2]]</f>
        <v>503.25208848862496</v>
      </c>
      <c r="BK154" s="1">
        <f>50^2*PointPSecondOrderCoefficients[[#This Row],[Column1]]</f>
        <v>92196.299904846499</v>
      </c>
      <c r="BL154" s="1">
        <f>50^2*PointPSecondOrderCoefficients[[#This Row],[Column2]]</f>
        <v>2013.0083539544999</v>
      </c>
    </row>
    <row r="155" spans="1:64" x14ac:dyDescent="0.35">
      <c r="A155">
        <v>151</v>
      </c>
      <c r="B155" s="1">
        <v>36.744584505733897</v>
      </c>
      <c r="C155" s="1">
        <v>122.868792075938</v>
      </c>
      <c r="D155" s="1">
        <v>348.55035705482101</v>
      </c>
      <c r="E155" s="1">
        <v>49.507043859902602</v>
      </c>
      <c r="F155" s="4"/>
      <c r="G155" s="4">
        <v>0.14468959588032501</v>
      </c>
      <c r="H155" s="4">
        <v>0.314719725185654</v>
      </c>
      <c r="I155" s="4">
        <v>0.86228739406219801</v>
      </c>
      <c r="J155" s="4">
        <v>0.257559191694402</v>
      </c>
      <c r="K155" s="4"/>
      <c r="L155" s="4">
        <v>0.18378701555672</v>
      </c>
      <c r="M155" s="4">
        <v>-0.111493272863677</v>
      </c>
      <c r="N155" s="4">
        <v>-1.18656909479299E-3</v>
      </c>
      <c r="O155" s="4">
        <v>0.13296108091168701</v>
      </c>
      <c r="Q155" s="4">
        <f t="shared" si="25"/>
        <v>3.6172398970081252</v>
      </c>
      <c r="R155" s="4">
        <f t="shared" si="25"/>
        <v>7.8679931296413503</v>
      </c>
      <c r="S155" s="4">
        <f>I155*25</f>
        <v>21.55718485155495</v>
      </c>
      <c r="T155" s="4">
        <f t="shared" si="24"/>
        <v>6.4389797923600502</v>
      </c>
      <c r="V155" s="4">
        <f t="shared" si="26"/>
        <v>2.4047473240794366</v>
      </c>
      <c r="W155" s="4">
        <f t="shared" si="27"/>
        <v>-6.9020262760222115</v>
      </c>
      <c r="X155" s="4">
        <f t="shared" si="28"/>
        <v>-0.55141315671070945</v>
      </c>
      <c r="Y155" s="4">
        <f t="shared" si="29"/>
        <v>5.5126276785999382</v>
      </c>
      <c r="AA155" s="4">
        <f>G155*50</f>
        <v>7.2344797940162504</v>
      </c>
      <c r="AB155" s="4">
        <f>H155*50</f>
        <v>15.735986259282701</v>
      </c>
      <c r="AC155" s="4">
        <f>I155*50</f>
        <v>43.114369703109901</v>
      </c>
      <c r="AD155" s="4">
        <f>J155*50</f>
        <v>12.8779595847201</v>
      </c>
      <c r="AF155" s="1">
        <f t="shared" si="30"/>
        <v>9.6189892963177464</v>
      </c>
      <c r="AG155" s="1">
        <f t="shared" si="31"/>
        <v>-27.608105104088846</v>
      </c>
      <c r="AH155" s="1">
        <f t="shared" si="32"/>
        <v>-2.2056526268428378</v>
      </c>
      <c r="AI155" s="1">
        <f t="shared" si="33"/>
        <v>22.050510714399753</v>
      </c>
      <c r="AK155" s="1">
        <v>159.16946392966599</v>
      </c>
      <c r="AL155" s="1">
        <v>101.627213019565</v>
      </c>
      <c r="AN155" s="4">
        <v>-29.2232152563051</v>
      </c>
      <c r="AO155" s="4">
        <v>-0.225839236590577</v>
      </c>
      <c r="AQ155" s="4">
        <v>37.2239156732998</v>
      </c>
      <c r="AR155" s="4">
        <v>0.83868592628814997</v>
      </c>
      <c r="AT155" s="4">
        <v>-0.999970139756025</v>
      </c>
      <c r="AU155" s="4">
        <v>-7.7278455158060798E-3</v>
      </c>
      <c r="AV155" s="4">
        <v>7.7278455158060798E-3</v>
      </c>
      <c r="AW155" s="4">
        <v>-0.999970139756025</v>
      </c>
      <c r="AX155" s="4">
        <v>-1549.9945244380399</v>
      </c>
      <c r="AY155" s="4">
        <v>147.191345694463</v>
      </c>
      <c r="AZ155" s="4">
        <v>1651.5754542429499</v>
      </c>
      <c r="BB155" s="1">
        <f>25*PointPFirstOrderCoefficients[[#This Row],[Column1]]</f>
        <v>-730.58038140762744</v>
      </c>
      <c r="BC155" s="1">
        <f>25*PointPFirstOrderCoefficients[[#This Row],[Column2]]</f>
        <v>-5.6459809147644249</v>
      </c>
      <c r="BE155" s="1">
        <f>50*PointPFirstOrderCoefficients[[#This Row],[Column1]]</f>
        <v>-1461.1607628152549</v>
      </c>
      <c r="BF155" s="1">
        <f>50*PointPFirstOrderCoefficients[[#This Row],[Column2]]</f>
        <v>-11.29196182952885</v>
      </c>
      <c r="BH155" s="1">
        <f>25^2*PointPSecondOrderCoefficients[[#This Row],[Column1]]</f>
        <v>23264.947295812373</v>
      </c>
      <c r="BI155" s="1">
        <f>25^2*PointPSecondOrderCoefficients[[#This Row],[Column2]]</f>
        <v>524.17870393009377</v>
      </c>
      <c r="BK155" s="1">
        <f>50^2*PointPSecondOrderCoefficients[[#This Row],[Column1]]</f>
        <v>93059.789183249493</v>
      </c>
      <c r="BL155" s="1">
        <f>50^2*PointPSecondOrderCoefficients[[#This Row],[Column2]]</f>
        <v>2096.7148157203751</v>
      </c>
    </row>
    <row r="156" spans="1:64" x14ac:dyDescent="0.35">
      <c r="A156">
        <v>152</v>
      </c>
      <c r="B156" s="1">
        <v>36.890876348542101</v>
      </c>
      <c r="C156" s="1">
        <v>123.182412335303</v>
      </c>
      <c r="D156" s="1">
        <v>349.41226335441598</v>
      </c>
      <c r="E156" s="1">
        <v>49.765397371653599</v>
      </c>
      <c r="F156" s="4"/>
      <c r="G156" s="4">
        <v>0.147892477107856</v>
      </c>
      <c r="H156" s="4">
        <v>0.31251144698067801</v>
      </c>
      <c r="I156" s="4">
        <v>0.86157090772422495</v>
      </c>
      <c r="J156" s="4">
        <v>0.25966336894842201</v>
      </c>
      <c r="K156" s="4"/>
      <c r="L156" s="4">
        <v>0.183232627475482</v>
      </c>
      <c r="M156" s="4">
        <v>-0.115466892157663</v>
      </c>
      <c r="N156" s="4">
        <v>-9.6154005545174993E-3</v>
      </c>
      <c r="O156" s="4">
        <v>0.12959339701914999</v>
      </c>
      <c r="Q156" s="4">
        <f t="shared" si="25"/>
        <v>3.6973119276963997</v>
      </c>
      <c r="R156" s="4">
        <f t="shared" si="25"/>
        <v>7.8127861745169502</v>
      </c>
      <c r="S156" s="4">
        <f>I156*25</f>
        <v>21.539272693105623</v>
      </c>
      <c r="T156" s="4">
        <f t="shared" si="24"/>
        <v>6.4915842237105501</v>
      </c>
      <c r="V156" s="4">
        <f t="shared" si="26"/>
        <v>2.5048111792516958</v>
      </c>
      <c r="W156" s="4">
        <f t="shared" si="27"/>
        <v>-7.0480561215337296</v>
      </c>
      <c r="X156" s="4">
        <f t="shared" si="28"/>
        <v>-4.4609715116129456</v>
      </c>
      <c r="Y156" s="4">
        <f t="shared" si="29"/>
        <v>5.4611520250563448</v>
      </c>
      <c r="AA156" s="4">
        <f>G156*50</f>
        <v>7.3946238553927994</v>
      </c>
      <c r="AB156" s="4">
        <f>H156*50</f>
        <v>15.6255723490339</v>
      </c>
      <c r="AC156" s="4">
        <f>I156*50</f>
        <v>43.078545386211246</v>
      </c>
      <c r="AD156" s="4">
        <f>J156*50</f>
        <v>12.9831684474211</v>
      </c>
      <c r="AF156" s="1">
        <f t="shared" si="30"/>
        <v>10.019244717006783</v>
      </c>
      <c r="AG156" s="1">
        <f t="shared" si="31"/>
        <v>-28.192224486134918</v>
      </c>
      <c r="AH156" s="1">
        <f t="shared" si="32"/>
        <v>-17.843886046451782</v>
      </c>
      <c r="AI156" s="1">
        <f t="shared" si="33"/>
        <v>21.844608100225379</v>
      </c>
      <c r="AK156" s="1">
        <v>158.659651877849</v>
      </c>
      <c r="AL156" s="1">
        <v>101.623388689343</v>
      </c>
      <c r="AN156" s="4">
        <v>-29.196000510108401</v>
      </c>
      <c r="AO156" s="4">
        <v>-0.210695065853752</v>
      </c>
      <c r="AQ156" s="4">
        <v>37.550055030388698</v>
      </c>
      <c r="AR156" s="4">
        <v>0.86945549487839302</v>
      </c>
      <c r="AT156" s="4">
        <v>-0.99997396155487905</v>
      </c>
      <c r="AU156" s="4">
        <v>-7.2163849842685297E-3</v>
      </c>
      <c r="AV156" s="4">
        <v>7.2163849842685297E-3</v>
      </c>
      <c r="AW156" s="4">
        <v>-0.99997396155487905</v>
      </c>
      <c r="AX156" s="4">
        <v>-1424.4140347529001</v>
      </c>
      <c r="AY156" s="4">
        <v>148.380531826077</v>
      </c>
      <c r="AZ156" s="4">
        <v>1526.0003339155701</v>
      </c>
      <c r="BB156" s="1">
        <f>25*PointPFirstOrderCoefficients[[#This Row],[Column1]]</f>
        <v>-729.90001275271004</v>
      </c>
      <c r="BC156" s="1">
        <f>25*PointPFirstOrderCoefficients[[#This Row],[Column2]]</f>
        <v>-5.2673766463438003</v>
      </c>
      <c r="BE156" s="1">
        <f>50*PointPFirstOrderCoefficients[[#This Row],[Column1]]</f>
        <v>-1459.8000255054201</v>
      </c>
      <c r="BF156" s="1">
        <f>50*PointPFirstOrderCoefficients[[#This Row],[Column2]]</f>
        <v>-10.534753292687601</v>
      </c>
      <c r="BH156" s="1">
        <f>25^2*PointPSecondOrderCoefficients[[#This Row],[Column1]]</f>
        <v>23468.784393992937</v>
      </c>
      <c r="BI156" s="1">
        <f>25^2*PointPSecondOrderCoefficients[[#This Row],[Column2]]</f>
        <v>543.40968429899567</v>
      </c>
      <c r="BK156" s="1">
        <f>50^2*PointPSecondOrderCoefficients[[#This Row],[Column1]]</f>
        <v>93875.137575971748</v>
      </c>
      <c r="BL156" s="1">
        <f>50^2*PointPSecondOrderCoefficients[[#This Row],[Column2]]</f>
        <v>2173.6387371959827</v>
      </c>
    </row>
    <row r="157" spans="1:64" x14ac:dyDescent="0.35">
      <c r="A157">
        <v>153</v>
      </c>
      <c r="B157" s="1">
        <v>37.040366172283001</v>
      </c>
      <c r="C157" s="1">
        <v>123.493796432691</v>
      </c>
      <c r="D157" s="1">
        <v>350.27339186095099</v>
      </c>
      <c r="E157" s="1">
        <v>50.025810835973303</v>
      </c>
      <c r="F157" s="4"/>
      <c r="G157" s="4">
        <v>0.15108549431235299</v>
      </c>
      <c r="H157" s="4">
        <v>0.31024755629860001</v>
      </c>
      <c r="I157" s="4">
        <v>0.86073932491425897</v>
      </c>
      <c r="J157" s="4">
        <v>0.26171593950569499</v>
      </c>
      <c r="K157" s="4"/>
      <c r="L157" s="4">
        <v>0.18265643433759901</v>
      </c>
      <c r="M157" s="4">
        <v>-0.119355474543538</v>
      </c>
      <c r="N157" s="4">
        <v>-1.8074663421881802E-2</v>
      </c>
      <c r="O157" s="4">
        <v>0.126123792358345</v>
      </c>
      <c r="Q157" s="4">
        <f t="shared" si="25"/>
        <v>3.777137357808825</v>
      </c>
      <c r="R157" s="4">
        <f t="shared" si="25"/>
        <v>7.7561889074650008</v>
      </c>
      <c r="S157" s="4">
        <f>I157*25</f>
        <v>21.518483122856473</v>
      </c>
      <c r="T157" s="4">
        <f t="shared" si="24"/>
        <v>6.5428984876423746</v>
      </c>
      <c r="V157" s="4">
        <f t="shared" si="26"/>
        <v>2.6059167202911344</v>
      </c>
      <c r="W157" s="4">
        <f t="shared" si="27"/>
        <v>-7.1802423011979029</v>
      </c>
      <c r="X157" s="4">
        <f t="shared" si="28"/>
        <v>-8.3693846191952552</v>
      </c>
      <c r="Y157" s="4">
        <f t="shared" si="29"/>
        <v>5.3992990895858206</v>
      </c>
      <c r="AA157" s="4">
        <f>G157*50</f>
        <v>7.55427471561765</v>
      </c>
      <c r="AB157" s="4">
        <f>H157*50</f>
        <v>15.512377814930002</v>
      </c>
      <c r="AC157" s="4">
        <f>I157*50</f>
        <v>43.036966245712946</v>
      </c>
      <c r="AD157" s="4">
        <f>J157*50</f>
        <v>13.085796975284749</v>
      </c>
      <c r="AF157" s="1">
        <f t="shared" si="30"/>
        <v>10.423666881164538</v>
      </c>
      <c r="AG157" s="1">
        <f t="shared" si="31"/>
        <v>-28.720969204791611</v>
      </c>
      <c r="AH157" s="1">
        <f t="shared" si="32"/>
        <v>-33.477538476781021</v>
      </c>
      <c r="AI157" s="1">
        <f t="shared" si="33"/>
        <v>21.597196358343282</v>
      </c>
      <c r="AK157" s="1">
        <v>158.15034768777201</v>
      </c>
      <c r="AL157" s="1">
        <v>101.61983137143299</v>
      </c>
      <c r="AN157" s="4">
        <v>-29.165002758709701</v>
      </c>
      <c r="AO157" s="4">
        <v>-0.195050298676641</v>
      </c>
      <c r="AQ157" s="4">
        <v>37.857034490557403</v>
      </c>
      <c r="AR157" s="4">
        <v>0.89743042094389702</v>
      </c>
      <c r="AT157" s="4">
        <v>-0.99997763727970701</v>
      </c>
      <c r="AU157" s="4">
        <v>-6.6876707825141999E-3</v>
      </c>
      <c r="AV157" s="4">
        <v>6.6876707825141999E-3</v>
      </c>
      <c r="AW157" s="4">
        <v>-0.99997763727970701</v>
      </c>
      <c r="AX157" s="4">
        <v>-1320.3807184468801</v>
      </c>
      <c r="AY157" s="4">
        <v>149.32007613521901</v>
      </c>
      <c r="AZ157" s="4">
        <v>1421.97102251363</v>
      </c>
      <c r="BB157" s="1">
        <f>25*PointPFirstOrderCoefficients[[#This Row],[Column1]]</f>
        <v>-729.12506896774255</v>
      </c>
      <c r="BC157" s="1">
        <f>25*PointPFirstOrderCoefficients[[#This Row],[Column2]]</f>
        <v>-4.8762574669160248</v>
      </c>
      <c r="BE157" s="1">
        <f>50*PointPFirstOrderCoefficients[[#This Row],[Column1]]</f>
        <v>-1458.2501379354851</v>
      </c>
      <c r="BF157" s="1">
        <f>50*PointPFirstOrderCoefficients[[#This Row],[Column2]]</f>
        <v>-9.7525149338320496</v>
      </c>
      <c r="BH157" s="1">
        <f>25^2*PointPSecondOrderCoefficients[[#This Row],[Column1]]</f>
        <v>23660.646556598378</v>
      </c>
      <c r="BI157" s="1">
        <f>25^2*PointPSecondOrderCoefficients[[#This Row],[Column2]]</f>
        <v>560.89401308993558</v>
      </c>
      <c r="BK157" s="1">
        <f>50^2*PointPSecondOrderCoefficients[[#This Row],[Column1]]</f>
        <v>94642.586226393512</v>
      </c>
      <c r="BL157" s="1">
        <f>50^2*PointPSecondOrderCoefficients[[#This Row],[Column2]]</f>
        <v>2243.5760523597423</v>
      </c>
    </row>
    <row r="158" spans="1:64" x14ac:dyDescent="0.35">
      <c r="A158">
        <v>154</v>
      </c>
      <c r="B158" s="1">
        <v>37.193043918340599</v>
      </c>
      <c r="C158" s="1">
        <v>123.802889221434</v>
      </c>
      <c r="D158" s="1">
        <v>351.13362628872198</v>
      </c>
      <c r="E158" s="1">
        <v>50.288231139878597</v>
      </c>
      <c r="F158" s="4"/>
      <c r="G158" s="4">
        <v>0.15426825401085101</v>
      </c>
      <c r="H158" s="4">
        <v>0.30792898536646501</v>
      </c>
      <c r="I158" s="4">
        <v>0.85979092105253097</v>
      </c>
      <c r="J158" s="4">
        <v>0.26371493950799202</v>
      </c>
      <c r="K158" s="4"/>
      <c r="L158" s="4">
        <v>0.182056958947658</v>
      </c>
      <c r="M158" s="4">
        <v>-0.123158924358033</v>
      </c>
      <c r="N158" s="4">
        <v>-2.65687138976313E-2</v>
      </c>
      <c r="O158" s="4">
        <v>0.122550917365533</v>
      </c>
      <c r="Q158" s="4">
        <f t="shared" si="25"/>
        <v>3.8567063502712751</v>
      </c>
      <c r="R158" s="4">
        <f t="shared" si="25"/>
        <v>7.6982246341616252</v>
      </c>
      <c r="S158" s="4">
        <f>I158*25</f>
        <v>21.494773026313275</v>
      </c>
      <c r="T158" s="4">
        <f t="shared" si="24"/>
        <v>6.5928734876998005</v>
      </c>
      <c r="V158" s="4">
        <f t="shared" si="26"/>
        <v>2.7079486826051795</v>
      </c>
      <c r="W158" s="4">
        <f t="shared" si="27"/>
        <v>-7.2987257703115862</v>
      </c>
      <c r="X158" s="4">
        <f t="shared" si="28"/>
        <v>-12.275417144428028</v>
      </c>
      <c r="Y158" s="4">
        <f t="shared" si="29"/>
        <v>5.326795824273737</v>
      </c>
      <c r="AA158" s="4">
        <f>G158*50</f>
        <v>7.7134127005425501</v>
      </c>
      <c r="AB158" s="4">
        <f>H158*50</f>
        <v>15.39644926832325</v>
      </c>
      <c r="AC158" s="4">
        <f>I158*50</f>
        <v>42.989546052626551</v>
      </c>
      <c r="AD158" s="4">
        <f>J158*50</f>
        <v>13.185746975399601</v>
      </c>
      <c r="AF158" s="1">
        <f t="shared" si="30"/>
        <v>10.831794730420718</v>
      </c>
      <c r="AG158" s="1">
        <f t="shared" si="31"/>
        <v>-29.194903081246345</v>
      </c>
      <c r="AH158" s="1">
        <f t="shared" si="32"/>
        <v>-49.101668577712111</v>
      </c>
      <c r="AI158" s="1">
        <f t="shared" si="33"/>
        <v>21.307183297094948</v>
      </c>
      <c r="AK158" s="1">
        <v>157.64161770214801</v>
      </c>
      <c r="AL158" s="1">
        <v>101.616549233483</v>
      </c>
      <c r="AN158" s="4">
        <v>-29.130187986407801</v>
      </c>
      <c r="AO158" s="4">
        <v>-0.17895300512305901</v>
      </c>
      <c r="AQ158" s="4">
        <v>38.144974569332497</v>
      </c>
      <c r="AR158" s="4">
        <v>0.92253885274342096</v>
      </c>
      <c r="AT158" s="4">
        <v>-0.99998113098936703</v>
      </c>
      <c r="AU158" s="4">
        <v>-6.1430989920285102E-3</v>
      </c>
      <c r="AV158" s="4">
        <v>6.1430989920285102E-3</v>
      </c>
      <c r="AW158" s="4">
        <v>-0.99998113098936703</v>
      </c>
      <c r="AX158" s="4">
        <v>-1233.0839817936501</v>
      </c>
      <c r="AY158" s="4">
        <v>150.06666073650501</v>
      </c>
      <c r="AZ158" s="4">
        <v>1334.6772639523699</v>
      </c>
      <c r="BB158" s="1">
        <f>25*PointPFirstOrderCoefficients[[#This Row],[Column1]]</f>
        <v>-728.254699660195</v>
      </c>
      <c r="BC158" s="1">
        <f>25*PointPFirstOrderCoefficients[[#This Row],[Column2]]</f>
        <v>-4.4738251280764754</v>
      </c>
      <c r="BE158" s="1">
        <f>50*PointPFirstOrderCoefficients[[#This Row],[Column1]]</f>
        <v>-1456.50939932039</v>
      </c>
      <c r="BF158" s="1">
        <f>50*PointPFirstOrderCoefficients[[#This Row],[Column2]]</f>
        <v>-8.9476502561529507</v>
      </c>
      <c r="BH158" s="1">
        <f>25^2*PointPSecondOrderCoefficients[[#This Row],[Column1]]</f>
        <v>23840.609105832809</v>
      </c>
      <c r="BI158" s="1">
        <f>25^2*PointPSecondOrderCoefficients[[#This Row],[Column2]]</f>
        <v>576.58678296463813</v>
      </c>
      <c r="BK158" s="1">
        <f>50^2*PointPSecondOrderCoefficients[[#This Row],[Column1]]</f>
        <v>95362.436423331237</v>
      </c>
      <c r="BL158" s="1">
        <f>50^2*PointPSecondOrderCoefficients[[#This Row],[Column2]]</f>
        <v>2306.3471318585525</v>
      </c>
    </row>
    <row r="159" spans="1:64" x14ac:dyDescent="0.35">
      <c r="A159">
        <v>155</v>
      </c>
      <c r="B159" s="1">
        <v>37.348899121770302</v>
      </c>
      <c r="C159" s="1">
        <v>124.109636488917</v>
      </c>
      <c r="D159" s="1">
        <v>351.992848568537</v>
      </c>
      <c r="E159" s="1">
        <v>50.552603222883398</v>
      </c>
      <c r="F159" s="4"/>
      <c r="G159" s="4">
        <v>0.157440337074888</v>
      </c>
      <c r="H159" s="4">
        <v>0.30555667006030801</v>
      </c>
      <c r="I159" s="4">
        <v>0.85872388487145301</v>
      </c>
      <c r="J159" s="4">
        <v>0.26565836820224298</v>
      </c>
      <c r="K159" s="4"/>
      <c r="L159" s="4">
        <v>0.18143274000672999</v>
      </c>
      <c r="M159" s="4">
        <v>-0.12687721402342</v>
      </c>
      <c r="N159" s="4">
        <v>-3.5102058630863901E-2</v>
      </c>
      <c r="O159" s="4">
        <v>0.118873403535159</v>
      </c>
      <c r="Q159" s="4">
        <f t="shared" si="25"/>
        <v>3.9360084268722</v>
      </c>
      <c r="R159" s="4">
        <f t="shared" si="25"/>
        <v>7.6389167515077006</v>
      </c>
      <c r="S159" s="4">
        <f>I159*25</f>
        <v>21.468097121786325</v>
      </c>
      <c r="T159" s="4">
        <f t="shared" si="24"/>
        <v>6.6414592050560746</v>
      </c>
      <c r="V159" s="4">
        <f t="shared" si="26"/>
        <v>2.8107854613237433</v>
      </c>
      <c r="W159" s="4">
        <f t="shared" si="27"/>
        <v>-7.4036723042064088</v>
      </c>
      <c r="X159" s="4">
        <f t="shared" si="28"/>
        <v>-16.177808490602168</v>
      </c>
      <c r="Y159" s="4">
        <f t="shared" si="29"/>
        <v>5.2433846233355741</v>
      </c>
      <c r="AA159" s="4">
        <f>G159*50</f>
        <v>7.8720168537444</v>
      </c>
      <c r="AB159" s="4">
        <f>H159*50</f>
        <v>15.277833503015401</v>
      </c>
      <c r="AC159" s="4">
        <f>I159*50</f>
        <v>42.93619424357265</v>
      </c>
      <c r="AD159" s="4">
        <f>J159*50</f>
        <v>13.282918410112149</v>
      </c>
      <c r="AF159" s="1">
        <f t="shared" si="30"/>
        <v>11.243141845294973</v>
      </c>
      <c r="AG159" s="1">
        <f t="shared" si="31"/>
        <v>-29.614689216825635</v>
      </c>
      <c r="AH159" s="1">
        <f t="shared" si="32"/>
        <v>-64.71123396240867</v>
      </c>
      <c r="AI159" s="1">
        <f t="shared" si="33"/>
        <v>20.973538493342296</v>
      </c>
      <c r="AK159" s="1">
        <v>157.13352890902499</v>
      </c>
      <c r="AL159" s="1">
        <v>101.613549587081</v>
      </c>
      <c r="AN159" s="4">
        <v>-29.091516891663701</v>
      </c>
      <c r="AO159" s="4">
        <v>-0.162452417799788</v>
      </c>
      <c r="AQ159" s="4">
        <v>38.414019899200802</v>
      </c>
      <c r="AR159" s="4">
        <v>0.94471895317519605</v>
      </c>
      <c r="AT159" s="4">
        <v>-0.99998440880251405</v>
      </c>
      <c r="AU159" s="4">
        <v>-5.5840981265095398E-3</v>
      </c>
      <c r="AV159" s="4">
        <v>5.5840981265095398E-3</v>
      </c>
      <c r="AW159" s="4">
        <v>-0.99998440880251405</v>
      </c>
      <c r="AX159" s="4">
        <v>-1159.0615235935099</v>
      </c>
      <c r="AY159" s="4">
        <v>150.66121562661701</v>
      </c>
      <c r="AZ159" s="4">
        <v>1260.6570020234701</v>
      </c>
      <c r="BB159" s="1">
        <f>25*PointPFirstOrderCoefficients[[#This Row],[Column1]]</f>
        <v>-727.28792229159251</v>
      </c>
      <c r="BC159" s="1">
        <f>25*PointPFirstOrderCoefficients[[#This Row],[Column2]]</f>
        <v>-4.0613104449947004</v>
      </c>
      <c r="BE159" s="1">
        <f>50*PointPFirstOrderCoefficients[[#This Row],[Column1]]</f>
        <v>-1454.575844583185</v>
      </c>
      <c r="BF159" s="1">
        <f>50*PointPFirstOrderCoefficients[[#This Row],[Column2]]</f>
        <v>-8.1226208899894008</v>
      </c>
      <c r="BH159" s="1">
        <f>25^2*PointPSecondOrderCoefficients[[#This Row],[Column1]]</f>
        <v>24008.762437000503</v>
      </c>
      <c r="BI159" s="1">
        <f>25^2*PointPSecondOrderCoefficients[[#This Row],[Column2]]</f>
        <v>590.44934573449757</v>
      </c>
      <c r="BK159" s="1">
        <f>50^2*PointPSecondOrderCoefficients[[#This Row],[Column1]]</f>
        <v>96035.049748002013</v>
      </c>
      <c r="BL159" s="1">
        <f>50^2*PointPSecondOrderCoefficients[[#This Row],[Column2]]</f>
        <v>2361.7973829379903</v>
      </c>
    </row>
    <row r="160" spans="1:64" x14ac:dyDescent="0.35">
      <c r="A160">
        <v>156</v>
      </c>
      <c r="B160" s="1">
        <v>37.507920885796104</v>
      </c>
      <c r="C160" s="1">
        <v>124.413984960204</v>
      </c>
      <c r="D160" s="1">
        <v>352.850938761159</v>
      </c>
      <c r="E160" s="1">
        <v>50.818870043174798</v>
      </c>
      <c r="F160" s="4"/>
      <c r="G160" s="4">
        <v>0.16060129902173301</v>
      </c>
      <c r="H160" s="4">
        <v>0.30313154985039398</v>
      </c>
      <c r="I160" s="4">
        <v>0.85753631799962005</v>
      </c>
      <c r="J160" s="4">
        <v>0.267544188258246</v>
      </c>
      <c r="K160" s="4"/>
      <c r="L160" s="4">
        <v>0.180782333692112</v>
      </c>
      <c r="M160" s="4">
        <v>-0.13051038430765799</v>
      </c>
      <c r="N160" s="4">
        <v>-4.3679358910649002E-2</v>
      </c>
      <c r="O160" s="4">
        <v>0.1150898638825</v>
      </c>
      <c r="Q160" s="4">
        <f t="shared" si="25"/>
        <v>4.0150324755433253</v>
      </c>
      <c r="R160" s="4">
        <f t="shared" si="25"/>
        <v>7.5782887462598492</v>
      </c>
      <c r="S160" s="4">
        <f>I160*25</f>
        <v>21.438407949990502</v>
      </c>
      <c r="T160" s="4">
        <f t="shared" si="24"/>
        <v>6.6886047064561502</v>
      </c>
      <c r="V160" s="4">
        <f t="shared" si="26"/>
        <v>2.914299039498808</v>
      </c>
      <c r="W160" s="4">
        <f t="shared" si="27"/>
        <v>-7.4952714475492925</v>
      </c>
      <c r="X160" s="4">
        <f t="shared" si="28"/>
        <v>-20.075266403505626</v>
      </c>
      <c r="Y160" s="4">
        <f t="shared" si="29"/>
        <v>5.1488250651263527</v>
      </c>
      <c r="AA160" s="4">
        <f>G160*50</f>
        <v>8.0300649510866506</v>
      </c>
      <c r="AB160" s="4">
        <f>H160*50</f>
        <v>15.156577492519698</v>
      </c>
      <c r="AC160" s="4">
        <f>I160*50</f>
        <v>42.876815899981004</v>
      </c>
      <c r="AD160" s="4">
        <f>J160*50</f>
        <v>13.3772094129123</v>
      </c>
      <c r="AF160" s="1">
        <f t="shared" si="30"/>
        <v>11.657196157995232</v>
      </c>
      <c r="AG160" s="1">
        <f t="shared" si="31"/>
        <v>-29.98108579019717</v>
      </c>
      <c r="AH160" s="1">
        <f t="shared" si="32"/>
        <v>-80.301065614022505</v>
      </c>
      <c r="AI160" s="1">
        <f t="shared" si="33"/>
        <v>20.595300260505411</v>
      </c>
      <c r="AK160" s="1">
        <v>156.62614903491399</v>
      </c>
      <c r="AL160" s="1">
        <v>101.610838869185</v>
      </c>
      <c r="AN160" s="4">
        <v>-29.048944833423601</v>
      </c>
      <c r="AO160" s="4">
        <v>-0.145598767335922</v>
      </c>
      <c r="AQ160" s="4">
        <v>38.664339267656203</v>
      </c>
      <c r="AR160" s="4">
        <v>0.96391910758292298</v>
      </c>
      <c r="AT160" s="4">
        <v>-0.99998743922331701</v>
      </c>
      <c r="AU160" s="4">
        <v>-5.0121248581393397E-3</v>
      </c>
      <c r="AV160" s="4">
        <v>5.0121248581393397E-3</v>
      </c>
      <c r="AW160" s="4">
        <v>-0.99998743922331701</v>
      </c>
      <c r="AX160" s="4">
        <v>-1095.75939550163</v>
      </c>
      <c r="AY160" s="4">
        <v>151.13406613018</v>
      </c>
      <c r="AZ160" s="4">
        <v>1197.35647078175</v>
      </c>
      <c r="BB160" s="1">
        <f>25*PointPFirstOrderCoefficients[[#This Row],[Column1]]</f>
        <v>-726.22362083559005</v>
      </c>
      <c r="BC160" s="1">
        <f>25*PointPFirstOrderCoefficients[[#This Row],[Column2]]</f>
        <v>-3.6399691833980499</v>
      </c>
      <c r="BE160" s="1">
        <f>50*PointPFirstOrderCoefficients[[#This Row],[Column1]]</f>
        <v>-1452.4472416711801</v>
      </c>
      <c r="BF160" s="1">
        <f>50*PointPFirstOrderCoefficients[[#This Row],[Column2]]</f>
        <v>-7.2799383667960997</v>
      </c>
      <c r="BH160" s="1">
        <f>25^2*PointPSecondOrderCoefficients[[#This Row],[Column1]]</f>
        <v>24165.212042285126</v>
      </c>
      <c r="BI160" s="1">
        <f>25^2*PointPSecondOrderCoefficients[[#This Row],[Column2]]</f>
        <v>602.44944223932691</v>
      </c>
      <c r="BK160" s="1">
        <f>50^2*PointPSecondOrderCoefficients[[#This Row],[Column1]]</f>
        <v>96660.848169140503</v>
      </c>
      <c r="BL160" s="1">
        <f>50^2*PointPSecondOrderCoefficients[[#This Row],[Column2]]</f>
        <v>2409.7977689573077</v>
      </c>
    </row>
    <row r="161" spans="1:64" x14ac:dyDescent="0.35">
      <c r="A161">
        <v>157</v>
      </c>
      <c r="B161" s="1">
        <v>37.670097856614099</v>
      </c>
      <c r="C161" s="1">
        <v>124.71588230159</v>
      </c>
      <c r="D161" s="1">
        <v>353.70777497039097</v>
      </c>
      <c r="E161" s="1">
        <v>51.086972544071799</v>
      </c>
      <c r="F161" s="4"/>
      <c r="G161" s="4">
        <v>0.16375067033319199</v>
      </c>
      <c r="H161" s="4">
        <v>0.30065456770560001</v>
      </c>
      <c r="I161" s="4">
        <v>0.85622623446356905</v>
      </c>
      <c r="J161" s="4">
        <v>0.26937032612879702</v>
      </c>
      <c r="K161" s="4"/>
      <c r="L161" s="4">
        <v>0.18010431523609399</v>
      </c>
      <c r="M161" s="4">
        <v>-0.13405854448632001</v>
      </c>
      <c r="N161" s="4">
        <v>-5.23054347112583E-2</v>
      </c>
      <c r="O161" s="4">
        <v>0.11119889337053</v>
      </c>
      <c r="Q161" s="4">
        <f t="shared" si="25"/>
        <v>4.0937667583297994</v>
      </c>
      <c r="R161" s="4">
        <f t="shared" si="25"/>
        <v>7.5163641926400002</v>
      </c>
      <c r="S161" s="4">
        <f>I161*25</f>
        <v>21.405655861589228</v>
      </c>
      <c r="T161" s="4">
        <f t="shared" si="24"/>
        <v>6.7342581532199253</v>
      </c>
      <c r="V161" s="4">
        <f t="shared" si="26"/>
        <v>3.018354940239798</v>
      </c>
      <c r="W161" s="4">
        <f t="shared" si="27"/>
        <v>-7.5737354241694259</v>
      </c>
      <c r="X161" s="4">
        <f t="shared" si="28"/>
        <v>-23.966460175955493</v>
      </c>
      <c r="Y161" s="4">
        <f t="shared" si="29"/>
        <v>5.0428957097078753</v>
      </c>
      <c r="AA161" s="4">
        <f>G161*50</f>
        <v>8.1875335166595988</v>
      </c>
      <c r="AB161" s="4">
        <f>H161*50</f>
        <v>15.03272838528</v>
      </c>
      <c r="AC161" s="4">
        <f>I161*50</f>
        <v>42.811311723178456</v>
      </c>
      <c r="AD161" s="4">
        <f>J161*50</f>
        <v>13.468516306439851</v>
      </c>
      <c r="AF161" s="1">
        <f t="shared" si="30"/>
        <v>12.073419760959192</v>
      </c>
      <c r="AG161" s="1">
        <f t="shared" si="31"/>
        <v>-30.294941696677704</v>
      </c>
      <c r="AH161" s="1">
        <f t="shared" si="32"/>
        <v>-95.865840703821974</v>
      </c>
      <c r="AI161" s="1">
        <f t="shared" si="33"/>
        <v>20.171582838831501</v>
      </c>
      <c r="AK161" s="1">
        <v>156.11954663879499</v>
      </c>
      <c r="AL161" s="1">
        <v>101.608422626509</v>
      </c>
      <c r="AN161" s="4">
        <v>-29.002421784359601</v>
      </c>
      <c r="AO161" s="4">
        <v>-0.12844311400866501</v>
      </c>
      <c r="AQ161" s="4">
        <v>38.896125633763397</v>
      </c>
      <c r="AR161" s="4">
        <v>0.98009809821578997</v>
      </c>
      <c r="AT161" s="4">
        <v>-0.99999019343887297</v>
      </c>
      <c r="AU161" s="4">
        <v>-4.4286596263723704E-3</v>
      </c>
      <c r="AV161" s="4">
        <v>4.4286596263723704E-3</v>
      </c>
      <c r="AW161" s="4">
        <v>-0.99999019343887297</v>
      </c>
      <c r="AX161" s="4">
        <v>-1041.2539135396501</v>
      </c>
      <c r="AY161" s="4">
        <v>151.5081874711</v>
      </c>
      <c r="AZ161" s="4">
        <v>1142.8521250460001</v>
      </c>
      <c r="BB161" s="1">
        <f>25*PointPFirstOrderCoefficients[[#This Row],[Column1]]</f>
        <v>-725.06054460899009</v>
      </c>
      <c r="BC161" s="1">
        <f>25*PointPFirstOrderCoefficients[[#This Row],[Column2]]</f>
        <v>-3.2110778502166251</v>
      </c>
      <c r="BE161" s="1">
        <f>50*PointPFirstOrderCoefficients[[#This Row],[Column1]]</f>
        <v>-1450.1210892179802</v>
      </c>
      <c r="BF161" s="1">
        <f>50*PointPFirstOrderCoefficients[[#This Row],[Column2]]</f>
        <v>-6.4221557004332501</v>
      </c>
      <c r="BH161" s="1">
        <f>25^2*PointPSecondOrderCoefficients[[#This Row],[Column1]]</f>
        <v>24310.078521102125</v>
      </c>
      <c r="BI161" s="1">
        <f>25^2*PointPSecondOrderCoefficients[[#This Row],[Column2]]</f>
        <v>612.56131138486876</v>
      </c>
      <c r="BK161" s="1">
        <f>50^2*PointPSecondOrderCoefficients[[#This Row],[Column1]]</f>
        <v>97240.314084408499</v>
      </c>
      <c r="BL161" s="1">
        <f>50^2*PointPSecondOrderCoefficients[[#This Row],[Column2]]</f>
        <v>2450.245245539475</v>
      </c>
    </row>
    <row r="162" spans="1:64" x14ac:dyDescent="0.35">
      <c r="A162">
        <v>158</v>
      </c>
      <c r="B162" s="1">
        <v>37.835418198527599</v>
      </c>
      <c r="C162" s="1">
        <v>125.015277124031</v>
      </c>
      <c r="D162" s="1">
        <v>354.56323325573601</v>
      </c>
      <c r="E162" s="1">
        <v>51.356849620800901</v>
      </c>
      <c r="F162" s="4"/>
      <c r="G162" s="4">
        <v>0.16688795680190699</v>
      </c>
      <c r="H162" s="4">
        <v>0.29812666995690901</v>
      </c>
      <c r="I162" s="4">
        <v>0.854791560107656</v>
      </c>
      <c r="J162" s="4">
        <v>0.27113467245043699</v>
      </c>
      <c r="K162" s="4"/>
      <c r="L162" s="4">
        <v>0.17939728049836301</v>
      </c>
      <c r="M162" s="4">
        <v>-0.137521872403394</v>
      </c>
      <c r="N162" s="4">
        <v>-6.0985268569456401E-2</v>
      </c>
      <c r="O162" s="4">
        <v>0.1071990693078</v>
      </c>
      <c r="Q162" s="4">
        <f t="shared" si="25"/>
        <v>4.1721989200476743</v>
      </c>
      <c r="R162" s="4">
        <f t="shared" si="25"/>
        <v>7.4531667489227251</v>
      </c>
      <c r="S162" s="4">
        <f>I162*25</f>
        <v>21.369789002691402</v>
      </c>
      <c r="T162" s="4">
        <f t="shared" si="24"/>
        <v>6.7783668112609243</v>
      </c>
      <c r="V162" s="4">
        <f t="shared" si="26"/>
        <v>3.1228122037953012</v>
      </c>
      <c r="W162" s="4">
        <f t="shared" si="27"/>
        <v>-7.6392980110749358</v>
      </c>
      <c r="X162" s="4">
        <f t="shared" si="28"/>
        <v>-27.850013432007106</v>
      </c>
      <c r="Y162" s="4">
        <f t="shared" si="29"/>
        <v>4.9253959486993217</v>
      </c>
      <c r="AA162" s="4">
        <f>G162*50</f>
        <v>8.3443978400953487</v>
      </c>
      <c r="AB162" s="4">
        <f>H162*50</f>
        <v>14.90633349784545</v>
      </c>
      <c r="AC162" s="4">
        <f>I162*50</f>
        <v>42.739578005382803</v>
      </c>
      <c r="AD162" s="4">
        <f>J162*50</f>
        <v>13.556733622521849</v>
      </c>
      <c r="AF162" s="1">
        <f t="shared" si="30"/>
        <v>12.491248815181205</v>
      </c>
      <c r="AG162" s="1">
        <f t="shared" si="31"/>
        <v>-30.557192044299743</v>
      </c>
      <c r="AH162" s="1">
        <f t="shared" si="32"/>
        <v>-111.40005372802842</v>
      </c>
      <c r="AI162" s="1">
        <f t="shared" si="33"/>
        <v>19.701583794797287</v>
      </c>
      <c r="AK162" s="1">
        <v>155.61379120685601</v>
      </c>
      <c r="AL162" s="1">
        <v>101.606305502949</v>
      </c>
      <c r="AN162" s="4">
        <v>-28.9518922912509</v>
      </c>
      <c r="AO162" s="4">
        <v>-0.11103717603789701</v>
      </c>
      <c r="AQ162" s="4">
        <v>39.109596122476702</v>
      </c>
      <c r="AR162" s="4">
        <v>0.99322524424534797</v>
      </c>
      <c r="AT162" s="4">
        <v>-0.99999264558520895</v>
      </c>
      <c r="AU162" s="4">
        <v>-3.8352021452498202E-3</v>
      </c>
      <c r="AV162" s="4">
        <v>3.8352021452498202E-3</v>
      </c>
      <c r="AW162" s="4">
        <v>-0.99999264558520895</v>
      </c>
      <c r="AX162" s="4">
        <v>-994.06998393957997</v>
      </c>
      <c r="AY162" s="4">
        <v>151.801331871922</v>
      </c>
      <c r="AZ162" s="4">
        <v>1095.66897863954</v>
      </c>
      <c r="BB162" s="1">
        <f>25*PointPFirstOrderCoefficients[[#This Row],[Column1]]</f>
        <v>-723.79730728127254</v>
      </c>
      <c r="BC162" s="1">
        <f>25*PointPFirstOrderCoefficients[[#This Row],[Column2]]</f>
        <v>-2.7759294009474251</v>
      </c>
      <c r="BE162" s="1">
        <f>50*PointPFirstOrderCoefficients[[#This Row],[Column1]]</f>
        <v>-1447.5946145625451</v>
      </c>
      <c r="BF162" s="1">
        <f>50*PointPFirstOrderCoefficients[[#This Row],[Column2]]</f>
        <v>-5.5518588018948503</v>
      </c>
      <c r="BH162" s="1">
        <f>25^2*PointPSecondOrderCoefficients[[#This Row],[Column1]]</f>
        <v>24443.497576547939</v>
      </c>
      <c r="BI162" s="1">
        <f>25^2*PointPSecondOrderCoefficients[[#This Row],[Column2]]</f>
        <v>620.76577765334252</v>
      </c>
      <c r="BK162" s="1">
        <f>50^2*PointPSecondOrderCoefficients[[#This Row],[Column1]]</f>
        <v>97773.990306191758</v>
      </c>
      <c r="BL162" s="1">
        <f>50^2*PointPSecondOrderCoefficients[[#This Row],[Column2]]</f>
        <v>2483.0631106133701</v>
      </c>
    </row>
    <row r="163" spans="1:64" x14ac:dyDescent="0.35">
      <c r="A163">
        <v>159</v>
      </c>
      <c r="B163" s="1">
        <v>38.003869569442401</v>
      </c>
      <c r="C163" s="1">
        <v>125.312118986424</v>
      </c>
      <c r="D163" s="1">
        <v>355.41718754454598</v>
      </c>
      <c r="E163" s="1">
        <v>51.628438087625</v>
      </c>
      <c r="F163" s="4"/>
      <c r="G163" s="4">
        <v>0.170012639905019</v>
      </c>
      <c r="H163" s="4">
        <v>0.29554880612013601</v>
      </c>
      <c r="I163" s="4">
        <v>0.85323013193274</v>
      </c>
      <c r="J163" s="4">
        <v>0.27283508248302801</v>
      </c>
      <c r="K163" s="4"/>
      <c r="L163" s="4">
        <v>0.17865984752643099</v>
      </c>
      <c r="M163" s="4">
        <v>-0.14090061442834501</v>
      </c>
      <c r="N163" s="4">
        <v>-6.9724009268630094E-2</v>
      </c>
      <c r="O163" s="4">
        <v>0.10308895172579099</v>
      </c>
      <c r="Q163" s="4">
        <f t="shared" si="25"/>
        <v>4.2503159976254752</v>
      </c>
      <c r="R163" s="4">
        <f t="shared" si="25"/>
        <v>7.3887201530034003</v>
      </c>
      <c r="S163" s="4">
        <f>I163*25</f>
        <v>21.330753298318498</v>
      </c>
      <c r="T163" s="4">
        <f t="shared" si="24"/>
        <v>6.8208770620757004</v>
      </c>
      <c r="V163" s="4">
        <f t="shared" si="26"/>
        <v>3.2275233905306311</v>
      </c>
      <c r="W163" s="4">
        <f t="shared" si="27"/>
        <v>-7.6922133804658772</v>
      </c>
      <c r="X163" s="4">
        <f t="shared" si="28"/>
        <v>-31.724496470385535</v>
      </c>
      <c r="Y163" s="4">
        <f t="shared" si="29"/>
        <v>4.7961479037427681</v>
      </c>
      <c r="AA163" s="4">
        <f>G163*50</f>
        <v>8.5006319952509504</v>
      </c>
      <c r="AB163" s="4">
        <f>H163*50</f>
        <v>14.777440306006801</v>
      </c>
      <c r="AC163" s="4">
        <f>I163*50</f>
        <v>42.661506596636997</v>
      </c>
      <c r="AD163" s="4">
        <f>J163*50</f>
        <v>13.641754124151401</v>
      </c>
      <c r="AF163" s="1">
        <f t="shared" si="30"/>
        <v>12.910093562122524</v>
      </c>
      <c r="AG163" s="1">
        <f t="shared" si="31"/>
        <v>-30.768853521863509</v>
      </c>
      <c r="AH163" s="1">
        <f t="shared" si="32"/>
        <v>-126.89798588154214</v>
      </c>
      <c r="AI163" s="1">
        <f t="shared" si="33"/>
        <v>19.184591614971072</v>
      </c>
      <c r="AK163" s="1">
        <v>155.10895324782601</v>
      </c>
      <c r="AL163" s="1">
        <v>101.604491230094</v>
      </c>
      <c r="AN163" s="4">
        <v>-28.897295442719699</v>
      </c>
      <c r="AO163" s="4">
        <v>-9.3433155096889195E-2</v>
      </c>
      <c r="AQ163" s="4">
        <v>39.304991995942103</v>
      </c>
      <c r="AR163" s="4">
        <v>1.0032805063330601</v>
      </c>
      <c r="AT163" s="4">
        <v>-0.99999477297915496</v>
      </c>
      <c r="AU163" s="4">
        <v>-3.23326682613058E-3</v>
      </c>
      <c r="AV163" s="4">
        <v>3.23326682613058E-3</v>
      </c>
      <c r="AW163" s="4">
        <v>-0.99999477297915496</v>
      </c>
      <c r="AX163" s="4">
        <v>-953.058993686995</v>
      </c>
      <c r="AY163" s="4">
        <v>152.02745922019301</v>
      </c>
      <c r="AZ163" s="4">
        <v>1054.65850325786</v>
      </c>
      <c r="BB163" s="1">
        <f>25*PointPFirstOrderCoefficients[[#This Row],[Column1]]</f>
        <v>-722.43238606799252</v>
      </c>
      <c r="BC163" s="1">
        <f>25*PointPFirstOrderCoefficients[[#This Row],[Column2]]</f>
        <v>-2.3358288774222298</v>
      </c>
      <c r="BE163" s="1">
        <f>50*PointPFirstOrderCoefficients[[#This Row],[Column1]]</f>
        <v>-1444.864772135985</v>
      </c>
      <c r="BF163" s="1">
        <f>50*PointPFirstOrderCoefficients[[#This Row],[Column2]]</f>
        <v>-4.6716577548444596</v>
      </c>
      <c r="BH163" s="1">
        <f>25^2*PointPSecondOrderCoefficients[[#This Row],[Column1]]</f>
        <v>24565.619997463815</v>
      </c>
      <c r="BI163" s="1">
        <f>25^2*PointPSecondOrderCoefficients[[#This Row],[Column2]]</f>
        <v>627.05031645816257</v>
      </c>
      <c r="BK163" s="1">
        <f>50^2*PointPSecondOrderCoefficients[[#This Row],[Column1]]</f>
        <v>98262.479989855259</v>
      </c>
      <c r="BL163" s="1">
        <f>50^2*PointPSecondOrderCoefficients[[#This Row],[Column2]]</f>
        <v>2508.2012658326503</v>
      </c>
    </row>
    <row r="164" spans="1:64" x14ac:dyDescent="0.35">
      <c r="A164">
        <v>160</v>
      </c>
      <c r="B164" s="1">
        <v>38.175439096749599</v>
      </c>
      <c r="C164" s="1">
        <v>125.606358398686</v>
      </c>
      <c r="D164" s="1">
        <v>356.26950954359302</v>
      </c>
      <c r="E164" s="1">
        <v>51.9016726453562</v>
      </c>
      <c r="F164" s="4"/>
      <c r="G164" s="4">
        <v>0.173124177204906</v>
      </c>
      <c r="H164" s="4">
        <v>0.29292192867810901</v>
      </c>
      <c r="I164" s="4">
        <v>0.85153969735466895</v>
      </c>
      <c r="J164" s="4">
        <v>0.27446937658634901</v>
      </c>
      <c r="K164" s="4"/>
      <c r="L164" s="4">
        <v>0.17789065809830801</v>
      </c>
      <c r="M164" s="4">
        <v>-0.144195085307086</v>
      </c>
      <c r="N164" s="4">
        <v>-7.8526975300513099E-2</v>
      </c>
      <c r="O164" s="4">
        <v>9.8867083746072795E-2</v>
      </c>
      <c r="Q164" s="4">
        <f t="shared" si="25"/>
        <v>4.3281044301226501</v>
      </c>
      <c r="R164" s="4">
        <f t="shared" si="25"/>
        <v>7.3230482169527251</v>
      </c>
      <c r="S164" s="4">
        <f>I164*25</f>
        <v>21.288492433866722</v>
      </c>
      <c r="T164" s="4">
        <f t="shared" si="24"/>
        <v>6.8617344146587254</v>
      </c>
      <c r="V164" s="4">
        <f t="shared" si="26"/>
        <v>3.3323346106756664</v>
      </c>
      <c r="W164" s="4">
        <f t="shared" si="27"/>
        <v>-7.7327549136730118</v>
      </c>
      <c r="X164" s="4">
        <f t="shared" si="28"/>
        <v>-35.588418147151494</v>
      </c>
      <c r="Y164" s="4">
        <f t="shared" si="29"/>
        <v>4.6549983695130726</v>
      </c>
      <c r="AA164" s="4">
        <f>G164*50</f>
        <v>8.6562088602453002</v>
      </c>
      <c r="AB164" s="4">
        <f>H164*50</f>
        <v>14.64609643390545</v>
      </c>
      <c r="AC164" s="4">
        <f>I164*50</f>
        <v>42.576984867733444</v>
      </c>
      <c r="AD164" s="4">
        <f>J164*50</f>
        <v>13.723468829317451</v>
      </c>
      <c r="AF164" s="1">
        <f t="shared" si="30"/>
        <v>13.329338442702666</v>
      </c>
      <c r="AG164" s="1">
        <f t="shared" si="31"/>
        <v>-30.931019654692047</v>
      </c>
      <c r="AH164" s="1">
        <f t="shared" si="32"/>
        <v>-142.35367258860597</v>
      </c>
      <c r="AI164" s="1">
        <f t="shared" si="33"/>
        <v>18.61999347805229</v>
      </c>
      <c r="AK164" s="1">
        <v>154.605104388798</v>
      </c>
      <c r="AL164" s="1">
        <v>101.602982620863</v>
      </c>
      <c r="AN164" s="4">
        <v>-28.838564844522001</v>
      </c>
      <c r="AO164" s="4">
        <v>-7.5683559610869394E-2</v>
      </c>
      <c r="AQ164" s="4">
        <v>39.482578600980801</v>
      </c>
      <c r="AR164" s="4">
        <v>1.01025455484246</v>
      </c>
      <c r="AT164" s="4">
        <v>-0.99999655631377704</v>
      </c>
      <c r="AU164" s="4">
        <v>-2.6243781335330298E-3</v>
      </c>
      <c r="AV164" s="4">
        <v>2.6243781335330298E-3</v>
      </c>
      <c r="AW164" s="4">
        <v>-0.99999655631377704</v>
      </c>
      <c r="AX164" s="4">
        <v>-917.31468134042098</v>
      </c>
      <c r="AY164" s="4">
        <v>152.19772379752001</v>
      </c>
      <c r="AZ164" s="4">
        <v>1018.9145050173501</v>
      </c>
      <c r="BB164" s="1">
        <f>25*PointPFirstOrderCoefficients[[#This Row],[Column1]]</f>
        <v>-720.96412111305006</v>
      </c>
      <c r="BC164" s="1">
        <f>25*PointPFirstOrderCoefficients[[#This Row],[Column2]]</f>
        <v>-1.8920889902717348</v>
      </c>
      <c r="BE164" s="1">
        <f>50*PointPFirstOrderCoefficients[[#This Row],[Column1]]</f>
        <v>-1441.9282422261001</v>
      </c>
      <c r="BF164" s="1">
        <f>50*PointPFirstOrderCoefficients[[#This Row],[Column2]]</f>
        <v>-3.7841779805434697</v>
      </c>
      <c r="BH164" s="1">
        <f>25^2*PointPSecondOrderCoefficients[[#This Row],[Column1]]</f>
        <v>24676.611625613001</v>
      </c>
      <c r="BI164" s="1">
        <f>25^2*PointPSecondOrderCoefficients[[#This Row],[Column2]]</f>
        <v>631.40909677653747</v>
      </c>
      <c r="BK164" s="1">
        <f>50^2*PointPSecondOrderCoefficients[[#This Row],[Column1]]</f>
        <v>98706.446502452003</v>
      </c>
      <c r="BL164" s="1">
        <f>50^2*PointPSecondOrderCoefficients[[#This Row],[Column2]]</f>
        <v>2525.6363871061499</v>
      </c>
    </row>
    <row r="165" spans="1:64" x14ac:dyDescent="0.35">
      <c r="A165">
        <v>161</v>
      </c>
      <c r="B165" s="1">
        <v>38.350113353622298</v>
      </c>
      <c r="C165" s="1">
        <v>125.897946824592</v>
      </c>
      <c r="D165" s="1">
        <v>357.12006864998102</v>
      </c>
      <c r="E165" s="1">
        <v>52.176485849285797</v>
      </c>
      <c r="F165" s="4"/>
      <c r="G165" s="4">
        <v>0.17622200277665401</v>
      </c>
      <c r="H165" s="4">
        <v>0.29024699282266597</v>
      </c>
      <c r="I165" s="4">
        <v>0.84971791338403302</v>
      </c>
      <c r="J165" s="4">
        <v>0.27603534073198899</v>
      </c>
      <c r="K165" s="4"/>
      <c r="L165" s="4">
        <v>0.17708837924151</v>
      </c>
      <c r="M165" s="4">
        <v>-0.14740566790486101</v>
      </c>
      <c r="N165" s="4">
        <v>-8.7399658070673097E-2</v>
      </c>
      <c r="O165" s="4">
        <v>9.4531991949662594E-2</v>
      </c>
      <c r="Q165" s="4">
        <f t="shared" si="25"/>
        <v>4.4055500694163499</v>
      </c>
      <c r="R165" s="4">
        <f t="shared" si="25"/>
        <v>7.256174820566649</v>
      </c>
      <c r="S165" s="4">
        <f>I165*25</f>
        <v>21.242947834600827</v>
      </c>
      <c r="T165" s="4">
        <f t="shared" si="24"/>
        <v>6.9008835182997244</v>
      </c>
      <c r="V165" s="4">
        <f t="shared" si="26"/>
        <v>3.437085581635936</v>
      </c>
      <c r="W165" s="4">
        <f t="shared" si="27"/>
        <v>-7.7612139910652393</v>
      </c>
      <c r="X165" s="4">
        <f t="shared" si="28"/>
        <v>-39.440217278295549</v>
      </c>
      <c r="Y165" s="4">
        <f t="shared" si="29"/>
        <v>4.5018207967937407</v>
      </c>
      <c r="AA165" s="4">
        <f>G165*50</f>
        <v>8.8111001388326997</v>
      </c>
      <c r="AB165" s="4">
        <f>H165*50</f>
        <v>14.512349641133298</v>
      </c>
      <c r="AC165" s="4">
        <f>I165*50</f>
        <v>42.485895669201653</v>
      </c>
      <c r="AD165" s="4">
        <f>J165*50</f>
        <v>13.801767036599449</v>
      </c>
      <c r="AF165" s="1">
        <f t="shared" si="30"/>
        <v>13.748342326543744</v>
      </c>
      <c r="AG165" s="1">
        <f t="shared" si="31"/>
        <v>-31.044855964260957</v>
      </c>
      <c r="AH165" s="1">
        <f t="shared" si="32"/>
        <v>-157.7608691131822</v>
      </c>
      <c r="AI165" s="1">
        <f t="shared" si="33"/>
        <v>18.007283187174963</v>
      </c>
      <c r="AK165" s="1">
        <v>154.102317471362</v>
      </c>
      <c r="AL165" s="1">
        <v>101.60178156631299</v>
      </c>
      <c r="AN165" s="4">
        <v>-28.775628602582</v>
      </c>
      <c r="AO165" s="4">
        <v>-5.7841026437095898E-2</v>
      </c>
      <c r="AQ165" s="4">
        <v>39.642645291931302</v>
      </c>
      <c r="AR165" s="4">
        <v>1.0141488008985799</v>
      </c>
      <c r="AT165" s="4">
        <v>-0.99999797981551297</v>
      </c>
      <c r="AU165" s="4">
        <v>-2.01006589243932E-3</v>
      </c>
      <c r="AV165" s="4">
        <v>2.01006589243932E-3</v>
      </c>
      <c r="AW165" s="4">
        <v>-0.99999797981551297</v>
      </c>
      <c r="AX165" s="4">
        <v>-886.11390541503295</v>
      </c>
      <c r="AY165" s="4">
        <v>152.32117013327101</v>
      </c>
      <c r="AZ165" s="4">
        <v>987.71389686778002</v>
      </c>
      <c r="BB165" s="1">
        <f>25*PointPFirstOrderCoefficients[[#This Row],[Column1]]</f>
        <v>-719.39071506455002</v>
      </c>
      <c r="BC165" s="1">
        <f>25*PointPFirstOrderCoefficients[[#This Row],[Column2]]</f>
        <v>-1.4460256609273974</v>
      </c>
      <c r="BE165" s="1">
        <f>50*PointPFirstOrderCoefficients[[#This Row],[Column1]]</f>
        <v>-1438.7814301291</v>
      </c>
      <c r="BF165" s="1">
        <f>50*PointPFirstOrderCoefficients[[#This Row],[Column2]]</f>
        <v>-2.8920513218547947</v>
      </c>
      <c r="BH165" s="1">
        <f>25^2*PointPSecondOrderCoefficients[[#This Row],[Column1]]</f>
        <v>24776.653307457065</v>
      </c>
      <c r="BI165" s="1">
        <f>25^2*PointPSecondOrderCoefficients[[#This Row],[Column2]]</f>
        <v>633.84300056161248</v>
      </c>
      <c r="BK165" s="1">
        <f>50^2*PointPSecondOrderCoefficients[[#This Row],[Column1]]</f>
        <v>99106.613229828261</v>
      </c>
      <c r="BL165" s="1">
        <f>50^2*PointPSecondOrderCoefficients[[#This Row],[Column2]]</f>
        <v>2535.3720022464499</v>
      </c>
    </row>
    <row r="166" spans="1:64" x14ac:dyDescent="0.35">
      <c r="A166">
        <v>162</v>
      </c>
      <c r="B166" s="1">
        <v>38.527878335753101</v>
      </c>
      <c r="C166" s="1">
        <v>126.186836684344</v>
      </c>
      <c r="D166" s="1">
        <v>357.968725672782</v>
      </c>
      <c r="E166" s="1">
        <v>52.456674739995897</v>
      </c>
      <c r="F166" s="4"/>
      <c r="G166" s="4">
        <v>0.179305527661789</v>
      </c>
      <c r="H166" s="4">
        <v>0.287524956156957</v>
      </c>
      <c r="I166" s="4">
        <v>0.847704757078931</v>
      </c>
      <c r="J166" s="4">
        <v>0.27751731589898199</v>
      </c>
      <c r="K166" s="4"/>
      <c r="L166" s="4">
        <v>0.176251704722342</v>
      </c>
      <c r="M166" s="4">
        <v>-0.15053281283933501</v>
      </c>
      <c r="N166" s="4">
        <v>-9.6413281329305101E-2</v>
      </c>
      <c r="O166" s="4">
        <v>9.0040382726649701E-2</v>
      </c>
      <c r="Q166" s="4">
        <f t="shared" si="25"/>
        <v>4.4826381915447255</v>
      </c>
      <c r="R166" s="4">
        <f t="shared" si="25"/>
        <v>7.1881239039239251</v>
      </c>
      <c r="S166" s="4">
        <f>I166*25</f>
        <v>21.192618926973275</v>
      </c>
      <c r="T166" s="4">
        <f t="shared" si="24"/>
        <v>6.9379328974745498</v>
      </c>
      <c r="V166" s="4">
        <f t="shared" si="26"/>
        <v>3.5416097135647777</v>
      </c>
      <c r="W166" s="4">
        <f t="shared" si="27"/>
        <v>-7.7778987620591371</v>
      </c>
      <c r="X166" s="4">
        <f t="shared" si="28"/>
        <v>-43.301817154123412</v>
      </c>
      <c r="Y166" s="4">
        <f t="shared" si="29"/>
        <v>4.3340859791169022</v>
      </c>
      <c r="AA166" s="4">
        <f>G166*50</f>
        <v>8.9652763830894511</v>
      </c>
      <c r="AB166" s="4">
        <f>H166*50</f>
        <v>14.37624780784785</v>
      </c>
      <c r="AC166" s="4">
        <f>I166*50</f>
        <v>42.385237853946549</v>
      </c>
      <c r="AD166" s="4">
        <f>J166*50</f>
        <v>13.8758657949491</v>
      </c>
      <c r="AF166" s="1">
        <f t="shared" si="30"/>
        <v>14.166438854259111</v>
      </c>
      <c r="AG166" s="1">
        <f t="shared" si="31"/>
        <v>-31.111595048236548</v>
      </c>
      <c r="AH166" s="1">
        <f t="shared" si="32"/>
        <v>-173.20726861649365</v>
      </c>
      <c r="AI166" s="1">
        <f t="shared" si="33"/>
        <v>17.336343916467609</v>
      </c>
      <c r="AK166" s="1">
        <v>153.60066655069801</v>
      </c>
      <c r="AL166" s="1">
        <v>101.600886293889</v>
      </c>
      <c r="AN166" s="4">
        <v>-28.708458836835099</v>
      </c>
      <c r="AO166" s="4">
        <v>-4.1420056543817203E-2</v>
      </c>
      <c r="AQ166" s="4">
        <v>39.782967484180801</v>
      </c>
      <c r="AR166" s="4">
        <v>1.0132253749049001</v>
      </c>
      <c r="AT166" s="4">
        <v>-0.99999895919122905</v>
      </c>
      <c r="AU166" s="4">
        <v>-1.4427808078751299E-3</v>
      </c>
      <c r="AV166" s="4">
        <v>1.4427808078751299E-3</v>
      </c>
      <c r="AW166" s="4">
        <v>-0.99999895919122905</v>
      </c>
      <c r="AX166" s="4">
        <v>-862.26691481380306</v>
      </c>
      <c r="AY166" s="4">
        <v>152.35660439473901</v>
      </c>
      <c r="AZ166" s="4">
        <v>963.86690365272295</v>
      </c>
      <c r="BB166" s="1">
        <f>25*PointPFirstOrderCoefficients[[#This Row],[Column1]]</f>
        <v>-717.71147092087745</v>
      </c>
      <c r="BC166" s="1">
        <f>25*PointPFirstOrderCoefficients[[#This Row],[Column2]]</f>
        <v>-1.0355014135954301</v>
      </c>
      <c r="BE166" s="1">
        <f>50*PointPFirstOrderCoefficients[[#This Row],[Column1]]</f>
        <v>-1435.4229418417549</v>
      </c>
      <c r="BF166" s="1">
        <f>50*PointPFirstOrderCoefficients[[#This Row],[Column2]]</f>
        <v>-2.0710028271908603</v>
      </c>
      <c r="BH166" s="1">
        <f>25^2*PointPSecondOrderCoefficients[[#This Row],[Column1]]</f>
        <v>24864.354677613002</v>
      </c>
      <c r="BI166" s="1">
        <f>25^2*PointPSecondOrderCoefficients[[#This Row],[Column2]]</f>
        <v>633.26585931556258</v>
      </c>
      <c r="BK166" s="1">
        <f>50^2*PointPSecondOrderCoefficients[[#This Row],[Column1]]</f>
        <v>99457.41871045201</v>
      </c>
      <c r="BL166" s="1">
        <f>50^2*PointPSecondOrderCoefficients[[#This Row],[Column2]]</f>
        <v>2533.0634372622503</v>
      </c>
    </row>
    <row r="167" spans="1:64" x14ac:dyDescent="0.35">
      <c r="A167">
        <v>163</v>
      </c>
      <c r="B167" s="1">
        <v>38.7087194385579</v>
      </c>
      <c r="C167" s="1">
        <v>126.472981356811</v>
      </c>
      <c r="D167" s="1">
        <v>358.815356813638</v>
      </c>
      <c r="E167" s="1">
        <v>52.734699514026801</v>
      </c>
      <c r="F167" s="4"/>
      <c r="G167" s="4">
        <v>0.182374140347698</v>
      </c>
      <c r="H167" s="4">
        <v>0.28475677835864899</v>
      </c>
      <c r="I167" s="4">
        <v>0.84560816420776297</v>
      </c>
      <c r="J167" s="4">
        <v>0.27893854406146101</v>
      </c>
      <c r="K167" s="4"/>
      <c r="L167" s="4">
        <v>0.17537935649936301</v>
      </c>
      <c r="M167" s="4">
        <v>-0.1535770380026</v>
      </c>
      <c r="N167" s="4">
        <v>-0.105447573869889</v>
      </c>
      <c r="O167" s="4">
        <v>8.5471114243104607E-2</v>
      </c>
      <c r="Q167" s="4">
        <f t="shared" si="25"/>
        <v>4.5593535086924497</v>
      </c>
      <c r="R167" s="4">
        <f t="shared" si="25"/>
        <v>7.118919458966225</v>
      </c>
      <c r="S167" s="4">
        <f>I167*25</f>
        <v>21.140204105194073</v>
      </c>
      <c r="T167" s="4">
        <f t="shared" si="24"/>
        <v>6.9734636015365252</v>
      </c>
      <c r="V167" s="4">
        <f t="shared" si="26"/>
        <v>3.6457342237920884</v>
      </c>
      <c r="W167" s="4">
        <f t="shared" si="27"/>
        <v>-7.7831328994411413</v>
      </c>
      <c r="X167" s="4">
        <f t="shared" si="28"/>
        <v>-47.125388554784209</v>
      </c>
      <c r="Y167" s="4">
        <f t="shared" si="29"/>
        <v>4.1563914473738413</v>
      </c>
      <c r="AA167" s="4">
        <f>G167*50</f>
        <v>9.1187070173848994</v>
      </c>
      <c r="AB167" s="4">
        <f>H167*50</f>
        <v>14.23783891793245</v>
      </c>
      <c r="AC167" s="4">
        <f>I167*50</f>
        <v>42.280408210388146</v>
      </c>
      <c r="AD167" s="4">
        <f>J167*50</f>
        <v>13.94692720307305</v>
      </c>
      <c r="AF167" s="1">
        <f t="shared" si="30"/>
        <v>14.582936895168354</v>
      </c>
      <c r="AG167" s="1">
        <f t="shared" si="31"/>
        <v>-31.132531597764565</v>
      </c>
      <c r="AH167" s="1">
        <f t="shared" si="32"/>
        <v>-188.50155421913684</v>
      </c>
      <c r="AI167" s="1">
        <f t="shared" si="33"/>
        <v>16.625565789495365</v>
      </c>
      <c r="AK167" s="1">
        <v>153.10022741517801</v>
      </c>
      <c r="AL167" s="1">
        <v>101.60030203375401</v>
      </c>
      <c r="AN167" s="4">
        <v>-28.636854207844099</v>
      </c>
      <c r="AO167" s="4">
        <v>-2.36694871944465E-2</v>
      </c>
      <c r="AQ167" s="4">
        <v>39.908782432229202</v>
      </c>
      <c r="AR167" s="4">
        <v>1.0109123488196801</v>
      </c>
      <c r="AT167" s="4">
        <v>-0.99999965841651695</v>
      </c>
      <c r="AU167" s="4">
        <v>-8.2653907924206099E-4</v>
      </c>
      <c r="AV167" s="4">
        <v>8.2653907924206099E-4</v>
      </c>
      <c r="AW167" s="4">
        <v>-0.99999965841651695</v>
      </c>
      <c r="AX167" s="4">
        <v>-838.58095330767696</v>
      </c>
      <c r="AY167" s="4">
        <v>152.407107486162</v>
      </c>
      <c r="AZ167" s="4">
        <v>940.18096889602805</v>
      </c>
      <c r="BB167" s="1">
        <f>25*PointPFirstOrderCoefficients[[#This Row],[Column1]]</f>
        <v>-715.92135519610247</v>
      </c>
      <c r="BC167" s="1">
        <f>25*PointPFirstOrderCoefficients[[#This Row],[Column2]]</f>
        <v>-0.59173717986116248</v>
      </c>
      <c r="BE167" s="1">
        <f>50*PointPFirstOrderCoefficients[[#This Row],[Column1]]</f>
        <v>-1431.8427103922049</v>
      </c>
      <c r="BF167" s="1">
        <f>50*PointPFirstOrderCoefficients[[#This Row],[Column2]]</f>
        <v>-1.183474359722325</v>
      </c>
      <c r="BH167" s="1">
        <f>25^2*PointPSecondOrderCoefficients[[#This Row],[Column1]]</f>
        <v>24942.98902014325</v>
      </c>
      <c r="BI167" s="1">
        <f>25^2*PointPSecondOrderCoefficients[[#This Row],[Column2]]</f>
        <v>631.82021801230007</v>
      </c>
      <c r="BK167" s="1">
        <f>50^2*PointPSecondOrderCoefficients[[#This Row],[Column1]]</f>
        <v>99771.956080573</v>
      </c>
      <c r="BL167" s="1">
        <f>50^2*PointPSecondOrderCoefficients[[#This Row],[Column2]]</f>
        <v>2527.2808720492003</v>
      </c>
    </row>
    <row r="168" spans="1:64" x14ac:dyDescent="0.35">
      <c r="A168">
        <v>164</v>
      </c>
      <c r="B168" s="1">
        <v>38.892621434872098</v>
      </c>
      <c r="C168" s="1">
        <v>126.756335181425</v>
      </c>
      <c r="D168" s="1">
        <v>359.65981847125499</v>
      </c>
      <c r="E168" s="1">
        <v>53.014065453321599</v>
      </c>
      <c r="F168" s="4"/>
      <c r="G168" s="4">
        <v>0.185427207272056</v>
      </c>
      <c r="H168" s="4">
        <v>0.28194342080478701</v>
      </c>
      <c r="I168" s="4">
        <v>0.843372880688251</v>
      </c>
      <c r="J168" s="4">
        <v>0.28028462912153201</v>
      </c>
      <c r="K168" s="4"/>
      <c r="L168" s="4">
        <v>0.17447008613489001</v>
      </c>
      <c r="M168" s="4">
        <v>-0.15653892797110799</v>
      </c>
      <c r="N168" s="4">
        <v>-0.11456877446424001</v>
      </c>
      <c r="O168" s="4">
        <v>8.0784321193519304E-2</v>
      </c>
      <c r="Q168" s="4">
        <f t="shared" si="25"/>
        <v>4.6356801818014004</v>
      </c>
      <c r="R168" s="4">
        <f t="shared" si="25"/>
        <v>7.0485855201196754</v>
      </c>
      <c r="S168" s="4">
        <f>I168*25</f>
        <v>21.084322017206276</v>
      </c>
      <c r="T168" s="4">
        <f t="shared" ref="T168:T231" si="34">J168*25</f>
        <v>7.0071157280383005</v>
      </c>
      <c r="V168" s="4">
        <f t="shared" si="26"/>
        <v>3.7492802805925525</v>
      </c>
      <c r="W168" s="4">
        <f t="shared" si="27"/>
        <v>-7.7772543422659286</v>
      </c>
      <c r="X168" s="4">
        <f t="shared" si="28"/>
        <v>-50.931392293136653</v>
      </c>
      <c r="Y168" s="4">
        <f t="shared" si="29"/>
        <v>3.9664835785134867</v>
      </c>
      <c r="AA168" s="4">
        <f>G168*50</f>
        <v>9.2713603636028008</v>
      </c>
      <c r="AB168" s="4">
        <f>H168*50</f>
        <v>14.097171040239351</v>
      </c>
      <c r="AC168" s="4">
        <f>I168*50</f>
        <v>42.168644034412551</v>
      </c>
      <c r="AD168" s="4">
        <f>J168*50</f>
        <v>14.014231456076601</v>
      </c>
      <c r="AF168" s="1">
        <f t="shared" si="30"/>
        <v>14.99712112237021</v>
      </c>
      <c r="AG168" s="1">
        <f t="shared" si="31"/>
        <v>-31.109017369063714</v>
      </c>
      <c r="AH168" s="1">
        <f t="shared" si="32"/>
        <v>-203.72556917254661</v>
      </c>
      <c r="AI168" s="1">
        <f t="shared" si="33"/>
        <v>15.865934314053947</v>
      </c>
      <c r="AK168" s="1">
        <v>152.60107700517699</v>
      </c>
      <c r="AL168" s="1">
        <v>101.600025477141</v>
      </c>
      <c r="AN168" s="4">
        <v>-28.560791680921</v>
      </c>
      <c r="AO168" s="4">
        <v>-5.9765042331498801E-3</v>
      </c>
      <c r="AQ168" s="4">
        <v>40.018104352171399</v>
      </c>
      <c r="AR168" s="4">
        <v>1.00560286297562</v>
      </c>
      <c r="AT168" s="4">
        <v>-0.99999997810605801</v>
      </c>
      <c r="AU168" s="4">
        <v>-2.0925554757269001E-4</v>
      </c>
      <c r="AV168" s="4">
        <v>2.0925554757269001E-4</v>
      </c>
      <c r="AW168" s="4">
        <v>-0.99999997810605801</v>
      </c>
      <c r="AX168" s="4">
        <v>-817.98563390153595</v>
      </c>
      <c r="AY168" s="4">
        <v>152.42990897344799</v>
      </c>
      <c r="AZ168" s="4">
        <v>919.58564146974697</v>
      </c>
      <c r="BB168" s="1">
        <f>25*PointPFirstOrderCoefficients[[#This Row],[Column1]]</f>
        <v>-714.01979202302505</v>
      </c>
      <c r="BC168" s="1">
        <f>25*PointPFirstOrderCoefficients[[#This Row],[Column2]]</f>
        <v>-0.14941260582874699</v>
      </c>
      <c r="BE168" s="1">
        <f>50*PointPFirstOrderCoefficients[[#This Row],[Column1]]</f>
        <v>-1428.0395840460501</v>
      </c>
      <c r="BF168" s="1">
        <f>50*PointPFirstOrderCoefficients[[#This Row],[Column2]]</f>
        <v>-0.29882521165749398</v>
      </c>
      <c r="BH168" s="1">
        <f>25^2*PointPSecondOrderCoefficients[[#This Row],[Column1]]</f>
        <v>25011.315220107124</v>
      </c>
      <c r="BI168" s="1">
        <f>25^2*PointPSecondOrderCoefficients[[#This Row],[Column2]]</f>
        <v>628.50178935976248</v>
      </c>
      <c r="BK168" s="1">
        <f>50^2*PointPSecondOrderCoefficients[[#This Row],[Column1]]</f>
        <v>100045.2608804285</v>
      </c>
      <c r="BL168" s="1">
        <f>50^2*PointPSecondOrderCoefficients[[#This Row],[Column2]]</f>
        <v>2514.0071574390499</v>
      </c>
    </row>
    <row r="169" spans="1:64" x14ac:dyDescent="0.35">
      <c r="A169">
        <v>165</v>
      </c>
      <c r="B169" s="1">
        <v>39.079568453163397</v>
      </c>
      <c r="C169" s="1">
        <v>127.036853459673</v>
      </c>
      <c r="D169" s="1">
        <v>0.50196987350261701</v>
      </c>
      <c r="E169" s="1">
        <v>53.294722461263298</v>
      </c>
      <c r="F169" s="4"/>
      <c r="G169" s="4">
        <v>0.18846407335148599</v>
      </c>
      <c r="H169" s="4">
        <v>0.27908584615917298</v>
      </c>
      <c r="I169" s="4">
        <v>0.84099580043657496</v>
      </c>
      <c r="J169" s="4">
        <v>0.28155313327345799</v>
      </c>
      <c r="K169" s="4"/>
      <c r="L169" s="4">
        <v>0.173522676158368</v>
      </c>
      <c r="M169" s="4">
        <v>-0.159419133303001</v>
      </c>
      <c r="N169" s="4">
        <v>-0.12378352868412899</v>
      </c>
      <c r="O169" s="4">
        <v>7.5978188764589394E-2</v>
      </c>
      <c r="Q169" s="4">
        <f t="shared" si="25"/>
        <v>4.7116018337871495</v>
      </c>
      <c r="R169" s="4">
        <f t="shared" si="25"/>
        <v>6.9771461539793247</v>
      </c>
      <c r="S169" s="4">
        <f>I169*25</f>
        <v>21.024895010914374</v>
      </c>
      <c r="T169" s="4">
        <f t="shared" si="34"/>
        <v>7.0388283318364495</v>
      </c>
      <c r="V169" s="4">
        <f t="shared" si="26"/>
        <v>3.8520631766552142</v>
      </c>
      <c r="W169" s="4">
        <f t="shared" si="27"/>
        <v>-7.7606140316322554</v>
      </c>
      <c r="X169" s="4">
        <f t="shared" si="28"/>
        <v>-54.718039742474431</v>
      </c>
      <c r="Y169" s="4">
        <f t="shared" si="29"/>
        <v>3.7643472857318212</v>
      </c>
      <c r="AA169" s="4">
        <f>G169*50</f>
        <v>9.4232036675742989</v>
      </c>
      <c r="AB169" s="4">
        <f>H169*50</f>
        <v>13.954292307958649</v>
      </c>
      <c r="AC169" s="4">
        <f>I169*50</f>
        <v>42.049790021828748</v>
      </c>
      <c r="AD169" s="4">
        <f>J169*50</f>
        <v>14.077656663672899</v>
      </c>
      <c r="AF169" s="1">
        <f t="shared" si="30"/>
        <v>15.408252706620857</v>
      </c>
      <c r="AG169" s="1">
        <f t="shared" si="31"/>
        <v>-31.042456126529022</v>
      </c>
      <c r="AH169" s="1">
        <f t="shared" si="32"/>
        <v>-218.87215896989773</v>
      </c>
      <c r="AI169" s="1">
        <f t="shared" si="33"/>
        <v>15.057389142927285</v>
      </c>
      <c r="AK169" s="1">
        <v>152.10329398374799</v>
      </c>
      <c r="AL169" s="1">
        <v>101.60005484914601</v>
      </c>
      <c r="AN169" s="4">
        <v>-28.4801775486739</v>
      </c>
      <c r="AO169" s="4">
        <v>1.15976600515069E-2</v>
      </c>
      <c r="AQ169" s="4">
        <v>40.111300423402703</v>
      </c>
      <c r="AR169" s="4">
        <v>0.99732941487554905</v>
      </c>
      <c r="AT169" s="4">
        <v>-0.99999991708648706</v>
      </c>
      <c r="AU169" s="4">
        <v>4.0721863724631598E-4</v>
      </c>
      <c r="AV169" s="4">
        <v>-4.0721863724631598E-4</v>
      </c>
      <c r="AW169" s="4">
        <v>-0.99999991708648706</v>
      </c>
      <c r="AX169" s="4">
        <v>-800.18736662034098</v>
      </c>
      <c r="AY169" s="4">
        <v>152.429145192725</v>
      </c>
      <c r="AZ169" s="4">
        <v>901.78735512314199</v>
      </c>
      <c r="BB169" s="1">
        <f>25*PointPFirstOrderCoefficients[[#This Row],[Column1]]</f>
        <v>-712.00443871684752</v>
      </c>
      <c r="BC169" s="1">
        <f>25*PointPFirstOrderCoefficients[[#This Row],[Column2]]</f>
        <v>0.28994150128767249</v>
      </c>
      <c r="BE169" s="1">
        <f>50*PointPFirstOrderCoefficients[[#This Row],[Column1]]</f>
        <v>-1424.008877433695</v>
      </c>
      <c r="BF169" s="1">
        <f>50*PointPFirstOrderCoefficients[[#This Row],[Column2]]</f>
        <v>0.57988300257534497</v>
      </c>
      <c r="BH169" s="1">
        <f>25^2*PointPSecondOrderCoefficients[[#This Row],[Column1]]</f>
        <v>25069.562764626691</v>
      </c>
      <c r="BI169" s="1">
        <f>25^2*PointPSecondOrderCoefficients[[#This Row],[Column2]]</f>
        <v>623.33088429721818</v>
      </c>
      <c r="BK169" s="1">
        <f>50^2*PointPSecondOrderCoefficients[[#This Row],[Column1]]</f>
        <v>100278.25105850676</v>
      </c>
      <c r="BL169" s="1">
        <f>50^2*PointPSecondOrderCoefficients[[#This Row],[Column2]]</f>
        <v>2493.3235371888727</v>
      </c>
    </row>
    <row r="170" spans="1:64" x14ac:dyDescent="0.35">
      <c r="A170">
        <v>166</v>
      </c>
      <c r="B170" s="1">
        <v>39.269543956284402</v>
      </c>
      <c r="C170" s="1">
        <v>127.31449245616299</v>
      </c>
      <c r="D170" s="1">
        <v>1.34166750415434</v>
      </c>
      <c r="E170" s="1">
        <v>53.576591632650803</v>
      </c>
      <c r="F170" s="4"/>
      <c r="G170" s="4">
        <v>0.191484062533543</v>
      </c>
      <c r="H170" s="4">
        <v>0.276185017923261</v>
      </c>
      <c r="I170" s="4">
        <v>0.83847411681232698</v>
      </c>
      <c r="J170" s="4">
        <v>0.28274167934341699</v>
      </c>
      <c r="K170" s="4"/>
      <c r="L170" s="4">
        <v>0.17253594137553999</v>
      </c>
      <c r="M170" s="4">
        <v>-0.16221836972265399</v>
      </c>
      <c r="N170" s="4">
        <v>-0.13309821527521301</v>
      </c>
      <c r="O170" s="4">
        <v>7.1051175190135402E-2</v>
      </c>
      <c r="Q170" s="4">
        <f t="shared" si="25"/>
        <v>4.7871015633385747</v>
      </c>
      <c r="R170" s="4">
        <f t="shared" si="25"/>
        <v>6.904625448081525</v>
      </c>
      <c r="S170" s="4">
        <f>I170*25</f>
        <v>20.961852920308175</v>
      </c>
      <c r="T170" s="4">
        <f t="shared" si="34"/>
        <v>7.0685419835854244</v>
      </c>
      <c r="V170" s="4">
        <f t="shared" si="26"/>
        <v>3.9538925324879224</v>
      </c>
      <c r="W170" s="4">
        <f t="shared" si="27"/>
        <v>-7.7335746436491597</v>
      </c>
      <c r="X170" s="4">
        <f t="shared" si="28"/>
        <v>-58.483259675402799</v>
      </c>
      <c r="Y170" s="4">
        <f t="shared" si="29"/>
        <v>3.5500212217578428</v>
      </c>
      <c r="AA170" s="4">
        <f>G170*50</f>
        <v>9.5742031266771495</v>
      </c>
      <c r="AB170" s="4">
        <f>H170*50</f>
        <v>13.80925089616305</v>
      </c>
      <c r="AC170" s="4">
        <f>I170*50</f>
        <v>41.92370584061635</v>
      </c>
      <c r="AD170" s="4">
        <f>J170*50</f>
        <v>14.137083967170849</v>
      </c>
      <c r="AF170" s="1">
        <f t="shared" si="30"/>
        <v>15.81557012995169</v>
      </c>
      <c r="AG170" s="1">
        <f t="shared" si="31"/>
        <v>-30.934298574596639</v>
      </c>
      <c r="AH170" s="1">
        <f t="shared" si="32"/>
        <v>-233.9330387016112</v>
      </c>
      <c r="AI170" s="1">
        <f t="shared" si="33"/>
        <v>14.200084887031371</v>
      </c>
      <c r="AK170" s="1">
        <v>151.60695870941601</v>
      </c>
      <c r="AL170" s="1">
        <v>101.600387495297</v>
      </c>
      <c r="AN170" s="4">
        <v>-28.3949123026545</v>
      </c>
      <c r="AO170" s="4">
        <v>2.9002570572547601E-2</v>
      </c>
      <c r="AQ170" s="4">
        <v>40.188778442433602</v>
      </c>
      <c r="AR170" s="4">
        <v>0.98614682760277395</v>
      </c>
      <c r="AT170" s="4">
        <v>-0.99999947837117098</v>
      </c>
      <c r="AU170" s="4">
        <v>1.02139971889469E-3</v>
      </c>
      <c r="AV170" s="4">
        <v>-1.02139971889469E-3</v>
      </c>
      <c r="AW170" s="4">
        <v>-0.99999947837117098</v>
      </c>
      <c r="AX170" s="4">
        <v>-784.92573608062901</v>
      </c>
      <c r="AY170" s="4">
        <v>152.40868163560199</v>
      </c>
      <c r="AZ170" s="4">
        <v>886.52571413603403</v>
      </c>
      <c r="BB170" s="1">
        <f>25*PointPFirstOrderCoefficients[[#This Row],[Column1]]</f>
        <v>-709.87280756636255</v>
      </c>
      <c r="BC170" s="1">
        <f>25*PointPFirstOrderCoefficients[[#This Row],[Column2]]</f>
        <v>0.72506426431369009</v>
      </c>
      <c r="BE170" s="1">
        <f>50*PointPFirstOrderCoefficients[[#This Row],[Column1]]</f>
        <v>-1419.7456151327251</v>
      </c>
      <c r="BF170" s="1">
        <f>50*PointPFirstOrderCoefficients[[#This Row],[Column2]]</f>
        <v>1.4501285286273802</v>
      </c>
      <c r="BH170" s="1">
        <f>25^2*PointPSecondOrderCoefficients[[#This Row],[Column1]]</f>
        <v>25117.986526521003</v>
      </c>
      <c r="BI170" s="1">
        <f>25^2*PointPSecondOrderCoefficients[[#This Row],[Column2]]</f>
        <v>616.3417672517337</v>
      </c>
      <c r="BK170" s="1">
        <f>50^2*PointPSecondOrderCoefficients[[#This Row],[Column1]]</f>
        <v>100471.94610608401</v>
      </c>
      <c r="BL170" s="1">
        <f>50^2*PointPSecondOrderCoefficients[[#This Row],[Column2]]</f>
        <v>2465.3670690069348</v>
      </c>
    </row>
    <row r="171" spans="1:64" x14ac:dyDescent="0.35">
      <c r="A171">
        <v>167</v>
      </c>
      <c r="B171" s="1">
        <v>39.462530720789204</v>
      </c>
      <c r="C171" s="1">
        <v>127.589209399225</v>
      </c>
      <c r="D171" s="1">
        <v>2.1787649854879501</v>
      </c>
      <c r="E171" s="1">
        <v>53.859591494649898</v>
      </c>
      <c r="F171" s="4"/>
      <c r="G171" s="4">
        <v>0.194486478371032</v>
      </c>
      <c r="H171" s="4">
        <v>0.27324189995167503</v>
      </c>
      <c r="I171" s="4">
        <v>0.83580493059908101</v>
      </c>
      <c r="J171" s="4">
        <v>0.28384786063873402</v>
      </c>
      <c r="K171" s="4"/>
      <c r="L171" s="4">
        <v>0.17150873011736201</v>
      </c>
      <c r="M171" s="4">
        <v>-0.16493741719268701</v>
      </c>
      <c r="N171" s="4">
        <v>-0.14251939168916899</v>
      </c>
      <c r="O171" s="4">
        <v>6.6001728777228402E-2</v>
      </c>
      <c r="Q171" s="4">
        <f t="shared" si="25"/>
        <v>4.8621619592757996</v>
      </c>
      <c r="R171" s="4">
        <f t="shared" si="25"/>
        <v>6.8310474987918752</v>
      </c>
      <c r="S171" s="4">
        <f>I171*25</f>
        <v>20.895123264977027</v>
      </c>
      <c r="T171" s="4">
        <f t="shared" si="34"/>
        <v>7.0961965159683507</v>
      </c>
      <c r="V171" s="4">
        <f t="shared" si="26"/>
        <v>4.0545725298538855</v>
      </c>
      <c r="W171" s="4">
        <f t="shared" si="27"/>
        <v>-7.6965093238981686</v>
      </c>
      <c r="X171" s="4">
        <f t="shared" si="28"/>
        <v>-62.224846648107516</v>
      </c>
      <c r="Y171" s="4">
        <f t="shared" si="29"/>
        <v>3.3235833838686752</v>
      </c>
      <c r="AA171" s="4">
        <f>G171*50</f>
        <v>9.7243239185515993</v>
      </c>
      <c r="AB171" s="4">
        <f>H171*50</f>
        <v>13.66209499758375</v>
      </c>
      <c r="AC171" s="4">
        <f>I171*50</f>
        <v>41.790246529954054</v>
      </c>
      <c r="AD171" s="4">
        <f>J171*50</f>
        <v>14.192393031936701</v>
      </c>
      <c r="AF171" s="1">
        <f t="shared" si="30"/>
        <v>16.218290119415542</v>
      </c>
      <c r="AG171" s="1">
        <f t="shared" si="31"/>
        <v>-30.786037295592674</v>
      </c>
      <c r="AH171" s="1">
        <f t="shared" si="32"/>
        <v>-248.89938659243006</v>
      </c>
      <c r="AI171" s="1">
        <f t="shared" si="33"/>
        <v>13.294333535474701</v>
      </c>
      <c r="AK171" s="1">
        <v>151.112153330833</v>
      </c>
      <c r="AL171" s="1">
        <v>101.60101988728201</v>
      </c>
      <c r="AN171" s="4">
        <v>-28.304891017596599</v>
      </c>
      <c r="AO171" s="4">
        <v>4.6188843360784701E-2</v>
      </c>
      <c r="AQ171" s="4">
        <v>40.250969343936397</v>
      </c>
      <c r="AR171" s="4">
        <v>0.97212015091503801</v>
      </c>
      <c r="AT171" s="4">
        <v>-0.99999866856387298</v>
      </c>
      <c r="AU171" s="4">
        <v>1.6318304081995999E-3</v>
      </c>
      <c r="AV171" s="4">
        <v>-1.6318304081995999E-3</v>
      </c>
      <c r="AW171" s="4">
        <v>-0.99999866856387298</v>
      </c>
      <c r="AX171" s="4">
        <v>-771.98664889851602</v>
      </c>
      <c r="AY171" s="4">
        <v>152.37190461923001</v>
      </c>
      <c r="AZ171" s="4">
        <v>873.58664093488403</v>
      </c>
      <c r="BB171" s="1">
        <f>25*PointPFirstOrderCoefficients[[#This Row],[Column1]]</f>
        <v>-707.62227543991503</v>
      </c>
      <c r="BC171" s="1">
        <f>25*PointPFirstOrderCoefficients[[#This Row],[Column2]]</f>
        <v>1.1547210840196176</v>
      </c>
      <c r="BE171" s="1">
        <f>50*PointPFirstOrderCoefficients[[#This Row],[Column1]]</f>
        <v>-1415.2445508798301</v>
      </c>
      <c r="BF171" s="1">
        <f>50*PointPFirstOrderCoefficients[[#This Row],[Column2]]</f>
        <v>2.3094421680392352</v>
      </c>
      <c r="BH171" s="1">
        <f>25^2*PointPSecondOrderCoefficients[[#This Row],[Column1]]</f>
        <v>25156.855839960248</v>
      </c>
      <c r="BI171" s="1">
        <f>25^2*PointPSecondOrderCoefficients[[#This Row],[Column2]]</f>
        <v>607.57509432189875</v>
      </c>
      <c r="BK171" s="1">
        <f>50^2*PointPSecondOrderCoefficients[[#This Row],[Column1]]</f>
        <v>100627.42335984099</v>
      </c>
      <c r="BL171" s="1">
        <f>50^2*PointPSecondOrderCoefficients[[#This Row],[Column2]]</f>
        <v>2430.300377287595</v>
      </c>
    </row>
    <row r="172" spans="1:64" x14ac:dyDescent="0.35">
      <c r="A172">
        <v>168</v>
      </c>
      <c r="B172" s="1">
        <v>39.6585108168346</v>
      </c>
      <c r="C172" s="1">
        <v>127.86096248100201</v>
      </c>
      <c r="D172" s="1">
        <v>3.0131129825207701</v>
      </c>
      <c r="E172" s="1">
        <v>54.143638199134998</v>
      </c>
      <c r="F172" s="4"/>
      <c r="G172" s="4">
        <v>0.197470604617557</v>
      </c>
      <c r="H172" s="4">
        <v>0.270257455933609</v>
      </c>
      <c r="I172" s="4">
        <v>0.83298524544246</v>
      </c>
      <c r="J172" s="4">
        <v>0.28486924090763399</v>
      </c>
      <c r="K172" s="4"/>
      <c r="L172" s="4">
        <v>0.17043992542276801</v>
      </c>
      <c r="M172" s="4">
        <v>-0.16757711887409901</v>
      </c>
      <c r="N172" s="4">
        <v>-0.152053797770731</v>
      </c>
      <c r="O172" s="4">
        <v>6.0828286475456302E-2</v>
      </c>
      <c r="Q172" s="4">
        <f t="shared" si="25"/>
        <v>4.9367651154389254</v>
      </c>
      <c r="R172" s="4">
        <f t="shared" si="25"/>
        <v>6.7564363983402247</v>
      </c>
      <c r="S172" s="4">
        <f>I172*25</f>
        <v>20.824631136061498</v>
      </c>
      <c r="T172" s="4">
        <f t="shared" si="34"/>
        <v>7.1217310226908497</v>
      </c>
      <c r="V172" s="4">
        <f t="shared" si="26"/>
        <v>4.1539021751965244</v>
      </c>
      <c r="W172" s="4">
        <f t="shared" si="27"/>
        <v>-7.6498004276679508</v>
      </c>
      <c r="X172" s="4">
        <f t="shared" si="28"/>
        <v>-65.940450041195888</v>
      </c>
      <c r="Y172" s="4">
        <f t="shared" si="29"/>
        <v>3.0851530710221313</v>
      </c>
      <c r="AA172" s="4">
        <f>G172*50</f>
        <v>9.8735302308778508</v>
      </c>
      <c r="AB172" s="4">
        <f>H172*50</f>
        <v>13.512872796680449</v>
      </c>
      <c r="AC172" s="4">
        <f>I172*50</f>
        <v>41.649262272122996</v>
      </c>
      <c r="AD172" s="4">
        <f>J172*50</f>
        <v>14.243462045381699</v>
      </c>
      <c r="AF172" s="1">
        <f t="shared" si="30"/>
        <v>16.615608700786098</v>
      </c>
      <c r="AG172" s="1">
        <f t="shared" si="31"/>
        <v>-30.599201710671803</v>
      </c>
      <c r="AH172" s="1">
        <f t="shared" si="32"/>
        <v>-263.76180016478355</v>
      </c>
      <c r="AI172" s="1">
        <f t="shared" si="33"/>
        <v>12.340612284088525</v>
      </c>
      <c r="AK172" s="1">
        <v>150.618961881095</v>
      </c>
      <c r="AL172" s="1">
        <v>101.60194764182501</v>
      </c>
      <c r="AN172" s="4">
        <v>-28.2100033967135</v>
      </c>
      <c r="AO172" s="4">
        <v>6.3108232945740597E-2</v>
      </c>
      <c r="AQ172" s="4">
        <v>40.298326774820303</v>
      </c>
      <c r="AR172" s="4">
        <v>0.95532431874610002</v>
      </c>
      <c r="AT172" s="4">
        <v>-0.99999749773018398</v>
      </c>
      <c r="AU172" s="4">
        <v>2.2370814403824702E-3</v>
      </c>
      <c r="AV172" s="4">
        <v>-2.2370814403824702E-3</v>
      </c>
      <c r="AW172" s="4">
        <v>-0.99999749773018398</v>
      </c>
      <c r="AX172" s="4">
        <v>-761.19479293781103</v>
      </c>
      <c r="AY172" s="4">
        <v>152.32181662489199</v>
      </c>
      <c r="AZ172" s="4">
        <v>862.79483586488197</v>
      </c>
      <c r="BB172" s="1">
        <f>25*PointPFirstOrderCoefficients[[#This Row],[Column1]]</f>
        <v>-705.25008491783751</v>
      </c>
      <c r="BC172" s="1">
        <f>25*PointPFirstOrderCoefficients[[#This Row],[Column2]]</f>
        <v>1.5777058236435149</v>
      </c>
      <c r="BE172" s="1">
        <f>50*PointPFirstOrderCoefficients[[#This Row],[Column1]]</f>
        <v>-1410.500169835675</v>
      </c>
      <c r="BF172" s="1">
        <f>50*PointPFirstOrderCoefficients[[#This Row],[Column2]]</f>
        <v>3.1554116472870297</v>
      </c>
      <c r="BH172" s="1">
        <f>25^2*PointPSecondOrderCoefficients[[#This Row],[Column1]]</f>
        <v>25186.454234262688</v>
      </c>
      <c r="BI172" s="1">
        <f>25^2*PointPSecondOrderCoefficients[[#This Row],[Column2]]</f>
        <v>597.07769921631257</v>
      </c>
      <c r="BK172" s="1">
        <f>50^2*PointPSecondOrderCoefficients[[#This Row],[Column1]]</f>
        <v>100745.81693705075</v>
      </c>
      <c r="BL172" s="1">
        <f>50^2*PointPSecondOrderCoefficients[[#This Row],[Column2]]</f>
        <v>2388.3107968652503</v>
      </c>
    </row>
    <row r="173" spans="1:64" x14ac:dyDescent="0.35">
      <c r="A173">
        <v>169</v>
      </c>
      <c r="B173" s="1">
        <v>39.857465588687297</v>
      </c>
      <c r="C173" s="1">
        <v>128.12971085701901</v>
      </c>
      <c r="D173" s="1">
        <v>3.84455910630107</v>
      </c>
      <c r="E173" s="1">
        <v>54.4286454993711</v>
      </c>
      <c r="F173" s="4"/>
      <c r="G173" s="4">
        <v>0.20043570584309001</v>
      </c>
      <c r="H173" s="4">
        <v>0.26723264884145198</v>
      </c>
      <c r="I173" s="4">
        <v>0.83001196650428499</v>
      </c>
      <c r="J173" s="4">
        <v>0.285803355094358</v>
      </c>
      <c r="K173" s="4"/>
      <c r="L173" s="4">
        <v>0.16932844614954901</v>
      </c>
      <c r="M173" s="4">
        <v>-0.17013837997561199</v>
      </c>
      <c r="N173" s="4">
        <v>-0.161708355003641</v>
      </c>
      <c r="O173" s="4">
        <v>5.5529275005610799E-2</v>
      </c>
      <c r="Q173" s="4">
        <f t="shared" si="25"/>
        <v>5.0108926460772505</v>
      </c>
      <c r="R173" s="4">
        <f t="shared" si="25"/>
        <v>6.6808162210362996</v>
      </c>
      <c r="S173" s="4">
        <f>I173*25</f>
        <v>20.750299162607124</v>
      </c>
      <c r="T173" s="4">
        <f t="shared" si="34"/>
        <v>7.1450838773589505</v>
      </c>
      <c r="V173" s="4">
        <f t="shared" si="26"/>
        <v>4.25167559286177</v>
      </c>
      <c r="W173" s="4">
        <f t="shared" si="27"/>
        <v>-7.593838270184361</v>
      </c>
      <c r="X173" s="4">
        <f t="shared" si="28"/>
        <v>-69.627561265090478</v>
      </c>
      <c r="Y173" s="4">
        <f t="shared" si="29"/>
        <v>2.8348929647372203</v>
      </c>
      <c r="AA173" s="4">
        <f>G173*50</f>
        <v>10.021785292154501</v>
      </c>
      <c r="AB173" s="4">
        <f>H173*50</f>
        <v>13.361632442072599</v>
      </c>
      <c r="AC173" s="4">
        <f>I173*50</f>
        <v>41.500598325214249</v>
      </c>
      <c r="AD173" s="4">
        <f>J173*50</f>
        <v>14.290167754717901</v>
      </c>
      <c r="AF173" s="1">
        <f t="shared" si="30"/>
        <v>17.00670237144708</v>
      </c>
      <c r="AG173" s="1">
        <f t="shared" si="31"/>
        <v>-30.375353080737444</v>
      </c>
      <c r="AH173" s="1">
        <f t="shared" si="32"/>
        <v>-278.51024506036191</v>
      </c>
      <c r="AI173" s="1">
        <f t="shared" si="33"/>
        <v>11.339571858948881</v>
      </c>
      <c r="AK173" s="1">
        <v>150.12747037115801</v>
      </c>
      <c r="AL173" s="1">
        <v>101.60316554268501</v>
      </c>
      <c r="AN173" s="4">
        <v>-28.110133824222899</v>
      </c>
      <c r="AO173" s="4">
        <v>7.9713798615710402E-2</v>
      </c>
      <c r="AQ173" s="4">
        <v>40.331326776356498</v>
      </c>
      <c r="AR173" s="4">
        <v>0.93584386448523305</v>
      </c>
      <c r="AT173" s="4">
        <v>-0.99999597923612804</v>
      </c>
      <c r="AU173" s="4">
        <v>2.8357559093745198E-3</v>
      </c>
      <c r="AV173" s="4">
        <v>-2.8357559093745198E-3</v>
      </c>
      <c r="AW173" s="4">
        <v>-0.99999597923612804</v>
      </c>
      <c r="AX173" s="4">
        <v>-752.40766438010201</v>
      </c>
      <c r="AY173" s="4">
        <v>152.26111485168201</v>
      </c>
      <c r="AZ173" s="4">
        <v>854.00780466923402</v>
      </c>
      <c r="BB173" s="1">
        <f>25*PointPFirstOrderCoefficients[[#This Row],[Column1]]</f>
        <v>-702.75334560557246</v>
      </c>
      <c r="BC173" s="1">
        <f>25*PointPFirstOrderCoefficients[[#This Row],[Column2]]</f>
        <v>1.99284496539276</v>
      </c>
      <c r="BE173" s="1">
        <f>50*PointPFirstOrderCoefficients[[#This Row],[Column1]]</f>
        <v>-1405.5066912111449</v>
      </c>
      <c r="BF173" s="1">
        <f>50*PointPFirstOrderCoefficients[[#This Row],[Column2]]</f>
        <v>3.98568993078552</v>
      </c>
      <c r="BH173" s="1">
        <f>25^2*PointPSecondOrderCoefficients[[#This Row],[Column1]]</f>
        <v>25207.079235222813</v>
      </c>
      <c r="BI173" s="1">
        <f>25^2*PointPSecondOrderCoefficients[[#This Row],[Column2]]</f>
        <v>584.90241530327069</v>
      </c>
      <c r="BK173" s="1">
        <f>50^2*PointPSecondOrderCoefficients[[#This Row],[Column1]]</f>
        <v>100828.31694089125</v>
      </c>
      <c r="BL173" s="1">
        <f>50^2*PointPSecondOrderCoefficients[[#This Row],[Column2]]</f>
        <v>2339.6096612130827</v>
      </c>
    </row>
    <row r="174" spans="1:64" x14ac:dyDescent="0.35">
      <c r="A174">
        <v>170</v>
      </c>
      <c r="B174" s="1">
        <v>40.059375635855297</v>
      </c>
      <c r="C174" s="1">
        <v>128.39541464517001</v>
      </c>
      <c r="D174" s="1">
        <v>4.6729478160251698</v>
      </c>
      <c r="E174" s="1">
        <v>54.7145247254048</v>
      </c>
      <c r="F174" s="4"/>
      <c r="G174" s="4">
        <v>0.203381028068265</v>
      </c>
      <c r="H174" s="4">
        <v>0.26416844034811598</v>
      </c>
      <c r="I174" s="4">
        <v>0.82688189911603605</v>
      </c>
      <c r="J174" s="4">
        <v>0.28664771013016099</v>
      </c>
      <c r="K174" s="4"/>
      <c r="L174" s="4">
        <v>0.16817324800778599</v>
      </c>
      <c r="M174" s="4">
        <v>-0.17262216649371101</v>
      </c>
      <c r="N174" s="4">
        <v>-0.17149016486927299</v>
      </c>
      <c r="O174" s="4">
        <v>5.0103112256757801E-2</v>
      </c>
      <c r="Q174" s="4">
        <f t="shared" si="25"/>
        <v>5.0845257017066245</v>
      </c>
      <c r="R174" s="4">
        <f t="shared" si="25"/>
        <v>6.6042110087029</v>
      </c>
      <c r="S174" s="4">
        <f>I174*25</f>
        <v>20.6720474779009</v>
      </c>
      <c r="T174" s="4">
        <f t="shared" si="34"/>
        <v>7.166192753254025</v>
      </c>
      <c r="V174" s="4">
        <f t="shared" si="26"/>
        <v>4.3476823477766047</v>
      </c>
      <c r="W174" s="4">
        <f t="shared" si="27"/>
        <v>-7.5290198909844204</v>
      </c>
      <c r="X174" s="4">
        <f t="shared" si="28"/>
        <v>-73.283500416954936</v>
      </c>
      <c r="Y174" s="4">
        <f t="shared" si="29"/>
        <v>2.5730111885222371</v>
      </c>
      <c r="AA174" s="4">
        <f>G174*50</f>
        <v>10.169051403413249</v>
      </c>
      <c r="AB174" s="4">
        <f>H174*50</f>
        <v>13.2084220174058</v>
      </c>
      <c r="AC174" s="4">
        <f>I174*50</f>
        <v>41.3440949558018</v>
      </c>
      <c r="AD174" s="4">
        <f>J174*50</f>
        <v>14.33238550650805</v>
      </c>
      <c r="AF174" s="1">
        <f t="shared" si="30"/>
        <v>17.390729391106419</v>
      </c>
      <c r="AG174" s="1">
        <f t="shared" si="31"/>
        <v>-30.116079563937681</v>
      </c>
      <c r="AH174" s="1">
        <f t="shared" si="32"/>
        <v>-293.13400166781975</v>
      </c>
      <c r="AI174" s="1">
        <f t="shared" si="33"/>
        <v>10.292044754088948</v>
      </c>
      <c r="AK174" s="1">
        <v>149.63776688222001</v>
      </c>
      <c r="AL174" s="1">
        <v>101.604667565583</v>
      </c>
      <c r="AN174" s="4">
        <v>-28.005161426948298</v>
      </c>
      <c r="AO174" s="4">
        <v>9.5960066905135505E-2</v>
      </c>
      <c r="AQ174" s="4">
        <v>40.350467432091797</v>
      </c>
      <c r="AR174" s="4">
        <v>0.91377259877747696</v>
      </c>
      <c r="AT174" s="4">
        <v>-0.99999412955391798</v>
      </c>
      <c r="AU174" s="4">
        <v>3.4264934993161098E-3</v>
      </c>
      <c r="AV174" s="4">
        <v>-3.4264934993161098E-3</v>
      </c>
      <c r="AW174" s="4">
        <v>-0.99999412955391798</v>
      </c>
      <c r="AX174" s="4">
        <v>-745.51094414703198</v>
      </c>
      <c r="AY174" s="4">
        <v>152.19225528600899</v>
      </c>
      <c r="AZ174" s="4">
        <v>847.11123523081505</v>
      </c>
      <c r="BB174" s="1">
        <f>25*PointPFirstOrderCoefficients[[#This Row],[Column1]]</f>
        <v>-700.12903567370745</v>
      </c>
      <c r="BC174" s="1">
        <f>25*PointPFirstOrderCoefficients[[#This Row],[Column2]]</f>
        <v>2.3990016726283878</v>
      </c>
      <c r="BE174" s="1">
        <f>50*PointPFirstOrderCoefficients[[#This Row],[Column1]]</f>
        <v>-1400.2580713474149</v>
      </c>
      <c r="BF174" s="1">
        <f>50*PointPFirstOrderCoefficients[[#This Row],[Column2]]</f>
        <v>4.7980033452567756</v>
      </c>
      <c r="BH174" s="1">
        <f>25^2*PointPSecondOrderCoefficients[[#This Row],[Column1]]</f>
        <v>25219.042145057374</v>
      </c>
      <c r="BI174" s="1">
        <f>25^2*PointPSecondOrderCoefficients[[#This Row],[Column2]]</f>
        <v>571.10787423592308</v>
      </c>
      <c r="BK174" s="1">
        <f>50^2*PointPSecondOrderCoefficients[[#This Row],[Column1]]</f>
        <v>100876.1685802295</v>
      </c>
      <c r="BL174" s="1">
        <f>50^2*PointPSecondOrderCoefficients[[#This Row],[Column2]]</f>
        <v>2284.4314969436923</v>
      </c>
    </row>
    <row r="175" spans="1:64" x14ac:dyDescent="0.35">
      <c r="A175">
        <v>171</v>
      </c>
      <c r="B175" s="1">
        <v>40.264220794863597</v>
      </c>
      <c r="C175" s="1">
        <v>128.65803492412201</v>
      </c>
      <c r="D175" s="1">
        <v>5.4981203199571098</v>
      </c>
      <c r="E175" s="1">
        <v>55.0011847601589</v>
      </c>
      <c r="F175" s="4"/>
      <c r="G175" s="4">
        <v>0.206305799415992</v>
      </c>
      <c r="H175" s="4">
        <v>0.26106579021465598</v>
      </c>
      <c r="I175" s="4">
        <v>0.82359174741426899</v>
      </c>
      <c r="J175" s="4">
        <v>0.287399785754821</v>
      </c>
      <c r="K175" s="4"/>
      <c r="L175" s="4">
        <v>0.166973324510542</v>
      </c>
      <c r="M175" s="4">
        <v>-0.17502950384531099</v>
      </c>
      <c r="N175" s="4">
        <v>-0.181406506238349</v>
      </c>
      <c r="O175" s="4">
        <v>4.4548208978717703E-2</v>
      </c>
      <c r="Q175" s="4">
        <f t="shared" si="25"/>
        <v>5.1576449853998003</v>
      </c>
      <c r="R175" s="4">
        <f t="shared" si="25"/>
        <v>6.5266447553663998</v>
      </c>
      <c r="S175" s="4">
        <f>I175*25</f>
        <v>20.589793685356724</v>
      </c>
      <c r="T175" s="4">
        <f t="shared" si="34"/>
        <v>7.1849946438705254</v>
      </c>
      <c r="V175" s="4">
        <f t="shared" si="26"/>
        <v>4.4417077970894789</v>
      </c>
      <c r="W175" s="4">
        <f t="shared" si="27"/>
        <v>-7.4557478364876193</v>
      </c>
      <c r="X175" s="4">
        <f t="shared" si="28"/>
        <v>-76.905402418717031</v>
      </c>
      <c r="Y175" s="4">
        <f t="shared" si="29"/>
        <v>2.299763334897758</v>
      </c>
      <c r="AA175" s="4">
        <f>G175*50</f>
        <v>10.315289970799601</v>
      </c>
      <c r="AB175" s="4">
        <f>H175*50</f>
        <v>13.0532895107328</v>
      </c>
      <c r="AC175" s="4">
        <f>I175*50</f>
        <v>41.179587370713449</v>
      </c>
      <c r="AD175" s="4">
        <f>J175*50</f>
        <v>14.369989287741051</v>
      </c>
      <c r="AF175" s="1">
        <f t="shared" si="30"/>
        <v>17.766831188357916</v>
      </c>
      <c r="AG175" s="1">
        <f t="shared" si="31"/>
        <v>-29.822991345950477</v>
      </c>
      <c r="AH175" s="1">
        <f t="shared" si="32"/>
        <v>-307.62160967486813</v>
      </c>
      <c r="AI175" s="1">
        <f t="shared" si="33"/>
        <v>9.1990533395910319</v>
      </c>
      <c r="AK175" s="1">
        <v>149.14994165688501</v>
      </c>
      <c r="AL175" s="1">
        <v>101.606446906004</v>
      </c>
      <c r="AN175" s="4">
        <v>-27.8949601451592</v>
      </c>
      <c r="AO175" s="4">
        <v>0.111803188862254</v>
      </c>
      <c r="AQ175" s="4">
        <v>40.356268478474597</v>
      </c>
      <c r="AR175" s="4">
        <v>0.88921324965635296</v>
      </c>
      <c r="AT175" s="4">
        <v>-0.99999196803767099</v>
      </c>
      <c r="AU175" s="4">
        <v>4.0079745689349704E-3</v>
      </c>
      <c r="AV175" s="4">
        <v>-4.0079745689349704E-3</v>
      </c>
      <c r="AW175" s="4">
        <v>-0.99999196803767099</v>
      </c>
      <c r="AX175" s="4">
        <v>-740.41493533758796</v>
      </c>
      <c r="AY175" s="4">
        <v>152.11750588817799</v>
      </c>
      <c r="AZ175" s="4">
        <v>842.01543525872398</v>
      </c>
      <c r="BB175" s="1">
        <f>25*PointPFirstOrderCoefficients[[#This Row],[Column1]]</f>
        <v>-697.37400362897995</v>
      </c>
      <c r="BC175" s="1">
        <f>25*PointPFirstOrderCoefficients[[#This Row],[Column2]]</f>
        <v>2.7950797215563501</v>
      </c>
      <c r="BE175" s="1">
        <f>50*PointPFirstOrderCoefficients[[#This Row],[Column1]]</f>
        <v>-1394.7480072579599</v>
      </c>
      <c r="BF175" s="1">
        <f>50*PointPFirstOrderCoefficients[[#This Row],[Column2]]</f>
        <v>5.5901594431127002</v>
      </c>
      <c r="BH175" s="1">
        <f>25^2*PointPSecondOrderCoefficients[[#This Row],[Column1]]</f>
        <v>25222.667799046623</v>
      </c>
      <c r="BI175" s="1">
        <f>25^2*PointPSecondOrderCoefficients[[#This Row],[Column2]]</f>
        <v>555.75828103522065</v>
      </c>
      <c r="BK175" s="1">
        <f>50^2*PointPSecondOrderCoefficients[[#This Row],[Column1]]</f>
        <v>100890.67119618649</v>
      </c>
      <c r="BL175" s="1">
        <f>50^2*PointPSecondOrderCoefficients[[#This Row],[Column2]]</f>
        <v>2223.0331241408826</v>
      </c>
    </row>
    <row r="176" spans="1:64" x14ac:dyDescent="0.35">
      <c r="A176">
        <v>172</v>
      </c>
      <c r="B176" s="1">
        <v>40.471980121688901</v>
      </c>
      <c r="C176" s="1">
        <v>128.91753373107699</v>
      </c>
      <c r="D176" s="1">
        <v>6.3199144751451</v>
      </c>
      <c r="E176" s="1">
        <v>55.2885320162695</v>
      </c>
      <c r="F176" s="4"/>
      <c r="G176" s="4">
        <v>0.20920923077890299</v>
      </c>
      <c r="H176" s="4">
        <v>0.25792565564986802</v>
      </c>
      <c r="I176" s="4">
        <v>0.82013811297263906</v>
      </c>
      <c r="J176" s="4">
        <v>0.28805703537126098</v>
      </c>
      <c r="K176" s="4"/>
      <c r="L176" s="4">
        <v>0.16572770783677199</v>
      </c>
      <c r="M176" s="4">
        <v>-0.17736147539536601</v>
      </c>
      <c r="N176" s="4">
        <v>-0.19146483167006401</v>
      </c>
      <c r="O176" s="4">
        <v>3.8862970823987097E-2</v>
      </c>
      <c r="Q176" s="4">
        <f t="shared" si="25"/>
        <v>5.2302307694725751</v>
      </c>
      <c r="R176" s="4">
        <f t="shared" si="25"/>
        <v>6.4481413912467005</v>
      </c>
      <c r="S176" s="4">
        <f>I176*25</f>
        <v>20.503452824315975</v>
      </c>
      <c r="T176" s="4">
        <f t="shared" si="34"/>
        <v>7.2014258842815249</v>
      </c>
      <c r="V176" s="4">
        <f t="shared" si="26"/>
        <v>4.5335334701235155</v>
      </c>
      <c r="W176" s="4">
        <f t="shared" si="27"/>
        <v>-7.3744289646982786</v>
      </c>
      <c r="X176" s="4">
        <f t="shared" si="28"/>
        <v>-80.490202663471536</v>
      </c>
      <c r="Y176" s="4">
        <f t="shared" si="29"/>
        <v>2.0154544495585149</v>
      </c>
      <c r="AA176" s="4">
        <f>G176*50</f>
        <v>10.46046153894515</v>
      </c>
      <c r="AB176" s="4">
        <f>H176*50</f>
        <v>12.896282782493401</v>
      </c>
      <c r="AC176" s="4">
        <f>I176*50</f>
        <v>41.00690564863195</v>
      </c>
      <c r="AD176" s="4">
        <f>J176*50</f>
        <v>14.40285176856305</v>
      </c>
      <c r="AF176" s="1">
        <f t="shared" si="30"/>
        <v>18.134133880494062</v>
      </c>
      <c r="AG176" s="1">
        <f t="shared" si="31"/>
        <v>-29.497715858793114</v>
      </c>
      <c r="AH176" s="1">
        <f t="shared" si="32"/>
        <v>-321.96081065388614</v>
      </c>
      <c r="AI176" s="1">
        <f t="shared" si="33"/>
        <v>8.0618177982340598</v>
      </c>
      <c r="AK176" s="1">
        <v>148.664087188943</v>
      </c>
      <c r="AL176" s="1">
        <v>101.608496009753</v>
      </c>
      <c r="AN176" s="4">
        <v>-27.779398812836298</v>
      </c>
      <c r="AO176" s="4">
        <v>0.127201091417255</v>
      </c>
      <c r="AQ176" s="4">
        <v>40.3492708762004</v>
      </c>
      <c r="AR176" s="4">
        <v>0.86227706584756103</v>
      </c>
      <c r="AT176" s="4">
        <v>-0.99998951667222202</v>
      </c>
      <c r="AU176" s="4">
        <v>4.5789240718824998E-3</v>
      </c>
      <c r="AV176" s="4">
        <v>-4.5789240718824998E-3</v>
      </c>
      <c r="AW176" s="4">
        <v>-0.99998951667222202</v>
      </c>
      <c r="AX176" s="4">
        <v>-737.05185034815997</v>
      </c>
      <c r="AY176" s="4">
        <v>152.03899164872701</v>
      </c>
      <c r="AZ176" s="4">
        <v>838.652619601776</v>
      </c>
      <c r="BB176" s="1">
        <f>25*PointPFirstOrderCoefficients[[#This Row],[Column1]]</f>
        <v>-694.48497032090745</v>
      </c>
      <c r="BC176" s="1">
        <f>25*PointPFirstOrderCoefficients[[#This Row],[Column2]]</f>
        <v>3.1800272854313749</v>
      </c>
      <c r="BE176" s="1">
        <f>50*PointPFirstOrderCoefficients[[#This Row],[Column1]]</f>
        <v>-1388.9699406418149</v>
      </c>
      <c r="BF176" s="1">
        <f>50*PointPFirstOrderCoefficients[[#This Row],[Column2]]</f>
        <v>6.3600545708627498</v>
      </c>
      <c r="BH176" s="1">
        <f>25^2*PointPSecondOrderCoefficients[[#This Row],[Column1]]</f>
        <v>25218.294297625249</v>
      </c>
      <c r="BI176" s="1">
        <f>25^2*PointPSecondOrderCoefficients[[#This Row],[Column2]]</f>
        <v>538.92316615472566</v>
      </c>
      <c r="BK176" s="1">
        <f>50^2*PointPSecondOrderCoefficients[[#This Row],[Column1]]</f>
        <v>100873.177190501</v>
      </c>
      <c r="BL176" s="1">
        <f>50^2*PointPSecondOrderCoefficients[[#This Row],[Column2]]</f>
        <v>2155.6926646189027</v>
      </c>
    </row>
    <row r="177" spans="1:64" x14ac:dyDescent="0.35">
      <c r="A177">
        <v>173</v>
      </c>
      <c r="B177" s="1">
        <v>40.682631874868598</v>
      </c>
      <c r="C177" s="1">
        <v>129.17387405889599</v>
      </c>
      <c r="D177" s="1">
        <v>7.1381646859406302</v>
      </c>
      <c r="E177" s="1">
        <v>55.576470413687098</v>
      </c>
      <c r="F177" s="4"/>
      <c r="G177" s="4">
        <v>0.212090516501065</v>
      </c>
      <c r="H177" s="4">
        <v>0.25474899064364498</v>
      </c>
      <c r="I177" s="4">
        <v>0.81651749344776703</v>
      </c>
      <c r="J177" s="4">
        <v>0.28861688693689103</v>
      </c>
      <c r="K177" s="4"/>
      <c r="L177" s="4">
        <v>0.164435469601735</v>
      </c>
      <c r="M177" s="4">
        <v>-0.17961922088216301</v>
      </c>
      <c r="N177" s="4">
        <v>-0.20167276247938501</v>
      </c>
      <c r="O177" s="4">
        <v>3.3045800799184302E-2</v>
      </c>
      <c r="Q177" s="4">
        <f t="shared" si="25"/>
        <v>5.3022629125266247</v>
      </c>
      <c r="R177" s="4">
        <f t="shared" si="25"/>
        <v>6.3687247660911241</v>
      </c>
      <c r="S177" s="4">
        <f>I177*25</f>
        <v>20.412937336194176</v>
      </c>
      <c r="T177" s="4">
        <f t="shared" si="34"/>
        <v>7.2154221734222759</v>
      </c>
      <c r="V177" s="4">
        <f t="shared" si="26"/>
        <v>4.6229374758396871</v>
      </c>
      <c r="W177" s="4">
        <f t="shared" si="27"/>
        <v>-7.2854732758345708</v>
      </c>
      <c r="X177" s="4">
        <f t="shared" si="28"/>
        <v>-84.034622208172166</v>
      </c>
      <c r="Y177" s="4">
        <f t="shared" si="29"/>
        <v>1.7204409613759879</v>
      </c>
      <c r="AA177" s="4">
        <f>G177*50</f>
        <v>10.604525825053249</v>
      </c>
      <c r="AB177" s="4">
        <f>H177*50</f>
        <v>12.737449532182248</v>
      </c>
      <c r="AC177" s="4">
        <f>I177*50</f>
        <v>40.825874672388352</v>
      </c>
      <c r="AD177" s="4">
        <f>J177*50</f>
        <v>14.430844346844552</v>
      </c>
      <c r="AF177" s="1">
        <f t="shared" si="30"/>
        <v>18.491749903358748</v>
      </c>
      <c r="AG177" s="1">
        <f t="shared" si="31"/>
        <v>-29.141893103338283</v>
      </c>
      <c r="AH177" s="1">
        <f t="shared" si="32"/>
        <v>-336.13848883268867</v>
      </c>
      <c r="AI177" s="1">
        <f t="shared" si="33"/>
        <v>6.8817638455039516</v>
      </c>
      <c r="AK177" s="1">
        <v>148.18029831159899</v>
      </c>
      <c r="AL177" s="1">
        <v>101.61080660616599</v>
      </c>
      <c r="AN177" s="4">
        <v>-27.658341247568199</v>
      </c>
      <c r="AO177" s="4">
        <v>0.142113622189562</v>
      </c>
      <c r="AQ177" s="4">
        <v>40.3300363400664</v>
      </c>
      <c r="AR177" s="4">
        <v>0.83308338425372197</v>
      </c>
      <c r="AT177" s="4">
        <v>-0.99998679979847305</v>
      </c>
      <c r="AU177" s="4">
        <v>5.13811529726514E-3</v>
      </c>
      <c r="AV177" s="4">
        <v>-5.13811529726514E-3</v>
      </c>
      <c r="AW177" s="4">
        <v>-0.99998679979847305</v>
      </c>
      <c r="AX177" s="4">
        <v>-735.37379408004097</v>
      </c>
      <c r="AY177" s="4">
        <v>151.95873365217</v>
      </c>
      <c r="AZ177" s="4">
        <v>836.97489360392694</v>
      </c>
      <c r="BB177" s="1">
        <f>25*PointPFirstOrderCoefficients[[#This Row],[Column1]]</f>
        <v>-691.45853118920502</v>
      </c>
      <c r="BC177" s="1">
        <f>25*PointPFirstOrderCoefficients[[#This Row],[Column2]]</f>
        <v>3.55284055473905</v>
      </c>
      <c r="BE177" s="1">
        <f>50*PointPFirstOrderCoefficients[[#This Row],[Column1]]</f>
        <v>-1382.91706237841</v>
      </c>
      <c r="BF177" s="1">
        <f>50*PointPFirstOrderCoefficients[[#This Row],[Column2]]</f>
        <v>7.1056811094781001</v>
      </c>
      <c r="BH177" s="1">
        <f>25^2*PointPSecondOrderCoefficients[[#This Row],[Column1]]</f>
        <v>25206.2727125415</v>
      </c>
      <c r="BI177" s="1">
        <f>25^2*PointPSecondOrderCoefficients[[#This Row],[Column2]]</f>
        <v>520.67711515857627</v>
      </c>
      <c r="BK177" s="1">
        <f>50^2*PointPSecondOrderCoefficients[[#This Row],[Column1]]</f>
        <v>100825.090850166</v>
      </c>
      <c r="BL177" s="1">
        <f>50^2*PointPSecondOrderCoefficients[[#This Row],[Column2]]</f>
        <v>2082.7084606343051</v>
      </c>
    </row>
    <row r="178" spans="1:64" x14ac:dyDescent="0.35">
      <c r="A178">
        <v>174</v>
      </c>
      <c r="B178" s="1">
        <v>40.896153499298798</v>
      </c>
      <c r="C178" s="1">
        <v>129.42701985253399</v>
      </c>
      <c r="D178" s="1">
        <v>7.9527018013457704</v>
      </c>
      <c r="E178" s="1">
        <v>55.864901358072601</v>
      </c>
      <c r="F178" s="4"/>
      <c r="G178" s="4">
        <v>0.21494883507228699</v>
      </c>
      <c r="H178" s="4">
        <v>0.25153674527598402</v>
      </c>
      <c r="I178" s="4">
        <v>0.81272628125883195</v>
      </c>
      <c r="J178" s="4">
        <v>0.28907674389628901</v>
      </c>
      <c r="K178" s="4"/>
      <c r="L178" s="4">
        <v>0.16309572153052401</v>
      </c>
      <c r="M178" s="4">
        <v>-0.181803934743408</v>
      </c>
      <c r="N178" s="4">
        <v>-0.212038082419019</v>
      </c>
      <c r="O178" s="4">
        <v>2.7095102192318601E-2</v>
      </c>
      <c r="Q178" s="4">
        <f t="shared" si="25"/>
        <v>5.3737208768071749</v>
      </c>
      <c r="R178" s="4">
        <f t="shared" si="25"/>
        <v>6.2884186318996003</v>
      </c>
      <c r="S178" s="4">
        <f>I178*25</f>
        <v>20.3181570314708</v>
      </c>
      <c r="T178" s="4">
        <f t="shared" si="34"/>
        <v>7.2269185974072254</v>
      </c>
      <c r="V178" s="4">
        <f t="shared" si="26"/>
        <v>4.7096949368522143</v>
      </c>
      <c r="W178" s="4">
        <f t="shared" si="27"/>
        <v>-7.1892927725212621</v>
      </c>
      <c r="X178" s="4">
        <f t="shared" si="28"/>
        <v>-87.535152563001247</v>
      </c>
      <c r="Y178" s="4">
        <f t="shared" si="29"/>
        <v>1.4151325459815784</v>
      </c>
      <c r="AA178" s="4">
        <f>G178*50</f>
        <v>10.74744175361435</v>
      </c>
      <c r="AB178" s="4">
        <f>H178*50</f>
        <v>12.576837263799201</v>
      </c>
      <c r="AC178" s="4">
        <f>I178*50</f>
        <v>40.636314062941601</v>
      </c>
      <c r="AD178" s="4">
        <f>J178*50</f>
        <v>14.453837194814451</v>
      </c>
      <c r="AF178" s="1">
        <f t="shared" si="30"/>
        <v>18.838779747408857</v>
      </c>
      <c r="AG178" s="1">
        <f t="shared" si="31"/>
        <v>-28.757171090085048</v>
      </c>
      <c r="AH178" s="1">
        <f t="shared" si="32"/>
        <v>-350.14061025200499</v>
      </c>
      <c r="AI178" s="1">
        <f t="shared" si="33"/>
        <v>5.6605301839263138</v>
      </c>
      <c r="AK178" s="1">
        <v>147.69867228397399</v>
      </c>
      <c r="AL178" s="1">
        <v>101.613369743845</v>
      </c>
      <c r="AN178" s="4">
        <v>-27.531646350325399</v>
      </c>
      <c r="AO178" s="4">
        <v>0.15650268708847301</v>
      </c>
      <c r="AQ178" s="4">
        <v>40.2991468248659</v>
      </c>
      <c r="AR178" s="4">
        <v>0.80175916279214199</v>
      </c>
      <c r="AT178" s="4">
        <v>-0.99998384381892502</v>
      </c>
      <c r="AU178" s="4">
        <v>5.6843734156447204E-3</v>
      </c>
      <c r="AV178" s="4">
        <v>-5.6843734156447204E-3</v>
      </c>
      <c r="AW178" s="4">
        <v>-0.99998384381892502</v>
      </c>
      <c r="AX178" s="4">
        <v>-735.35133309140701</v>
      </c>
      <c r="AY178" s="4">
        <v>151.87868385295801</v>
      </c>
      <c r="AZ178" s="4">
        <v>836.95282236596097</v>
      </c>
      <c r="BB178" s="1">
        <f>25*PointPFirstOrderCoefficients[[#This Row],[Column1]]</f>
        <v>-688.291158758135</v>
      </c>
      <c r="BC178" s="1">
        <f>25*PointPFirstOrderCoefficients[[#This Row],[Column2]]</f>
        <v>3.9125671772118253</v>
      </c>
      <c r="BE178" s="1">
        <f>50*PointPFirstOrderCoefficients[[#This Row],[Column1]]</f>
        <v>-1376.58231751627</v>
      </c>
      <c r="BF178" s="1">
        <f>50*PointPFirstOrderCoefficients[[#This Row],[Column2]]</f>
        <v>7.8251343544236507</v>
      </c>
      <c r="BH178" s="1">
        <f>25^2*PointPSecondOrderCoefficients[[#This Row],[Column1]]</f>
        <v>25186.966765541187</v>
      </c>
      <c r="BI178" s="1">
        <f>25^2*PointPSecondOrderCoefficients[[#This Row],[Column2]]</f>
        <v>501.09947674508874</v>
      </c>
      <c r="BK178" s="1">
        <f>50^2*PointPSecondOrderCoefficients[[#This Row],[Column1]]</f>
        <v>100747.86706216475</v>
      </c>
      <c r="BL178" s="1">
        <f>50^2*PointPSecondOrderCoefficients[[#This Row],[Column2]]</f>
        <v>2004.3979069803549</v>
      </c>
    </row>
    <row r="179" spans="1:64" x14ac:dyDescent="0.35">
      <c r="A179">
        <v>175</v>
      </c>
      <c r="B179" s="1">
        <v>41.112521610731697</v>
      </c>
      <c r="C179" s="1">
        <v>129.67693600477099</v>
      </c>
      <c r="D179" s="1">
        <v>8.7633530112332405</v>
      </c>
      <c r="E179" s="1">
        <v>56.153723720018696</v>
      </c>
      <c r="F179" s="4"/>
      <c r="G179" s="4">
        <v>0.21778334983332401</v>
      </c>
      <c r="H179" s="4">
        <v>0.24828986500358899</v>
      </c>
      <c r="I179" s="4">
        <v>0.80876076232357397</v>
      </c>
      <c r="J179" s="4">
        <v>0.28943398616104399</v>
      </c>
      <c r="K179" s="4"/>
      <c r="L179" s="4">
        <v>0.16170761603072101</v>
      </c>
      <c r="M179" s="4">
        <v>-0.18391686434662299</v>
      </c>
      <c r="N179" s="4">
        <v>-0.222568729807465</v>
      </c>
      <c r="O179" s="4">
        <v>2.1009282048739999E-2</v>
      </c>
      <c r="Q179" s="4">
        <f t="shared" si="25"/>
        <v>5.4445837458330999</v>
      </c>
      <c r="R179" s="4">
        <f t="shared" si="25"/>
        <v>6.2072466250897245</v>
      </c>
      <c r="S179" s="4">
        <f>I179*25</f>
        <v>20.219019058089348</v>
      </c>
      <c r="T179" s="4">
        <f t="shared" si="34"/>
        <v>7.2358496540260999</v>
      </c>
      <c r="V179" s="4">
        <f t="shared" si="26"/>
        <v>4.7935784488905711</v>
      </c>
      <c r="W179" s="4">
        <f t="shared" si="27"/>
        <v>-7.0863003530048845</v>
      </c>
      <c r="X179" s="4">
        <f t="shared" si="28"/>
        <v>-90.988040142299894</v>
      </c>
      <c r="Y179" s="4">
        <f t="shared" si="29"/>
        <v>1.0999939095836095</v>
      </c>
      <c r="AA179" s="4">
        <f>G179*50</f>
        <v>10.8891674916662</v>
      </c>
      <c r="AB179" s="4">
        <f>H179*50</f>
        <v>12.414493250179449</v>
      </c>
      <c r="AC179" s="4">
        <f>I179*50</f>
        <v>40.438038116178696</v>
      </c>
      <c r="AD179" s="4">
        <f>J179*50</f>
        <v>14.4716993080522</v>
      </c>
      <c r="AF179" s="1">
        <f t="shared" si="30"/>
        <v>19.174313795562284</v>
      </c>
      <c r="AG179" s="1">
        <f t="shared" si="31"/>
        <v>-28.345201412019538</v>
      </c>
      <c r="AH179" s="1">
        <f t="shared" si="32"/>
        <v>-363.95216056919958</v>
      </c>
      <c r="AI179" s="1">
        <f t="shared" si="33"/>
        <v>4.3999756383344382</v>
      </c>
      <c r="AK179" s="1">
        <v>147.21930887568999</v>
      </c>
      <c r="AL179" s="1">
        <v>101.616175828789</v>
      </c>
      <c r="AN179" s="4">
        <v>-27.3991682153958</v>
      </c>
      <c r="AO179" s="4">
        <v>0.17033238007933299</v>
      </c>
      <c r="AQ179" s="4">
        <v>40.257203964569399</v>
      </c>
      <c r="AR179" s="4">
        <v>0.76843847991667902</v>
      </c>
      <c r="AT179" s="4">
        <v>-0.99998067688721604</v>
      </c>
      <c r="AU179" s="4">
        <v>6.2165788168647203E-3</v>
      </c>
      <c r="AV179" s="4">
        <v>-6.2165788168647203E-3</v>
      </c>
      <c r="AW179" s="4">
        <v>-0.99998067688721604</v>
      </c>
      <c r="AX179" s="4">
        <v>-736.972574235911</v>
      </c>
      <c r="AY179" s="4">
        <v>151.80075696929501</v>
      </c>
      <c r="AZ179" s="4">
        <v>838.57450946052904</v>
      </c>
      <c r="BB179" s="1">
        <f>25*PointPFirstOrderCoefficients[[#This Row],[Column1]]</f>
        <v>-684.97920538489495</v>
      </c>
      <c r="BC179" s="1">
        <f>25*PointPFirstOrderCoefficients[[#This Row],[Column2]]</f>
        <v>4.2583095019833248</v>
      </c>
      <c r="BE179" s="1">
        <f>50*PointPFirstOrderCoefficients[[#This Row],[Column1]]</f>
        <v>-1369.9584107697899</v>
      </c>
      <c r="BF179" s="1">
        <f>50*PointPFirstOrderCoefficients[[#This Row],[Column2]]</f>
        <v>8.5166190039666496</v>
      </c>
      <c r="BH179" s="1">
        <f>25^2*PointPSecondOrderCoefficients[[#This Row],[Column1]]</f>
        <v>25160.752477855873</v>
      </c>
      <c r="BI179" s="1">
        <f>25^2*PointPSecondOrderCoefficients[[#This Row],[Column2]]</f>
        <v>480.27404994792437</v>
      </c>
      <c r="BK179" s="1">
        <f>50^2*PointPSecondOrderCoefficients[[#This Row],[Column1]]</f>
        <v>100643.00991142349</v>
      </c>
      <c r="BL179" s="1">
        <f>50^2*PointPSecondOrderCoefficients[[#This Row],[Column2]]</f>
        <v>1921.0961997916975</v>
      </c>
    </row>
    <row r="180" spans="1:64" x14ac:dyDescent="0.35">
      <c r="A180">
        <v>176</v>
      </c>
      <c r="B180" s="1">
        <v>41.331711980983002</v>
      </c>
      <c r="C180" s="1">
        <v>129.92358835123201</v>
      </c>
      <c r="D180" s="1">
        <v>9.5699417415093393</v>
      </c>
      <c r="E180" s="1">
        <v>56.4428338151425</v>
      </c>
      <c r="F180" s="4"/>
      <c r="G180" s="4">
        <v>0.220593209690153</v>
      </c>
      <c r="H180" s="4">
        <v>0.24500928992613799</v>
      </c>
      <c r="I180" s="4">
        <v>0.80461711487657295</v>
      </c>
      <c r="J180" s="4">
        <v>0.28968597114386602</v>
      </c>
      <c r="K180" s="4"/>
      <c r="L180" s="4">
        <v>0.16027034666058701</v>
      </c>
      <c r="M180" s="4">
        <v>-0.185959308127708</v>
      </c>
      <c r="N180" s="4">
        <v>-0.23327278791859399</v>
      </c>
      <c r="O180" s="4">
        <v>1.47867552754768E-2</v>
      </c>
      <c r="Q180" s="4">
        <f t="shared" si="25"/>
        <v>5.5148302422538249</v>
      </c>
      <c r="R180" s="4">
        <f t="shared" si="25"/>
        <v>6.1252322481534494</v>
      </c>
      <c r="S180" s="4">
        <f>I180*25</f>
        <v>20.115427871914324</v>
      </c>
      <c r="T180" s="4">
        <f t="shared" si="34"/>
        <v>7.2421492785966501</v>
      </c>
      <c r="V180" s="4">
        <f t="shared" si="26"/>
        <v>4.8743585644532832</v>
      </c>
      <c r="W180" s="4">
        <f t="shared" si="27"/>
        <v>-6.9769087406566781</v>
      </c>
      <c r="X180" s="4">
        <f t="shared" si="28"/>
        <v>-94.389270458663773</v>
      </c>
      <c r="Y180" s="4">
        <f t="shared" si="29"/>
        <v>0.77554647843771363</v>
      </c>
      <c r="AA180" s="4">
        <f>G180*50</f>
        <v>11.02966048450765</v>
      </c>
      <c r="AB180" s="4">
        <f>H180*50</f>
        <v>12.250464496306899</v>
      </c>
      <c r="AC180" s="4">
        <f>I180*50</f>
        <v>40.230855743828648</v>
      </c>
      <c r="AD180" s="4">
        <f>J180*50</f>
        <v>14.4842985571933</v>
      </c>
      <c r="AF180" s="1">
        <f t="shared" si="30"/>
        <v>19.497434257813133</v>
      </c>
      <c r="AG180" s="1">
        <f t="shared" si="31"/>
        <v>-27.907634962626712</v>
      </c>
      <c r="AH180" s="1">
        <f t="shared" si="32"/>
        <v>-377.55708183465509</v>
      </c>
      <c r="AI180" s="1">
        <f t="shared" si="33"/>
        <v>3.1021859137508545</v>
      </c>
      <c r="AK180" s="1">
        <v>146.74231044936701</v>
      </c>
      <c r="AL180" s="1">
        <v>101.61921466477</v>
      </c>
      <c r="AN180" s="4">
        <v>-27.260756250819099</v>
      </c>
      <c r="AO180" s="4">
        <v>0.18356910450877001</v>
      </c>
      <c r="AQ180" s="4">
        <v>40.204828461721803</v>
      </c>
      <c r="AR180" s="4">
        <v>0.73326200231062</v>
      </c>
      <c r="AT180" s="4">
        <v>-0.99997732858563904</v>
      </c>
      <c r="AU180" s="4">
        <v>6.7336702272161597E-3</v>
      </c>
      <c r="AV180" s="4">
        <v>-6.7336702272161597E-3</v>
      </c>
      <c r="AW180" s="4">
        <v>-0.99997732858563904</v>
      </c>
      <c r="AX180" s="4">
        <v>-740.24270347775905</v>
      </c>
      <c r="AY180" s="4">
        <v>151.72686070268901</v>
      </c>
      <c r="AZ180" s="4">
        <v>841.84513579347094</v>
      </c>
      <c r="BB180" s="1">
        <f>25*PointPFirstOrderCoefficients[[#This Row],[Column1]]</f>
        <v>-681.51890627047749</v>
      </c>
      <c r="BC180" s="1">
        <f>25*PointPFirstOrderCoefficients[[#This Row],[Column2]]</f>
        <v>4.5892276127192506</v>
      </c>
      <c r="BE180" s="1">
        <f>50*PointPFirstOrderCoefficients[[#This Row],[Column1]]</f>
        <v>-1363.037812540955</v>
      </c>
      <c r="BF180" s="1">
        <f>50*PointPFirstOrderCoefficients[[#This Row],[Column2]]</f>
        <v>9.1784552254385012</v>
      </c>
      <c r="BH180" s="1">
        <f>25^2*PointPSecondOrderCoefficients[[#This Row],[Column1]]</f>
        <v>25128.017788576126</v>
      </c>
      <c r="BI180" s="1">
        <f>25^2*PointPSecondOrderCoefficients[[#This Row],[Column2]]</f>
        <v>458.28875144413752</v>
      </c>
      <c r="BK180" s="1">
        <f>50^2*PointPSecondOrderCoefficients[[#This Row],[Column1]]</f>
        <v>100512.0711543045</v>
      </c>
      <c r="BL180" s="1">
        <f>50^2*PointPSecondOrderCoefficients[[#This Row],[Column2]]</f>
        <v>1833.1550057765501</v>
      </c>
    </row>
    <row r="181" spans="1:64" x14ac:dyDescent="0.35">
      <c r="A181">
        <v>177</v>
      </c>
      <c r="B181" s="1">
        <v>41.553699523857503</v>
      </c>
      <c r="C181" s="1">
        <v>130.16694366464699</v>
      </c>
      <c r="D181" s="1">
        <v>10.372287548312</v>
      </c>
      <c r="E181" s="1">
        <v>56.7321253850969</v>
      </c>
      <c r="F181" s="4"/>
      <c r="G181" s="4">
        <v>0.22337754983550001</v>
      </c>
      <c r="H181" s="4">
        <v>0.241695954034292</v>
      </c>
      <c r="I181" s="4">
        <v>0.80029140839899904</v>
      </c>
      <c r="J181" s="4">
        <v>0.28983003485546299</v>
      </c>
      <c r="K181" s="4"/>
      <c r="L181" s="4">
        <v>0.15878314848960701</v>
      </c>
      <c r="M181" s="4">
        <v>-0.187932613641865</v>
      </c>
      <c r="N181" s="4">
        <v>-0.24415847343144201</v>
      </c>
      <c r="O181" s="4">
        <v>8.4259494608415093E-3</v>
      </c>
      <c r="Q181" s="4">
        <f t="shared" si="25"/>
        <v>5.5844387458875007</v>
      </c>
      <c r="R181" s="4">
        <f t="shared" si="25"/>
        <v>6.0423988508572997</v>
      </c>
      <c r="S181" s="4">
        <f>I181*25</f>
        <v>20.007285209974977</v>
      </c>
      <c r="T181" s="4">
        <f t="shared" si="34"/>
        <v>7.2457508713865746</v>
      </c>
      <c r="V181" s="4">
        <f t="shared" si="26"/>
        <v>4.951804299259801</v>
      </c>
      <c r="W181" s="4">
        <f t="shared" si="27"/>
        <v>-6.8615294528136506</v>
      </c>
      <c r="X181" s="4">
        <f t="shared" si="28"/>
        <v>-97.734552160957776</v>
      </c>
      <c r="Y181" s="4">
        <f t="shared" si="29"/>
        <v>0.44236997799402578</v>
      </c>
      <c r="AA181" s="4">
        <f>G181*50</f>
        <v>11.168877491775001</v>
      </c>
      <c r="AB181" s="4">
        <f>H181*50</f>
        <v>12.084797701714599</v>
      </c>
      <c r="AC181" s="4">
        <f>I181*50</f>
        <v>40.014570419949955</v>
      </c>
      <c r="AD181" s="4">
        <f>J181*50</f>
        <v>14.491501742773149</v>
      </c>
      <c r="AF181" s="1">
        <f t="shared" si="30"/>
        <v>19.807217197039204</v>
      </c>
      <c r="AG181" s="1">
        <f t="shared" si="31"/>
        <v>-27.446117811254602</v>
      </c>
      <c r="AH181" s="1">
        <f t="shared" si="32"/>
        <v>-390.9382086438311</v>
      </c>
      <c r="AI181" s="1">
        <f t="shared" si="33"/>
        <v>1.7694799119761031</v>
      </c>
      <c r="AK181" s="1">
        <v>146.267782040828</v>
      </c>
      <c r="AL181" s="1">
        <v>101.622475495795</v>
      </c>
      <c r="AN181" s="4">
        <v>-27.116255309713701</v>
      </c>
      <c r="AO181" s="4">
        <v>0.196181685407367</v>
      </c>
      <c r="AQ181" s="4">
        <v>40.142659423642797</v>
      </c>
      <c r="AR181" s="4">
        <v>0.69637642238887998</v>
      </c>
      <c r="AT181" s="4">
        <v>-0.99997382959464498</v>
      </c>
      <c r="AU181" s="4">
        <v>7.2346475946795602E-3</v>
      </c>
      <c r="AV181" s="4">
        <v>-7.2346475946795602E-3</v>
      </c>
      <c r="AW181" s="4">
        <v>-0.99997382959464498</v>
      </c>
      <c r="AX181" s="4">
        <v>-745.18395858591896</v>
      </c>
      <c r="AY181" s="4">
        <v>151.65892537440601</v>
      </c>
      <c r="AZ181" s="4">
        <v>846.78693231545401</v>
      </c>
      <c r="BB181" s="1">
        <f>25*PointPFirstOrderCoefficients[[#This Row],[Column1]]</f>
        <v>-677.90638274284254</v>
      </c>
      <c r="BC181" s="1">
        <f>25*PointPFirstOrderCoefficients[[#This Row],[Column2]]</f>
        <v>4.9045421351841751</v>
      </c>
      <c r="BE181" s="1">
        <f>50*PointPFirstOrderCoefficients[[#This Row],[Column1]]</f>
        <v>-1355.8127654856851</v>
      </c>
      <c r="BF181" s="1">
        <f>50*PointPFirstOrderCoefficients[[#This Row],[Column2]]</f>
        <v>9.8090842703683503</v>
      </c>
      <c r="BH181" s="1">
        <f>25^2*PointPSecondOrderCoefficients[[#This Row],[Column1]]</f>
        <v>25089.162139776749</v>
      </c>
      <c r="BI181" s="1">
        <f>25^2*PointPSecondOrderCoefficients[[#This Row],[Column2]]</f>
        <v>435.23526399305001</v>
      </c>
      <c r="BK181" s="1">
        <f>50^2*PointPSecondOrderCoefficients[[#This Row],[Column1]]</f>
        <v>100356.64855910699</v>
      </c>
      <c r="BL181" s="1">
        <f>50^2*PointPSecondOrderCoefficients[[#This Row],[Column2]]</f>
        <v>1740.9410559722</v>
      </c>
    </row>
    <row r="182" spans="1:64" x14ac:dyDescent="0.35">
      <c r="A182">
        <v>178</v>
      </c>
      <c r="B182" s="1">
        <v>41.7784582817985</v>
      </c>
      <c r="C182" s="1">
        <v>130.406969648363</v>
      </c>
      <c r="D182" s="1">
        <v>11.1702060113704</v>
      </c>
      <c r="E182" s="1">
        <v>57.0214895795636</v>
      </c>
      <c r="F182" s="4"/>
      <c r="G182" s="4">
        <v>0.22613549247568801</v>
      </c>
      <c r="H182" s="4">
        <v>0.23835078444164501</v>
      </c>
      <c r="I182" s="4">
        <v>0.79577960269282699</v>
      </c>
      <c r="J182" s="4">
        <v>0.28986349307428799</v>
      </c>
      <c r="K182" s="4"/>
      <c r="L182" s="4">
        <v>0.157245298348724</v>
      </c>
      <c r="M182" s="4">
        <v>-0.18983817553141499</v>
      </c>
      <c r="N182" s="4">
        <v>-0.25523412272137902</v>
      </c>
      <c r="O182" s="4">
        <v>1.92531050360023E-3</v>
      </c>
      <c r="Q182" s="4">
        <f t="shared" si="25"/>
        <v>5.6533873118922005</v>
      </c>
      <c r="R182" s="4">
        <f t="shared" si="25"/>
        <v>5.9587696110411255</v>
      </c>
      <c r="S182" s="4">
        <f>I182*25</f>
        <v>19.894490067320675</v>
      </c>
      <c r="T182" s="4">
        <f t="shared" si="34"/>
        <v>7.2465873268571999</v>
      </c>
      <c r="V182" s="4">
        <f t="shared" si="26"/>
        <v>5.0256836599718255</v>
      </c>
      <c r="W182" s="4">
        <f t="shared" si="27"/>
        <v>-6.7405718117864106</v>
      </c>
      <c r="X182" s="4">
        <f t="shared" si="28"/>
        <v>-101.01930103885772</v>
      </c>
      <c r="Y182" s="4">
        <f t="shared" si="29"/>
        <v>0.10110388416431972</v>
      </c>
      <c r="AA182" s="4">
        <f>G182*50</f>
        <v>11.306774623784401</v>
      </c>
      <c r="AB182" s="4">
        <f>H182*50</f>
        <v>11.917539222082251</v>
      </c>
      <c r="AC182" s="4">
        <f>I182*50</f>
        <v>39.788980134641349</v>
      </c>
      <c r="AD182" s="4">
        <f>J182*50</f>
        <v>14.4931746537144</v>
      </c>
      <c r="AF182" s="1">
        <f t="shared" si="30"/>
        <v>20.102734639887302</v>
      </c>
      <c r="AG182" s="1">
        <f t="shared" si="31"/>
        <v>-26.962287247145643</v>
      </c>
      <c r="AH182" s="1">
        <f t="shared" si="32"/>
        <v>-404.07720415543088</v>
      </c>
      <c r="AI182" s="1">
        <f t="shared" si="33"/>
        <v>0.40441553665727886</v>
      </c>
      <c r="AK182" s="1">
        <v>145.79583143683001</v>
      </c>
      <c r="AL182" s="1">
        <v>101.625947050497</v>
      </c>
      <c r="AN182" s="4">
        <v>-26.965505832957501</v>
      </c>
      <c r="AO182" s="4">
        <v>0.208141472216095</v>
      </c>
      <c r="AQ182" s="4">
        <v>40.071353641644698</v>
      </c>
      <c r="AR182" s="4">
        <v>0.65793386739498705</v>
      </c>
      <c r="AT182" s="4">
        <v>-0.99997021135837005</v>
      </c>
      <c r="AU182" s="4">
        <v>7.7185747322412899E-3</v>
      </c>
      <c r="AV182" s="4">
        <v>-7.7185747322412899E-3</v>
      </c>
      <c r="AW182" s="4">
        <v>-0.99997021135837005</v>
      </c>
      <c r="AX182" s="4">
        <v>-751.83603018225199</v>
      </c>
      <c r="AY182" s="4">
        <v>151.59893402218299</v>
      </c>
      <c r="AZ182" s="4">
        <v>853.43958105868103</v>
      </c>
      <c r="BB182" s="1">
        <f>25*PointPFirstOrderCoefficients[[#This Row],[Column1]]</f>
        <v>-674.13764582393753</v>
      </c>
      <c r="BC182" s="1">
        <f>25*PointPFirstOrderCoefficients[[#This Row],[Column2]]</f>
        <v>5.2035368054023747</v>
      </c>
      <c r="BE182" s="1">
        <f>50*PointPFirstOrderCoefficients[[#This Row],[Column1]]</f>
        <v>-1348.2752916478751</v>
      </c>
      <c r="BF182" s="1">
        <f>50*PointPFirstOrderCoefficients[[#This Row],[Column2]]</f>
        <v>10.407073610804749</v>
      </c>
      <c r="BH182" s="1">
        <f>25^2*PointPSecondOrderCoefficients[[#This Row],[Column1]]</f>
        <v>25044.596026027935</v>
      </c>
      <c r="BI182" s="1">
        <f>25^2*PointPSecondOrderCoefficients[[#This Row],[Column2]]</f>
        <v>411.20866712186688</v>
      </c>
      <c r="BK182" s="1">
        <f>50^2*PointPSecondOrderCoefficients[[#This Row],[Column1]]</f>
        <v>100178.38410411174</v>
      </c>
      <c r="BL182" s="1">
        <f>50^2*PointPSecondOrderCoefficients[[#This Row],[Column2]]</f>
        <v>1644.8346684874675</v>
      </c>
    </row>
    <row r="183" spans="1:64" x14ac:dyDescent="0.35">
      <c r="A183">
        <v>179</v>
      </c>
      <c r="B183" s="1">
        <v>42.005961413266903</v>
      </c>
      <c r="C183" s="1">
        <v>130.64363492907901</v>
      </c>
      <c r="D183" s="1">
        <v>11.9635086266822</v>
      </c>
      <c r="E183" s="1">
        <v>57.310814939299703</v>
      </c>
      <c r="F183" s="4"/>
      <c r="G183" s="4">
        <v>0.228866147560879</v>
      </c>
      <c r="H183" s="4">
        <v>0.234974700602814</v>
      </c>
      <c r="I183" s="4">
        <v>0.79107754713648104</v>
      </c>
      <c r="J183" s="4">
        <v>0.28978364260092698</v>
      </c>
      <c r="K183" s="4"/>
      <c r="L183" s="4">
        <v>0.15565611496800499</v>
      </c>
      <c r="M183" s="4">
        <v>-0.191677433415325</v>
      </c>
      <c r="N183" s="4">
        <v>-0.26650817575574598</v>
      </c>
      <c r="O183" s="4">
        <v>-4.71669084641316E-3</v>
      </c>
      <c r="Q183" s="4">
        <f t="shared" si="25"/>
        <v>5.7216536890219754</v>
      </c>
      <c r="R183" s="4">
        <f t="shared" si="25"/>
        <v>5.8743675150703503</v>
      </c>
      <c r="S183" s="4">
        <f>I183*25</f>
        <v>19.776938678412026</v>
      </c>
      <c r="T183" s="4">
        <f t="shared" si="34"/>
        <v>7.2445910650231742</v>
      </c>
      <c r="V183" s="4">
        <f t="shared" si="26"/>
        <v>5.0957641915295246</v>
      </c>
      <c r="W183" s="4">
        <f t="shared" si="27"/>
        <v>-6.6144420006200555</v>
      </c>
      <c r="X183" s="4">
        <f t="shared" si="28"/>
        <v>-104.23862414129587</v>
      </c>
      <c r="Y183" s="4">
        <f t="shared" si="29"/>
        <v>-0.24755127263445986</v>
      </c>
      <c r="AA183" s="4">
        <f>G183*50</f>
        <v>11.443307378043951</v>
      </c>
      <c r="AB183" s="4">
        <f>H183*50</f>
        <v>11.748735030140701</v>
      </c>
      <c r="AC183" s="4">
        <f>I183*50</f>
        <v>39.553877356824053</v>
      </c>
      <c r="AD183" s="4">
        <f>J183*50</f>
        <v>14.489182130046348</v>
      </c>
      <c r="AF183" s="1">
        <f t="shared" si="30"/>
        <v>20.383056766118099</v>
      </c>
      <c r="AG183" s="1">
        <f t="shared" si="31"/>
        <v>-26.457768002480222</v>
      </c>
      <c r="AH183" s="1">
        <f t="shared" si="32"/>
        <v>-416.95449656518349</v>
      </c>
      <c r="AI183" s="1">
        <f t="shared" si="33"/>
        <v>-0.99020509053783945</v>
      </c>
      <c r="AK183" s="1">
        <v>145.32656925008899</v>
      </c>
      <c r="AL183" s="1">
        <v>101.62961758826199</v>
      </c>
      <c r="AN183" s="4">
        <v>-26.808344003763999</v>
      </c>
      <c r="AO183" s="4">
        <v>0.219422431413829</v>
      </c>
      <c r="AQ183" s="4">
        <v>39.991584809084102</v>
      </c>
      <c r="AR183" s="4">
        <v>0.61809128201843899</v>
      </c>
      <c r="AT183" s="4">
        <v>-0.99996650575017898</v>
      </c>
      <c r="AU183" s="4">
        <v>8.1845817105781708E-3</v>
      </c>
      <c r="AV183" s="4">
        <v>-8.1845817105781708E-3</v>
      </c>
      <c r="AW183" s="4">
        <v>-0.99996650575017898</v>
      </c>
      <c r="AX183" s="4">
        <v>-760.25690577192495</v>
      </c>
      <c r="AY183" s="4">
        <v>151.54895401641099</v>
      </c>
      <c r="AZ183" s="4">
        <v>861.86105912545702</v>
      </c>
      <c r="BB183" s="1">
        <f>25*PointPFirstOrderCoefficients[[#This Row],[Column1]]</f>
        <v>-670.20860009410001</v>
      </c>
      <c r="BC183" s="1">
        <f>25*PointPFirstOrderCoefficients[[#This Row],[Column2]]</f>
        <v>5.4855607853457249</v>
      </c>
      <c r="BE183" s="1">
        <f>50*PointPFirstOrderCoefficients[[#This Row],[Column1]]</f>
        <v>-1340.4172001882</v>
      </c>
      <c r="BF183" s="1">
        <f>50*PointPFirstOrderCoefficients[[#This Row],[Column2]]</f>
        <v>10.97112157069145</v>
      </c>
      <c r="BH183" s="1">
        <f>25^2*PointPSecondOrderCoefficients[[#This Row],[Column1]]</f>
        <v>24994.740505677564</v>
      </c>
      <c r="BI183" s="1">
        <f>25^2*PointPSecondOrderCoefficients[[#This Row],[Column2]]</f>
        <v>386.30705126152435</v>
      </c>
      <c r="BK183" s="1">
        <f>50^2*PointPSecondOrderCoefficients[[#This Row],[Column1]]</f>
        <v>99978.962022710257</v>
      </c>
      <c r="BL183" s="1">
        <f>50^2*PointPSecondOrderCoefficients[[#This Row],[Column2]]</f>
        <v>1545.2282050460974</v>
      </c>
    </row>
    <row r="184" spans="1:64" x14ac:dyDescent="0.35">
      <c r="A184">
        <v>180</v>
      </c>
      <c r="B184" s="1">
        <v>42.236181180850203</v>
      </c>
      <c r="C184" s="1">
        <v>130.87690904878701</v>
      </c>
      <c r="D184" s="1">
        <v>12.752002698705899</v>
      </c>
      <c r="E184" s="1">
        <v>57.599987380322503</v>
      </c>
      <c r="F184" s="4"/>
      <c r="G184" s="4">
        <v>0.231568613516726</v>
      </c>
      <c r="H184" s="4">
        <v>0.23156861351994401</v>
      </c>
      <c r="I184" s="4">
        <v>0.786180980163246</v>
      </c>
      <c r="J184" s="4">
        <v>0.28958776261077002</v>
      </c>
      <c r="K184" s="4"/>
      <c r="L184" s="4">
        <v>0.15401495900003501</v>
      </c>
      <c r="M184" s="4">
        <v>-0.19345186970551201</v>
      </c>
      <c r="N184" s="4">
        <v>-0.27798915733845803</v>
      </c>
      <c r="O184" s="4">
        <v>-1.1501551426604299E-2</v>
      </c>
      <c r="Q184" s="4">
        <f t="shared" si="25"/>
        <v>5.7892153379181499</v>
      </c>
      <c r="R184" s="4">
        <f t="shared" si="25"/>
        <v>5.7892153379986002</v>
      </c>
      <c r="S184" s="4">
        <f>I184*25</f>
        <v>19.654524504081149</v>
      </c>
      <c r="T184" s="4">
        <f t="shared" si="34"/>
        <v>7.2396940652692505</v>
      </c>
      <c r="V184" s="4">
        <f t="shared" si="26"/>
        <v>5.1618135423321831</v>
      </c>
      <c r="W184" s="4">
        <f t="shared" si="27"/>
        <v>-6.4835421659458357</v>
      </c>
      <c r="X184" s="4">
        <f t="shared" si="28"/>
        <v>-107.38730418409482</v>
      </c>
      <c r="Y184" s="4">
        <f t="shared" si="29"/>
        <v>-0.60283277201159013</v>
      </c>
      <c r="AA184" s="4">
        <f>G184*50</f>
        <v>11.5784306758363</v>
      </c>
      <c r="AB184" s="4">
        <f>H184*50</f>
        <v>11.5784306759972</v>
      </c>
      <c r="AC184" s="4">
        <f>I184*50</f>
        <v>39.309049008162297</v>
      </c>
      <c r="AD184" s="4">
        <f>J184*50</f>
        <v>14.479388130538501</v>
      </c>
      <c r="AF184" s="1">
        <f t="shared" si="30"/>
        <v>20.647254169328733</v>
      </c>
      <c r="AG184" s="1">
        <f t="shared" si="31"/>
        <v>-25.934168663783343</v>
      </c>
      <c r="AH184" s="1">
        <f t="shared" si="32"/>
        <v>-429.54921673637926</v>
      </c>
      <c r="AI184" s="1">
        <f t="shared" si="33"/>
        <v>-2.4113310880463605</v>
      </c>
      <c r="AK184" s="1">
        <v>144.86010899142099</v>
      </c>
      <c r="AL184" s="1">
        <v>101.633474946912</v>
      </c>
      <c r="AN184" s="4">
        <v>-26.644601914780502</v>
      </c>
      <c r="AO184" s="4">
        <v>0.230001228557867</v>
      </c>
      <c r="AQ184" s="4">
        <v>39.904042673640198</v>
      </c>
      <c r="AR184" s="4">
        <v>0.57700978659333102</v>
      </c>
      <c r="AT184" s="4">
        <v>-0.99996274474213298</v>
      </c>
      <c r="AU184" s="4">
        <v>8.6318669927361296E-3</v>
      </c>
      <c r="AV184" s="4">
        <v>-8.6318669927361296E-3</v>
      </c>
      <c r="AW184" s="4">
        <v>-0.99996274474213298</v>
      </c>
      <c r="AX184" s="4">
        <v>-770.52419245298904</v>
      </c>
      <c r="AY184" s="4">
        <v>151.51117133535999</v>
      </c>
      <c r="AZ184" s="4">
        <v>872.12896132241804</v>
      </c>
      <c r="BB184" s="1">
        <f>25*PointPFirstOrderCoefficients[[#This Row],[Column1]]</f>
        <v>-666.11504786951252</v>
      </c>
      <c r="BC184" s="1">
        <f>25*PointPFirstOrderCoefficients[[#This Row],[Column2]]</f>
        <v>5.7500307139466749</v>
      </c>
      <c r="BE184" s="1">
        <f>50*PointPFirstOrderCoefficients[[#This Row],[Column1]]</f>
        <v>-1332.230095739025</v>
      </c>
      <c r="BF184" s="1">
        <f>50*PointPFirstOrderCoefficients[[#This Row],[Column2]]</f>
        <v>11.50006142789335</v>
      </c>
      <c r="BH184" s="1">
        <f>25^2*PointPSecondOrderCoefficients[[#This Row],[Column1]]</f>
        <v>24940.026671025124</v>
      </c>
      <c r="BI184" s="1">
        <f>25^2*PointPSecondOrderCoefficients[[#This Row],[Column2]]</f>
        <v>360.6311166208319</v>
      </c>
      <c r="BK184" s="1">
        <f>50^2*PointPSecondOrderCoefficients[[#This Row],[Column1]]</f>
        <v>99760.106684100494</v>
      </c>
      <c r="BL184" s="1">
        <f>50^2*PointPSecondOrderCoefficients[[#This Row],[Column2]]</f>
        <v>1442.5244664833276</v>
      </c>
    </row>
    <row r="185" spans="1:64" x14ac:dyDescent="0.35">
      <c r="A185">
        <v>181</v>
      </c>
      <c r="B185" s="1">
        <v>42.469088940104299</v>
      </c>
      <c r="C185" s="1">
        <v>131.106762455921</v>
      </c>
      <c r="D185" s="1">
        <v>13.535491232303301</v>
      </c>
      <c r="E185" s="1">
        <v>57.888890179333899</v>
      </c>
      <c r="F185" s="4"/>
      <c r="G185" s="4">
        <v>0.23424197797542201</v>
      </c>
      <c r="H185" s="4">
        <v>0.22813342493991901</v>
      </c>
      <c r="I185" s="4">
        <v>0.78108552900845396</v>
      </c>
      <c r="J185" s="4">
        <v>0.289273116120565</v>
      </c>
      <c r="K185" s="4"/>
      <c r="L185" s="4">
        <v>0.15232123292781699</v>
      </c>
      <c r="M185" s="4">
        <v>-0.19516300735526701</v>
      </c>
      <c r="N185" s="4">
        <v>-0.28968565542937103</v>
      </c>
      <c r="O185" s="4">
        <v>-1.8430726961507798E-2</v>
      </c>
      <c r="Q185" s="4">
        <f t="shared" si="25"/>
        <v>5.8560494493855506</v>
      </c>
      <c r="R185" s="4">
        <f t="shared" si="25"/>
        <v>5.7033356234979751</v>
      </c>
      <c r="S185" s="4">
        <f>I185*25</f>
        <v>19.527138225211349</v>
      </c>
      <c r="T185" s="4">
        <f t="shared" si="34"/>
        <v>7.2318279030141248</v>
      </c>
      <c r="V185" s="4">
        <f t="shared" si="26"/>
        <v>5.223600045385977</v>
      </c>
      <c r="W185" s="4">
        <f t="shared" si="27"/>
        <v>-6.3482695700024854</v>
      </c>
      <c r="X185" s="4">
        <f t="shared" si="28"/>
        <v>-110.45978445340047</v>
      </c>
      <c r="Y185" s="4">
        <f t="shared" si="29"/>
        <v>-0.96391476031403278</v>
      </c>
      <c r="AA185" s="4">
        <f>G185*50</f>
        <v>11.712098898771101</v>
      </c>
      <c r="AB185" s="4">
        <f>H185*50</f>
        <v>11.40667124699595</v>
      </c>
      <c r="AC185" s="4">
        <f>I185*50</f>
        <v>39.054276450422698</v>
      </c>
      <c r="AD185" s="4">
        <f>J185*50</f>
        <v>14.46365580602825</v>
      </c>
      <c r="AF185" s="1">
        <f t="shared" si="30"/>
        <v>20.894400181543908</v>
      </c>
      <c r="AG185" s="1">
        <f t="shared" si="31"/>
        <v>-25.393078280009941</v>
      </c>
      <c r="AH185" s="1">
        <f t="shared" si="32"/>
        <v>-441.83913781360189</v>
      </c>
      <c r="AI185" s="1">
        <f t="shared" si="33"/>
        <v>-3.8556590412561311</v>
      </c>
      <c r="AK185" s="1">
        <v>144.396567138731</v>
      </c>
      <c r="AL185" s="1">
        <v>101.637506591754</v>
      </c>
      <c r="AN185" s="4">
        <v>-26.4741077484321</v>
      </c>
      <c r="AO185" s="4">
        <v>0.23985729928607599</v>
      </c>
      <c r="AQ185" s="4">
        <v>39.809432118767099</v>
      </c>
      <c r="AR185" s="4">
        <v>0.53485401306616598</v>
      </c>
      <c r="AT185" s="4">
        <v>-0.99995896008211604</v>
      </c>
      <c r="AU185" s="4">
        <v>9.0596993047447998E-3</v>
      </c>
      <c r="AV185" s="4">
        <v>-9.0596993047447998E-3</v>
      </c>
      <c r="AW185" s="4">
        <v>-0.99995896008211604</v>
      </c>
      <c r="AX185" s="4">
        <v>-782.73697761312803</v>
      </c>
      <c r="AY185" s="4">
        <v>151.48792879061</v>
      </c>
      <c r="AZ185" s="4">
        <v>884.34236074359603</v>
      </c>
      <c r="BB185" s="1">
        <f>25*PointPFirstOrderCoefficients[[#This Row],[Column1]]</f>
        <v>-661.85269371080255</v>
      </c>
      <c r="BC185" s="1">
        <f>25*PointPFirstOrderCoefficients[[#This Row],[Column2]]</f>
        <v>5.9964324821519002</v>
      </c>
      <c r="BE185" s="1">
        <f>50*PointPFirstOrderCoefficients[[#This Row],[Column1]]</f>
        <v>-1323.7053874216051</v>
      </c>
      <c r="BF185" s="1">
        <f>50*PointPFirstOrderCoefficients[[#This Row],[Column2]]</f>
        <v>11.9928649643038</v>
      </c>
      <c r="BH185" s="1">
        <f>25^2*PointPSecondOrderCoefficients[[#This Row],[Column1]]</f>
        <v>24880.895074229436</v>
      </c>
      <c r="BI185" s="1">
        <f>25^2*PointPSecondOrderCoefficients[[#This Row],[Column2]]</f>
        <v>334.28375816635372</v>
      </c>
      <c r="BK185" s="1">
        <f>50^2*PointPSecondOrderCoefficients[[#This Row],[Column1]]</f>
        <v>99523.580296917746</v>
      </c>
      <c r="BL185" s="1">
        <f>50^2*PointPSecondOrderCoefficients[[#This Row],[Column2]]</f>
        <v>1337.1350326654149</v>
      </c>
    </row>
    <row r="186" spans="1:64" x14ac:dyDescent="0.35">
      <c r="A186">
        <v>182</v>
      </c>
      <c r="B186" s="1">
        <v>42.704655129124099</v>
      </c>
      <c r="C186" s="1">
        <v>131.33316649569801</v>
      </c>
      <c r="D186" s="1">
        <v>14.3137728247188</v>
      </c>
      <c r="E186" s="1">
        <v>58.177403960500101</v>
      </c>
      <c r="F186" s="4"/>
      <c r="G186" s="4">
        <v>0.236885318504129</v>
      </c>
      <c r="H186" s="4">
        <v>0.224670026544595</v>
      </c>
      <c r="I186" s="4">
        <v>0.77578670977645803</v>
      </c>
      <c r="J186" s="4">
        <v>0.28883695158662798</v>
      </c>
      <c r="K186" s="4"/>
      <c r="L186" s="4">
        <v>0.150574380856489</v>
      </c>
      <c r="M186" s="4">
        <v>-0.196812407545296</v>
      </c>
      <c r="N186" s="4">
        <v>-0.30160629624537699</v>
      </c>
      <c r="O186" s="4">
        <v>-2.5505622099227299E-2</v>
      </c>
      <c r="Q186" s="4">
        <f t="shared" si="25"/>
        <v>5.9221329626032251</v>
      </c>
      <c r="R186" s="4">
        <f t="shared" si="25"/>
        <v>5.6167506636148747</v>
      </c>
      <c r="S186" s="4">
        <f>I186*25</f>
        <v>19.39466774441145</v>
      </c>
      <c r="T186" s="4">
        <f t="shared" si="34"/>
        <v>7.220923789665699</v>
      </c>
      <c r="V186" s="4">
        <f t="shared" si="26"/>
        <v>5.2808933134481473</v>
      </c>
      <c r="W186" s="4">
        <f t="shared" si="27"/>
        <v>-6.2090157936380956</v>
      </c>
      <c r="X186" s="4">
        <f t="shared" si="28"/>
        <v>-113.4501544463493</v>
      </c>
      <c r="Y186" s="4">
        <f t="shared" si="29"/>
        <v>-1.3299075256303599</v>
      </c>
      <c r="AA186" s="4">
        <f>G186*50</f>
        <v>11.84426592520645</v>
      </c>
      <c r="AB186" s="4">
        <f>H186*50</f>
        <v>11.233501327229749</v>
      </c>
      <c r="AC186" s="4">
        <f>I186*50</f>
        <v>38.7893354888229</v>
      </c>
      <c r="AD186" s="4">
        <f>J186*50</f>
        <v>14.441847579331398</v>
      </c>
      <c r="AF186" s="1">
        <f t="shared" si="30"/>
        <v>21.123573253792589</v>
      </c>
      <c r="AG186" s="1">
        <f t="shared" si="31"/>
        <v>-24.836063174552383</v>
      </c>
      <c r="AH186" s="1">
        <f t="shared" si="32"/>
        <v>-453.80061778539721</v>
      </c>
      <c r="AI186" s="1">
        <f t="shared" si="33"/>
        <v>-5.3196301025214394</v>
      </c>
      <c r="AK186" s="1">
        <v>143.93606320264701</v>
      </c>
      <c r="AL186" s="1">
        <v>101.64169966577001</v>
      </c>
      <c r="AN186" s="4">
        <v>-26.296685971346399</v>
      </c>
      <c r="AO186" s="4">
        <v>0.24897290886984499</v>
      </c>
      <c r="AQ186" s="4">
        <v>39.7084721688109</v>
      </c>
      <c r="AR186" s="4">
        <v>0.49179142104132201</v>
      </c>
      <c r="AT186" s="4">
        <v>-0.99995518298220898</v>
      </c>
      <c r="AU186" s="4">
        <v>9.4674192374596192E-3</v>
      </c>
      <c r="AV186" s="4">
        <v>-9.4674192374596192E-3</v>
      </c>
      <c r="AW186" s="4">
        <v>-0.99995518298220898</v>
      </c>
      <c r="AX186" s="4">
        <v>-797.01831497026797</v>
      </c>
      <c r="AY186" s="4">
        <v>151.48176973040401</v>
      </c>
      <c r="AZ186" s="4">
        <v>898.62429465203604</v>
      </c>
      <c r="BB186" s="1">
        <f>25*PointPFirstOrderCoefficients[[#This Row],[Column1]]</f>
        <v>-657.41714928366002</v>
      </c>
      <c r="BC186" s="1">
        <f>25*PointPFirstOrderCoefficients[[#This Row],[Column2]]</f>
        <v>6.224322721746125</v>
      </c>
      <c r="BE186" s="1">
        <f>50*PointPFirstOrderCoefficients[[#This Row],[Column1]]</f>
        <v>-1314.83429856732</v>
      </c>
      <c r="BF186" s="1">
        <f>50*PointPFirstOrderCoefficients[[#This Row],[Column2]]</f>
        <v>12.44864544349225</v>
      </c>
      <c r="BH186" s="1">
        <f>25^2*PointPSecondOrderCoefficients[[#This Row],[Column1]]</f>
        <v>24817.795105506812</v>
      </c>
      <c r="BI186" s="1">
        <f>25^2*PointPSecondOrderCoefficients[[#This Row],[Column2]]</f>
        <v>307.36963815082623</v>
      </c>
      <c r="BK186" s="1">
        <f>50^2*PointPSecondOrderCoefficients[[#This Row],[Column1]]</f>
        <v>99271.180422027246</v>
      </c>
      <c r="BL186" s="1">
        <f>50^2*PointPSecondOrderCoefficients[[#This Row],[Column2]]</f>
        <v>1229.4785526033049</v>
      </c>
    </row>
    <row r="187" spans="1:64" x14ac:dyDescent="0.35">
      <c r="A187">
        <v>183</v>
      </c>
      <c r="B187" s="1">
        <v>42.942849258840802</v>
      </c>
      <c r="C187" s="1">
        <v>131.55609339964499</v>
      </c>
      <c r="D187" s="1">
        <v>15.086641557929999</v>
      </c>
      <c r="E187" s="1">
        <v>58.465406683721703</v>
      </c>
      <c r="F187" s="4"/>
      <c r="G187" s="4">
        <v>0.23949770332876</v>
      </c>
      <c r="H187" s="4">
        <v>0.22117929913637699</v>
      </c>
      <c r="I187" s="4">
        <v>0.77027992788372202</v>
      </c>
      <c r="J187" s="4">
        <v>0.28827650465471799</v>
      </c>
      <c r="K187" s="4"/>
      <c r="L187" s="4">
        <v>0.148773888188693</v>
      </c>
      <c r="M187" s="4">
        <v>-0.19840166731311601</v>
      </c>
      <c r="N187" s="4">
        <v>-0.31375971583189799</v>
      </c>
      <c r="O187" s="4">
        <v>-3.2727579052016197E-2</v>
      </c>
      <c r="Q187" s="4">
        <f t="shared" si="25"/>
        <v>5.9874425832189999</v>
      </c>
      <c r="R187" s="4">
        <f t="shared" si="25"/>
        <v>5.5294824784094248</v>
      </c>
      <c r="S187" s="4">
        <f>I187*25</f>
        <v>19.256998197093051</v>
      </c>
      <c r="T187" s="4">
        <f t="shared" si="34"/>
        <v>7.2069126163679496</v>
      </c>
      <c r="V187" s="4">
        <f t="shared" si="26"/>
        <v>5.3334648461149987</v>
      </c>
      <c r="W187" s="4">
        <f t="shared" si="27"/>
        <v>-6.0661659918336754</v>
      </c>
      <c r="X187" s="4">
        <f t="shared" si="28"/>
        <v>-116.35213652901845</v>
      </c>
      <c r="Y187" s="4">
        <f t="shared" si="29"/>
        <v>-1.6998570199802234</v>
      </c>
      <c r="AA187" s="4">
        <f>G187*50</f>
        <v>11.974885166438</v>
      </c>
      <c r="AB187" s="4">
        <f>H187*50</f>
        <v>11.05896495681885</v>
      </c>
      <c r="AC187" s="4">
        <f>I187*50</f>
        <v>38.513996394186101</v>
      </c>
      <c r="AD187" s="4">
        <f>J187*50</f>
        <v>14.413825232735899</v>
      </c>
      <c r="AF187" s="1">
        <f t="shared" si="30"/>
        <v>21.333859384459995</v>
      </c>
      <c r="AG187" s="1">
        <f t="shared" si="31"/>
        <v>-24.264663967334702</v>
      </c>
      <c r="AH187" s="1">
        <f t="shared" si="32"/>
        <v>-465.40854611607381</v>
      </c>
      <c r="AI187" s="1">
        <f t="shared" si="33"/>
        <v>-6.7994280799208937</v>
      </c>
      <c r="AK187" s="1">
        <v>143.478719788521</v>
      </c>
      <c r="AL187" s="1">
        <v>101.646041040764</v>
      </c>
      <c r="AN187" s="4">
        <v>-26.112157543808699</v>
      </c>
      <c r="AO187" s="4">
        <v>0.25733319994939702</v>
      </c>
      <c r="AQ187" s="4">
        <v>39.601894911807598</v>
      </c>
      <c r="AR187" s="4">
        <v>0.44799159632530899</v>
      </c>
      <c r="AT187" s="4">
        <v>-0.99995144382161405</v>
      </c>
      <c r="AU187" s="4">
        <v>9.8544405762306091E-3</v>
      </c>
      <c r="AV187" s="4">
        <v>-9.8544405762306091E-3</v>
      </c>
      <c r="AW187" s="4">
        <v>-0.99995144382161405</v>
      </c>
      <c r="AX187" s="4">
        <v>-813.51845820223195</v>
      </c>
      <c r="AY187" s="4">
        <v>151.49548909254199</v>
      </c>
      <c r="AZ187" s="4">
        <v>915.12499789561798</v>
      </c>
      <c r="BB187" s="1">
        <f>25*PointPFirstOrderCoefficients[[#This Row],[Column1]]</f>
        <v>-652.80393859521746</v>
      </c>
      <c r="BC187" s="1">
        <f>25*PointPFirstOrderCoefficients[[#This Row],[Column2]]</f>
        <v>6.4333299987349255</v>
      </c>
      <c r="BE187" s="1">
        <f>50*PointPFirstOrderCoefficients[[#This Row],[Column1]]</f>
        <v>-1305.6078771904349</v>
      </c>
      <c r="BF187" s="1">
        <f>50*PointPFirstOrderCoefficients[[#This Row],[Column2]]</f>
        <v>12.866659997469851</v>
      </c>
      <c r="BH187" s="1">
        <f>25^2*PointPSecondOrderCoefficients[[#This Row],[Column1]]</f>
        <v>24751.184319879751</v>
      </c>
      <c r="BI187" s="1">
        <f>25^2*PointPSecondOrderCoefficients[[#This Row],[Column2]]</f>
        <v>279.99474770331813</v>
      </c>
      <c r="BK187" s="1">
        <f>50^2*PointPSecondOrderCoefficients[[#This Row],[Column1]]</f>
        <v>99004.737279519002</v>
      </c>
      <c r="BL187" s="1">
        <f>50^2*PointPSecondOrderCoefficients[[#This Row],[Column2]]</f>
        <v>1119.9789908132725</v>
      </c>
    </row>
    <row r="188" spans="1:64" x14ac:dyDescent="0.35">
      <c r="A188">
        <v>184</v>
      </c>
      <c r="B188" s="1">
        <v>43.183639904040298</v>
      </c>
      <c r="C188" s="1">
        <v>131.77551627430901</v>
      </c>
      <c r="D188" s="1">
        <v>15.8538868917621</v>
      </c>
      <c r="E188" s="1">
        <v>58.7527736345493</v>
      </c>
      <c r="F188" s="4"/>
      <c r="G188" s="4">
        <v>0.242078192051076</v>
      </c>
      <c r="H188" s="4">
        <v>0.21766211182148101</v>
      </c>
      <c r="I188" s="4">
        <v>0.764560478940014</v>
      </c>
      <c r="J188" s="4">
        <v>0.28758900008402399</v>
      </c>
      <c r="K188" s="4"/>
      <c r="L188" s="4">
        <v>0.146919281183954</v>
      </c>
      <c r="M188" s="4">
        <v>-0.19993241713160601</v>
      </c>
      <c r="N188" s="4">
        <v>-0.32615452777575199</v>
      </c>
      <c r="O188" s="4">
        <v>-4.00978647015615E-2</v>
      </c>
      <c r="Q188" s="4">
        <f t="shared" si="25"/>
        <v>6.0519548012769002</v>
      </c>
      <c r="R188" s="4">
        <f t="shared" si="25"/>
        <v>5.4415527955370253</v>
      </c>
      <c r="S188" s="4">
        <f>I188*25</f>
        <v>19.11401197350035</v>
      </c>
      <c r="T188" s="4">
        <f t="shared" si="34"/>
        <v>7.1897250021005998</v>
      </c>
      <c r="V188" s="4">
        <f t="shared" si="26"/>
        <v>5.3810886467320529</v>
      </c>
      <c r="W188" s="4">
        <f t="shared" si="27"/>
        <v>-5.9200982030132483</v>
      </c>
      <c r="X188" s="4">
        <f t="shared" si="28"/>
        <v>-119.15907393408034</v>
      </c>
      <c r="Y188" s="4">
        <f t="shared" si="29"/>
        <v>-2.0727446606360069</v>
      </c>
      <c r="AA188" s="4">
        <f>G188*50</f>
        <v>12.1039096025538</v>
      </c>
      <c r="AB188" s="4">
        <f>H188*50</f>
        <v>10.883105591074051</v>
      </c>
      <c r="AC188" s="4">
        <f>I188*50</f>
        <v>38.2280239470007</v>
      </c>
      <c r="AD188" s="4">
        <f>J188*50</f>
        <v>14.3794500042012</v>
      </c>
      <c r="AF188" s="1">
        <f t="shared" si="30"/>
        <v>21.524354586928212</v>
      </c>
      <c r="AG188" s="1">
        <f t="shared" si="31"/>
        <v>-23.680392812052993</v>
      </c>
      <c r="AH188" s="1">
        <f t="shared" si="32"/>
        <v>-476.63629573632136</v>
      </c>
      <c r="AI188" s="1">
        <f t="shared" si="33"/>
        <v>-8.2909786425440277</v>
      </c>
      <c r="AK188" s="1">
        <v>143.024662654541</v>
      </c>
      <c r="AL188" s="1">
        <v>101.65051736922</v>
      </c>
      <c r="AN188" s="4">
        <v>-25.920340145329799</v>
      </c>
      <c r="AO188" s="4">
        <v>0.264926228128818</v>
      </c>
      <c r="AQ188" s="4">
        <v>39.490444333510503</v>
      </c>
      <c r="AR188" s="4">
        <v>0.403625534495275</v>
      </c>
      <c r="AT188" s="4">
        <v>-0.99994777186721795</v>
      </c>
      <c r="AU188" s="4">
        <v>1.0220251356320599E-2</v>
      </c>
      <c r="AV188" s="4">
        <v>-1.0220251356320599E-2</v>
      </c>
      <c r="AW188" s="4">
        <v>-0.99994777186721795</v>
      </c>
      <c r="AX188" s="4">
        <v>-832.41900934606895</v>
      </c>
      <c r="AY188" s="4">
        <v>151.532194163837</v>
      </c>
      <c r="AZ188" s="4">
        <v>934.02605102473797</v>
      </c>
      <c r="BB188" s="1">
        <f>25*PointPFirstOrderCoefficients[[#This Row],[Column1]]</f>
        <v>-648.00850363324503</v>
      </c>
      <c r="BC188" s="1">
        <f>25*PointPFirstOrderCoefficients[[#This Row],[Column2]]</f>
        <v>6.6231557032204496</v>
      </c>
      <c r="BE188" s="1">
        <f>50*PointPFirstOrderCoefficients[[#This Row],[Column1]]</f>
        <v>-1296.0170072664901</v>
      </c>
      <c r="BF188" s="1">
        <f>50*PointPFirstOrderCoefficients[[#This Row],[Column2]]</f>
        <v>13.246311406440899</v>
      </c>
      <c r="BH188" s="1">
        <f>25^2*PointPSecondOrderCoefficients[[#This Row],[Column1]]</f>
        <v>24681.527708444064</v>
      </c>
      <c r="BI188" s="1">
        <f>25^2*PointPSecondOrderCoefficients[[#This Row],[Column2]]</f>
        <v>252.26595905954687</v>
      </c>
      <c r="BK188" s="1">
        <f>50^2*PointPSecondOrderCoefficients[[#This Row],[Column1]]</f>
        <v>98726.110833776256</v>
      </c>
      <c r="BL188" s="1">
        <f>50^2*PointPSecondOrderCoefficients[[#This Row],[Column2]]</f>
        <v>1009.0638362381875</v>
      </c>
    </row>
    <row r="189" spans="1:64" x14ac:dyDescent="0.35">
      <c r="A189">
        <v>185</v>
      </c>
      <c r="B189" s="1">
        <v>43.426994695093597</v>
      </c>
      <c r="C189" s="1">
        <v>131.99140908915899</v>
      </c>
      <c r="D189" s="1">
        <v>16.615293558222799</v>
      </c>
      <c r="E189" s="1">
        <v>59.039377415920697</v>
      </c>
      <c r="F189" s="4"/>
      <c r="G189" s="4">
        <v>0.244625836357097</v>
      </c>
      <c r="H189" s="4">
        <v>0.21411932119319499</v>
      </c>
      <c r="I189" s="4">
        <v>0.75862355013557903</v>
      </c>
      <c r="J189" s="4">
        <v>0.28677165387022102</v>
      </c>
      <c r="K189" s="4"/>
      <c r="L189" s="4">
        <v>0.14501012640299199</v>
      </c>
      <c r="M189" s="4">
        <v>-0.20140631844269799</v>
      </c>
      <c r="N189" s="4">
        <v>-0.33879928671409099</v>
      </c>
      <c r="O189" s="4">
        <v>-4.7617656023174602E-2</v>
      </c>
      <c r="Q189" s="4">
        <f t="shared" si="25"/>
        <v>6.1156459089274247</v>
      </c>
      <c r="R189" s="4">
        <f t="shared" si="25"/>
        <v>5.3529830298298746</v>
      </c>
      <c r="S189" s="4">
        <f>I189*25</f>
        <v>18.965588753389476</v>
      </c>
      <c r="T189" s="4">
        <f t="shared" si="34"/>
        <v>7.1692913467555259</v>
      </c>
      <c r="V189" s="4">
        <f t="shared" si="26"/>
        <v>5.4235418469531309</v>
      </c>
      <c r="W189" s="4">
        <f t="shared" si="27"/>
        <v>-5.7711827131310809</v>
      </c>
      <c r="X189" s="4">
        <f t="shared" si="28"/>
        <v>-121.86392046685492</v>
      </c>
      <c r="Y189" s="4">
        <f t="shared" si="29"/>
        <v>-2.447487445854585</v>
      </c>
      <c r="AA189" s="4">
        <f>G189*50</f>
        <v>12.231291817854849</v>
      </c>
      <c r="AB189" s="4">
        <f>H189*50</f>
        <v>10.705966059659749</v>
      </c>
      <c r="AC189" s="4">
        <f>I189*50</f>
        <v>37.931177506778951</v>
      </c>
      <c r="AD189" s="4">
        <f>J189*50</f>
        <v>14.338582693511052</v>
      </c>
      <c r="AF189" s="1">
        <f t="shared" si="30"/>
        <v>21.694167387812524</v>
      </c>
      <c r="AG189" s="1">
        <f t="shared" si="31"/>
        <v>-23.084730852524324</v>
      </c>
      <c r="AH189" s="1">
        <f t="shared" si="32"/>
        <v>-487.45568186741968</v>
      </c>
      <c r="AI189" s="1">
        <f t="shared" si="33"/>
        <v>-9.78994978341834</v>
      </c>
      <c r="AK189" s="1">
        <v>142.57402076565299</v>
      </c>
      <c r="AL189" s="1">
        <v>101.655115136665</v>
      </c>
      <c r="AN189" s="4">
        <v>-25.721048417541901</v>
      </c>
      <c r="AO189" s="4">
        <v>0.27174298515548001</v>
      </c>
      <c r="AQ189" s="4">
        <v>39.374875055726498</v>
      </c>
      <c r="AR189" s="4">
        <v>0.358864912114367</v>
      </c>
      <c r="AT189" s="4">
        <v>-0.99994419501452403</v>
      </c>
      <c r="AU189" s="4">
        <v>1.05644146432546E-2</v>
      </c>
      <c r="AV189" s="4">
        <v>-1.05644146432546E-2</v>
      </c>
      <c r="AW189" s="4">
        <v>-0.99994419501452403</v>
      </c>
      <c r="AX189" s="4">
        <v>-853.93820859141294</v>
      </c>
      <c r="AY189" s="4">
        <v>151.595378080931</v>
      </c>
      <c r="AZ189" s="4">
        <v>955.54566971874999</v>
      </c>
      <c r="BB189" s="1">
        <f>25*PointPFirstOrderCoefficients[[#This Row],[Column1]]</f>
        <v>-643.02621043854754</v>
      </c>
      <c r="BC189" s="1">
        <f>25*PointPFirstOrderCoefficients[[#This Row],[Column2]]</f>
        <v>6.7935746288870007</v>
      </c>
      <c r="BE189" s="1">
        <f>50*PointPFirstOrderCoefficients[[#This Row],[Column1]]</f>
        <v>-1286.0524208770951</v>
      </c>
      <c r="BF189" s="1">
        <f>50*PointPFirstOrderCoefficients[[#This Row],[Column2]]</f>
        <v>13.587149257774001</v>
      </c>
      <c r="BH189" s="1">
        <f>25^2*PointPSecondOrderCoefficients[[#This Row],[Column1]]</f>
        <v>24609.296909829063</v>
      </c>
      <c r="BI189" s="1">
        <f>25^2*PointPSecondOrderCoefficients[[#This Row],[Column2]]</f>
        <v>224.29057007147938</v>
      </c>
      <c r="BK189" s="1">
        <f>50^2*PointPSecondOrderCoefficients[[#This Row],[Column1]]</f>
        <v>98437.187639316253</v>
      </c>
      <c r="BL189" s="1">
        <f>50^2*PointPSecondOrderCoefficients[[#This Row],[Column2]]</f>
        <v>897.16228028591752</v>
      </c>
    </row>
    <row r="190" spans="1:64" x14ac:dyDescent="0.35">
      <c r="A190">
        <v>186</v>
      </c>
      <c r="B190" s="1">
        <v>43.672880310391001</v>
      </c>
      <c r="C190" s="1">
        <v>132.20374666365799</v>
      </c>
      <c r="D190" s="1">
        <v>17.370641457583901</v>
      </c>
      <c r="E190" s="1">
        <v>59.325087941923101</v>
      </c>
      <c r="F190" s="4"/>
      <c r="G190" s="4">
        <v>0.24713968071480399</v>
      </c>
      <c r="H190" s="4">
        <v>0.21055177051743901</v>
      </c>
      <c r="I190" s="4">
        <v>0.75246422220843701</v>
      </c>
      <c r="J190" s="4">
        <v>0.28582167559522897</v>
      </c>
      <c r="K190" s="4"/>
      <c r="L190" s="4">
        <v>0.14304603003837099</v>
      </c>
      <c r="M190" s="4">
        <v>-0.20282506115219301</v>
      </c>
      <c r="N190" s="4">
        <v>-0.35170244727955202</v>
      </c>
      <c r="O190" s="4">
        <v>-5.5288023677577201E-2</v>
      </c>
      <c r="Q190" s="4">
        <f t="shared" si="25"/>
        <v>6.1784920178700995</v>
      </c>
      <c r="R190" s="4">
        <f t="shared" si="25"/>
        <v>5.2637942629359751</v>
      </c>
      <c r="S190" s="4">
        <f>I190*25</f>
        <v>18.811605555210924</v>
      </c>
      <c r="T190" s="4">
        <f t="shared" si="34"/>
        <v>7.1455418898807244</v>
      </c>
      <c r="V190" s="4">
        <f t="shared" si="26"/>
        <v>5.4606053367324465</v>
      </c>
      <c r="W190" s="4">
        <f t="shared" si="27"/>
        <v>-5.6197814752498747</v>
      </c>
      <c r="X190" s="4">
        <f t="shared" si="28"/>
        <v>-124.45923233848622</v>
      </c>
      <c r="Y190" s="4">
        <f t="shared" si="29"/>
        <v>-2.8229384238933646</v>
      </c>
      <c r="AA190" s="4">
        <f>G190*50</f>
        <v>12.356984035740199</v>
      </c>
      <c r="AB190" s="4">
        <f>H190*50</f>
        <v>10.52758852587195</v>
      </c>
      <c r="AC190" s="4">
        <f>I190*50</f>
        <v>37.623211110421849</v>
      </c>
      <c r="AD190" s="4">
        <f>J190*50</f>
        <v>14.291083779761449</v>
      </c>
      <c r="AF190" s="1">
        <f t="shared" si="30"/>
        <v>21.842421346929786</v>
      </c>
      <c r="AG190" s="1">
        <f t="shared" si="31"/>
        <v>-22.479125900999499</v>
      </c>
      <c r="AH190" s="1">
        <f t="shared" si="32"/>
        <v>-497.83692935394487</v>
      </c>
      <c r="AI190" s="1">
        <f t="shared" si="33"/>
        <v>-11.291753695573458</v>
      </c>
      <c r="AK190" s="1">
        <v>142.12692634299799</v>
      </c>
      <c r="AL190" s="1">
        <v>101.659820714299</v>
      </c>
      <c r="AN190" s="4">
        <v>-25.514094225791698</v>
      </c>
      <c r="AO190" s="4">
        <v>0.27777740945891</v>
      </c>
      <c r="AQ190" s="4">
        <v>39.255950971605699</v>
      </c>
      <c r="AR190" s="4">
        <v>0.31388134830507702</v>
      </c>
      <c r="AT190" s="4">
        <v>-0.99994073955138396</v>
      </c>
      <c r="AU190" s="4">
        <v>1.08865690385445E-2</v>
      </c>
      <c r="AV190" s="4">
        <v>-1.08865690385445E-2</v>
      </c>
      <c r="AW190" s="4">
        <v>-0.99994073955138396</v>
      </c>
      <c r="AX190" s="4">
        <v>-878.33767242014198</v>
      </c>
      <c r="AY190" s="4">
        <v>151.68901005295501</v>
      </c>
      <c r="AZ190" s="4">
        <v>979.94544244993801</v>
      </c>
      <c r="BB190" s="1">
        <f>25*PointPFirstOrderCoefficients[[#This Row],[Column1]]</f>
        <v>-637.85235564479251</v>
      </c>
      <c r="BC190" s="1">
        <f>25*PointPFirstOrderCoefficients[[#This Row],[Column2]]</f>
        <v>6.9444352364727502</v>
      </c>
      <c r="BE190" s="1">
        <f>50*PointPFirstOrderCoefficients[[#This Row],[Column1]]</f>
        <v>-1275.704711289585</v>
      </c>
      <c r="BF190" s="1">
        <f>50*PointPFirstOrderCoefficients[[#This Row],[Column2]]</f>
        <v>13.8888704729455</v>
      </c>
      <c r="BH190" s="1">
        <f>25^2*PointPSecondOrderCoefficients[[#This Row],[Column1]]</f>
        <v>24534.969357253562</v>
      </c>
      <c r="BI190" s="1">
        <f>25^2*PointPSecondOrderCoefficients[[#This Row],[Column2]]</f>
        <v>196.17584269067314</v>
      </c>
      <c r="BK190" s="1">
        <f>50^2*PointPSecondOrderCoefficients[[#This Row],[Column1]]</f>
        <v>98139.877429014246</v>
      </c>
      <c r="BL190" s="1">
        <f>50^2*PointPSecondOrderCoefficients[[#This Row],[Column2]]</f>
        <v>784.70337076269254</v>
      </c>
    </row>
    <row r="191" spans="1:64" x14ac:dyDescent="0.35">
      <c r="A191">
        <v>187</v>
      </c>
      <c r="B191" s="1">
        <v>43.921262469467798</v>
      </c>
      <c r="C191" s="1">
        <v>132.412504653534</v>
      </c>
      <c r="D191" s="1">
        <v>18.119705556802199</v>
      </c>
      <c r="E191" s="1">
        <v>59.609772433805801</v>
      </c>
      <c r="F191" s="4"/>
      <c r="G191" s="4">
        <v>0.249618763059197</v>
      </c>
      <c r="H191" s="4">
        <v>0.20696028892290999</v>
      </c>
      <c r="I191" s="4">
        <v>0.74607747207224795</v>
      </c>
      <c r="J191" s="4">
        <v>0.28473627103399402</v>
      </c>
      <c r="K191" s="4"/>
      <c r="L191" s="4">
        <v>0.14102663713343599</v>
      </c>
      <c r="M191" s="4">
        <v>-0.20419036109177799</v>
      </c>
      <c r="N191" s="4">
        <v>-0.36487231810986498</v>
      </c>
      <c r="O191" s="4">
        <v>-6.3109913614645505E-2</v>
      </c>
      <c r="Q191" s="4">
        <f t="shared" si="25"/>
        <v>6.2404690764799247</v>
      </c>
      <c r="R191" s="4">
        <f t="shared" si="25"/>
        <v>5.1740072230727501</v>
      </c>
      <c r="S191" s="4">
        <f>I191*25</f>
        <v>18.651936801806198</v>
      </c>
      <c r="T191" s="4">
        <f t="shared" si="34"/>
        <v>7.1184067758498504</v>
      </c>
      <c r="V191" s="4">
        <f t="shared" si="26"/>
        <v>5.4920643975133121</v>
      </c>
      <c r="W191" s="4">
        <f t="shared" si="27"/>
        <v>-5.4662475850544192</v>
      </c>
      <c r="X191" s="4">
        <f t="shared" si="28"/>
        <v>-126.93716259858306</v>
      </c>
      <c r="Y191" s="4">
        <f t="shared" si="29"/>
        <v>-3.1978875580261445</v>
      </c>
      <c r="AA191" s="4">
        <f>G191*50</f>
        <v>12.480938152959849</v>
      </c>
      <c r="AB191" s="4">
        <f>H191*50</f>
        <v>10.3480144461455</v>
      </c>
      <c r="AC191" s="4">
        <f>I191*50</f>
        <v>37.303873603612395</v>
      </c>
      <c r="AD191" s="4">
        <f>J191*50</f>
        <v>14.236813551699701</v>
      </c>
      <c r="AF191" s="1">
        <f t="shared" si="30"/>
        <v>21.968257590053248</v>
      </c>
      <c r="AG191" s="1">
        <f t="shared" si="31"/>
        <v>-21.864990340217677</v>
      </c>
      <c r="AH191" s="1">
        <f t="shared" si="32"/>
        <v>-507.74865039433223</v>
      </c>
      <c r="AI191" s="1">
        <f t="shared" si="33"/>
        <v>-12.791550232104578</v>
      </c>
      <c r="AK191" s="1">
        <v>141.68351490851299</v>
      </c>
      <c r="AL191" s="1">
        <v>101.66462041166101</v>
      </c>
      <c r="AN191" s="4">
        <v>-25.2992869409482</v>
      </c>
      <c r="AO191" s="4">
        <v>0.28302638387572898</v>
      </c>
      <c r="AQ191" s="4">
        <v>39.134443770109897</v>
      </c>
      <c r="AR191" s="4">
        <v>0.26884565947299799</v>
      </c>
      <c r="AT191" s="4">
        <v>-0.99993742994658796</v>
      </c>
      <c r="AU191" s="4">
        <v>1.11864289124176E-2</v>
      </c>
      <c r="AV191" s="4">
        <v>-1.11864289124176E-2</v>
      </c>
      <c r="AW191" s="4">
        <v>-0.99993742994658796</v>
      </c>
      <c r="AX191" s="4">
        <v>-905.93099757718096</v>
      </c>
      <c r="AY191" s="4">
        <v>151.817647612466</v>
      </c>
      <c r="AZ191" s="4">
        <v>1007.53893383794</v>
      </c>
      <c r="BB191" s="1">
        <f>25*PointPFirstOrderCoefficients[[#This Row],[Column1]]</f>
        <v>-632.482173523705</v>
      </c>
      <c r="BC191" s="1">
        <f>25*PointPFirstOrderCoefficients[[#This Row],[Column2]]</f>
        <v>7.0756595968932245</v>
      </c>
      <c r="BE191" s="1">
        <f>50*PointPFirstOrderCoefficients[[#This Row],[Column1]]</f>
        <v>-1264.96434704741</v>
      </c>
      <c r="BF191" s="1">
        <f>50*PointPFirstOrderCoefficients[[#This Row],[Column2]]</f>
        <v>14.151319193786449</v>
      </c>
      <c r="BH191" s="1">
        <f>25^2*PointPSecondOrderCoefficients[[#This Row],[Column1]]</f>
        <v>24459.027356318686</v>
      </c>
      <c r="BI191" s="1">
        <f>25^2*PointPSecondOrderCoefficients[[#This Row],[Column2]]</f>
        <v>168.02853717062374</v>
      </c>
      <c r="BK191" s="1">
        <f>50^2*PointPSecondOrderCoefficients[[#This Row],[Column1]]</f>
        <v>97836.109425274743</v>
      </c>
      <c r="BL191" s="1">
        <f>50^2*PointPSecondOrderCoefficients[[#This Row],[Column2]]</f>
        <v>672.11414868249494</v>
      </c>
    </row>
    <row r="192" spans="1:64" x14ac:dyDescent="0.35">
      <c r="A192">
        <v>188</v>
      </c>
      <c r="B192" s="1">
        <v>44.172105926808001</v>
      </c>
      <c r="C192" s="1">
        <v>132.617659536242</v>
      </c>
      <c r="D192" s="1">
        <v>18.8622557909693</v>
      </c>
      <c r="E192" s="1">
        <v>59.893295418502703</v>
      </c>
      <c r="F192" s="4"/>
      <c r="G192" s="4">
        <v>0.25206211546275498</v>
      </c>
      <c r="H192" s="4">
        <v>0.20334569059804</v>
      </c>
      <c r="I192" s="4">
        <v>0.739458176191928</v>
      </c>
      <c r="J192" s="4">
        <v>0.28351264505149398</v>
      </c>
      <c r="K192" s="4"/>
      <c r="L192" s="4">
        <v>0.138951630692001</v>
      </c>
      <c r="M192" s="4">
        <v>-0.20550395745427</v>
      </c>
      <c r="N192" s="4">
        <v>-0.37831701054150502</v>
      </c>
      <c r="O192" s="4">
        <v>-7.10841265306211E-2</v>
      </c>
      <c r="Q192" s="4">
        <f t="shared" si="25"/>
        <v>6.3015528865688744</v>
      </c>
      <c r="R192" s="4">
        <f t="shared" si="25"/>
        <v>5.083642264951</v>
      </c>
      <c r="S192" s="4">
        <f>I192*25</f>
        <v>18.486454404798199</v>
      </c>
      <c r="T192" s="4">
        <f t="shared" si="34"/>
        <v>7.0878161262873496</v>
      </c>
      <c r="V192" s="4">
        <f t="shared" si="26"/>
        <v>5.5177093363662726</v>
      </c>
      <c r="W192" s="4">
        <f t="shared" si="27"/>
        <v>-5.3109248124758039</v>
      </c>
      <c r="X192" s="4">
        <f t="shared" si="28"/>
        <v>-129.28945869656488</v>
      </c>
      <c r="Y192" s="4">
        <f t="shared" si="29"/>
        <v>-3.5710630343253573</v>
      </c>
      <c r="AA192" s="4">
        <f>G192*50</f>
        <v>12.603105773137749</v>
      </c>
      <c r="AB192" s="4">
        <f>H192*50</f>
        <v>10.167284529902</v>
      </c>
      <c r="AC192" s="4">
        <f>I192*50</f>
        <v>36.972908809596397</v>
      </c>
      <c r="AD192" s="4">
        <f>J192*50</f>
        <v>14.175632252574699</v>
      </c>
      <c r="AF192" s="1">
        <f t="shared" si="30"/>
        <v>22.07083734546509</v>
      </c>
      <c r="AG192" s="1">
        <f t="shared" si="31"/>
        <v>-21.243699249903216</v>
      </c>
      <c r="AH192" s="1">
        <f t="shared" si="32"/>
        <v>-517.15783478625951</v>
      </c>
      <c r="AI192" s="1">
        <f t="shared" si="33"/>
        <v>-14.284252137301429</v>
      </c>
      <c r="AK192" s="1">
        <v>141.24392532434999</v>
      </c>
      <c r="AL192" s="1">
        <v>101.669500529088</v>
      </c>
      <c r="AN192" s="4">
        <v>-25.076433743110499</v>
      </c>
      <c r="AO192" s="4">
        <v>0.28748972044140297</v>
      </c>
      <c r="AQ192" s="4">
        <v>39.011131341542203</v>
      </c>
      <c r="AR192" s="4">
        <v>0.22392711004688801</v>
      </c>
      <c r="AT192" s="4">
        <v>-0.999934288665011</v>
      </c>
      <c r="AU192" s="4">
        <v>1.1463784366349801E-2</v>
      </c>
      <c r="AV192" s="4">
        <v>-1.1463784366349801E-2</v>
      </c>
      <c r="AW192" s="4">
        <v>-0.999934288665011</v>
      </c>
      <c r="AX192" s="4">
        <v>-937.09480297428104</v>
      </c>
      <c r="AY192" s="4">
        <v>151.98657807647399</v>
      </c>
      <c r="AZ192" s="4">
        <v>1038.70272575285</v>
      </c>
      <c r="BB192" s="1">
        <f>25*PointPFirstOrderCoefficients[[#This Row],[Column1]]</f>
        <v>-626.91084357776253</v>
      </c>
      <c r="BC192" s="1">
        <f>25*PointPFirstOrderCoefficients[[#This Row],[Column2]]</f>
        <v>7.1872430110350747</v>
      </c>
      <c r="BE192" s="1">
        <f>50*PointPFirstOrderCoefficients[[#This Row],[Column1]]</f>
        <v>-1253.8216871555251</v>
      </c>
      <c r="BF192" s="1">
        <f>50*PointPFirstOrderCoefficients[[#This Row],[Column2]]</f>
        <v>14.374486022070149</v>
      </c>
      <c r="BH192" s="1">
        <f>25^2*PointPSecondOrderCoefficients[[#This Row],[Column1]]</f>
        <v>24381.957088463878</v>
      </c>
      <c r="BI192" s="1">
        <f>25^2*PointPSecondOrderCoefficients[[#This Row],[Column2]]</f>
        <v>139.954443779305</v>
      </c>
      <c r="BK192" s="1">
        <f>50^2*PointPSecondOrderCoefficients[[#This Row],[Column1]]</f>
        <v>97527.828353855512</v>
      </c>
      <c r="BL192" s="1">
        <f>50^2*PointPSecondOrderCoefficients[[#This Row],[Column2]]</f>
        <v>559.81777511721998</v>
      </c>
    </row>
    <row r="193" spans="1:64" x14ac:dyDescent="0.35">
      <c r="A193">
        <v>189</v>
      </c>
      <c r="B193" s="1">
        <v>44.425374466309798</v>
      </c>
      <c r="C193" s="1">
        <v>132.81918859562199</v>
      </c>
      <c r="D193" s="1">
        <v>19.598056968549599</v>
      </c>
      <c r="E193" s="1">
        <v>60.175518729950298</v>
      </c>
      <c r="F193" s="4"/>
      <c r="G193" s="4">
        <v>0.25446876478942398</v>
      </c>
      <c r="H193" s="4">
        <v>0.19970877399695999</v>
      </c>
      <c r="I193" s="4">
        <v>0.73260111480074497</v>
      </c>
      <c r="J193" s="4">
        <v>0.282148004825927</v>
      </c>
      <c r="K193" s="4"/>
      <c r="L193" s="4">
        <v>0.13682073068172501</v>
      </c>
      <c r="M193" s="4">
        <v>-0.20676761020810999</v>
      </c>
      <c r="N193" s="4">
        <v>-0.39204438160275001</v>
      </c>
      <c r="O193" s="4">
        <v>-7.9211295019382899E-2</v>
      </c>
      <c r="Q193" s="4">
        <f t="shared" si="25"/>
        <v>6.3617191197356</v>
      </c>
      <c r="R193" s="4">
        <f t="shared" si="25"/>
        <v>4.9927193499240001</v>
      </c>
      <c r="S193" s="4">
        <f>I193*25</f>
        <v>18.315027870018625</v>
      </c>
      <c r="T193" s="4">
        <f t="shared" si="34"/>
        <v>7.0537001206481751</v>
      </c>
      <c r="V193" s="4">
        <f t="shared" si="26"/>
        <v>5.5373361188372163</v>
      </c>
      <c r="W193" s="4">
        <f t="shared" si="27"/>
        <v>-5.1541471893426678</v>
      </c>
      <c r="X193" s="4">
        <f t="shared" si="28"/>
        <v>-131.50746376052612</v>
      </c>
      <c r="Y193" s="4">
        <f t="shared" si="29"/>
        <v>-3.9411330631848336</v>
      </c>
      <c r="AA193" s="4">
        <f>G193*50</f>
        <v>12.7234382394712</v>
      </c>
      <c r="AB193" s="4">
        <f>H193*50</f>
        <v>9.9854386998480003</v>
      </c>
      <c r="AC193" s="4">
        <f>I193*50</f>
        <v>36.63005574003725</v>
      </c>
      <c r="AD193" s="4">
        <f>J193*50</f>
        <v>14.10740024129635</v>
      </c>
      <c r="AF193" s="1">
        <f t="shared" si="30"/>
        <v>22.149344475348865</v>
      </c>
      <c r="AG193" s="1">
        <f t="shared" si="31"/>
        <v>-20.616588757370671</v>
      </c>
      <c r="AH193" s="1">
        <f t="shared" si="32"/>
        <v>-526.02985504210449</v>
      </c>
      <c r="AI193" s="1">
        <f t="shared" si="33"/>
        <v>-15.764532252739334</v>
      </c>
      <c r="AK193" s="1">
        <v>140.80829982671301</v>
      </c>
      <c r="AL193" s="1">
        <v>101.674447409744</v>
      </c>
      <c r="AN193" s="4">
        <v>-24.845339949061401</v>
      </c>
      <c r="AO193" s="4">
        <v>0.29117013218493099</v>
      </c>
      <c r="AQ193" s="4">
        <v>38.886796055733399</v>
      </c>
      <c r="AR193" s="4">
        <v>0.179292662167959</v>
      </c>
      <c r="AT193" s="4">
        <v>-0.99993133601061301</v>
      </c>
      <c r="AU193" s="4">
        <v>1.17185009293086E-2</v>
      </c>
      <c r="AV193" s="4">
        <v>-1.17185009293086E-2</v>
      </c>
      <c r="AW193" s="4">
        <v>-0.99993133601061301</v>
      </c>
      <c r="AX193" s="4">
        <v>-972.28300138144095</v>
      </c>
      <c r="AY193" s="4">
        <v>152.20199908195201</v>
      </c>
      <c r="AZ193" s="4">
        <v>1073.8906879614999</v>
      </c>
      <c r="BB193" s="1">
        <f>25*PointPFirstOrderCoefficients[[#This Row],[Column1]]</f>
        <v>-621.13349872653498</v>
      </c>
      <c r="BC193" s="1">
        <f>25*PointPFirstOrderCoefficients[[#This Row],[Column2]]</f>
        <v>7.2792533046232748</v>
      </c>
      <c r="BE193" s="1">
        <f>50*PointPFirstOrderCoefficients[[#This Row],[Column1]]</f>
        <v>-1242.26699745307</v>
      </c>
      <c r="BF193" s="1">
        <f>50*PointPFirstOrderCoefficients[[#This Row],[Column2]]</f>
        <v>14.55850660924655</v>
      </c>
      <c r="BH193" s="1">
        <f>25^2*PointPSecondOrderCoefficients[[#This Row],[Column1]]</f>
        <v>24304.247534833376</v>
      </c>
      <c r="BI193" s="1">
        <f>25^2*PointPSecondOrderCoefficients[[#This Row],[Column2]]</f>
        <v>112.05791385497437</v>
      </c>
      <c r="BK193" s="1">
        <f>50^2*PointPSecondOrderCoefficients[[#This Row],[Column1]]</f>
        <v>97216.990139333502</v>
      </c>
      <c r="BL193" s="1">
        <f>50^2*PointPSecondOrderCoefficients[[#This Row],[Column2]]</f>
        <v>448.23165541989749</v>
      </c>
    </row>
    <row r="194" spans="1:64" x14ac:dyDescent="0.35">
      <c r="A194">
        <v>190</v>
      </c>
      <c r="B194" s="1">
        <v>44.681030896396798</v>
      </c>
      <c r="C194" s="1">
        <v>133.017069905775</v>
      </c>
      <c r="D194" s="1">
        <v>20.326868681273901</v>
      </c>
      <c r="E194" s="1">
        <v>60.456301513524302</v>
      </c>
      <c r="F194" s="4"/>
      <c r="G194" s="4">
        <v>0.25683773333031301</v>
      </c>
      <c r="H194" s="4">
        <v>0.196050321056605</v>
      </c>
      <c r="I194" s="4">
        <v>0.72550097705942895</v>
      </c>
      <c r="J194" s="4">
        <v>0.28063956343697299</v>
      </c>
      <c r="K194" s="4"/>
      <c r="L194" s="4">
        <v>0.13463369293460001</v>
      </c>
      <c r="M194" s="4">
        <v>-0.20798309749703001</v>
      </c>
      <c r="N194" s="4">
        <v>-0.40606197092255503</v>
      </c>
      <c r="O194" s="4">
        <v>-8.7491858259771599E-2</v>
      </c>
      <c r="Q194" s="4">
        <f t="shared" si="25"/>
        <v>6.4209433332578252</v>
      </c>
      <c r="R194" s="4">
        <f t="shared" si="25"/>
        <v>4.9012580264151246</v>
      </c>
      <c r="S194" s="4">
        <f>I194*25</f>
        <v>18.137524426485722</v>
      </c>
      <c r="T194" s="4">
        <f t="shared" si="34"/>
        <v>7.0159890859243248</v>
      </c>
      <c r="V194" s="4">
        <f t="shared" si="26"/>
        <v>5.5507469982889308</v>
      </c>
      <c r="W194" s="4">
        <f t="shared" si="27"/>
        <v>-4.9962386527234726</v>
      </c>
      <c r="X194" s="4">
        <f t="shared" si="28"/>
        <v>-133.58212224399759</v>
      </c>
      <c r="Y194" s="4">
        <f t="shared" si="29"/>
        <v>-4.3067082298498969</v>
      </c>
      <c r="AA194" s="4">
        <f>G194*50</f>
        <v>12.84188666651565</v>
      </c>
      <c r="AB194" s="4">
        <f>H194*50</f>
        <v>9.8025160528302493</v>
      </c>
      <c r="AC194" s="4">
        <f>I194*50</f>
        <v>36.275048852971445</v>
      </c>
      <c r="AD194" s="4">
        <f>J194*50</f>
        <v>14.03197817184865</v>
      </c>
      <c r="AF194" s="1">
        <f t="shared" si="30"/>
        <v>22.202987993155723</v>
      </c>
      <c r="AG194" s="1">
        <f t="shared" si="31"/>
        <v>-19.98495461089389</v>
      </c>
      <c r="AH194" s="1">
        <f t="shared" si="32"/>
        <v>-534.32848897599035</v>
      </c>
      <c r="AI194" s="1">
        <f t="shared" si="33"/>
        <v>-17.226832919399587</v>
      </c>
      <c r="AK194" s="1">
        <v>140.376784053698</v>
      </c>
      <c r="AL194" s="1">
        <v>101.67944749095599</v>
      </c>
      <c r="AN194" s="4">
        <v>-24.605809365487001</v>
      </c>
      <c r="AO194" s="4">
        <v>0.29407319191889097</v>
      </c>
      <c r="AQ194" s="4">
        <v>38.7622229042993</v>
      </c>
      <c r="AR194" s="4">
        <v>0.135106227321351</v>
      </c>
      <c r="AT194" s="4">
        <v>-0.99992858999820899</v>
      </c>
      <c r="AU194" s="4">
        <v>1.1950518992648001E-2</v>
      </c>
      <c r="AV194" s="4">
        <v>-1.1950518992648001E-2</v>
      </c>
      <c r="AW194" s="4">
        <v>-0.99992858999820899</v>
      </c>
      <c r="AX194" s="4">
        <v>-1012.04541016297</v>
      </c>
      <c r="AY194" s="4">
        <v>152.47125194927199</v>
      </c>
      <c r="AZ194" s="4">
        <v>1113.65258748937</v>
      </c>
      <c r="BB194" s="1">
        <f>25*PointPFirstOrderCoefficients[[#This Row],[Column1]]</f>
        <v>-615.14523413717507</v>
      </c>
      <c r="BC194" s="1">
        <f>25*PointPFirstOrderCoefficients[[#This Row],[Column2]]</f>
        <v>7.3518297979722744</v>
      </c>
      <c r="BE194" s="1">
        <f>50*PointPFirstOrderCoefficients[[#This Row],[Column1]]</f>
        <v>-1230.2904682743501</v>
      </c>
      <c r="BF194" s="1">
        <f>50*PointPFirstOrderCoefficients[[#This Row],[Column2]]</f>
        <v>14.703659595944549</v>
      </c>
      <c r="BH194" s="1">
        <f>25^2*PointPSecondOrderCoefficients[[#This Row],[Column1]]</f>
        <v>24226.389315187062</v>
      </c>
      <c r="BI194" s="1">
        <f>25^2*PointPSecondOrderCoefficients[[#This Row],[Column2]]</f>
        <v>84.441392075844377</v>
      </c>
      <c r="BK194" s="1">
        <f>50^2*PointPSecondOrderCoefficients[[#This Row],[Column1]]</f>
        <v>96905.557260748246</v>
      </c>
      <c r="BL194" s="1">
        <f>50^2*PointPSecondOrderCoefficients[[#This Row],[Column2]]</f>
        <v>337.76556830337751</v>
      </c>
    </row>
    <row r="195" spans="1:64" x14ac:dyDescent="0.35">
      <c r="A195">
        <v>191</v>
      </c>
      <c r="B195" s="1">
        <v>44.939037045754901</v>
      </c>
      <c r="C195" s="1">
        <v>133.21128231415901</v>
      </c>
      <c r="D195" s="1">
        <v>21.048445219648102</v>
      </c>
      <c r="E195" s="1">
        <v>60.735500233952301</v>
      </c>
      <c r="F195" s="4"/>
      <c r="G195" s="4">
        <v>0.25916803941932198</v>
      </c>
      <c r="H195" s="4">
        <v>0.19237109642703901</v>
      </c>
      <c r="I195" s="4">
        <v>0.71815236726440002</v>
      </c>
      <c r="J195" s="4">
        <v>0.27898454386074201</v>
      </c>
      <c r="K195" s="4"/>
      <c r="L195" s="4">
        <v>0.132390307948418</v>
      </c>
      <c r="M195" s="4">
        <v>-0.20915221303072501</v>
      </c>
      <c r="N195" s="4">
        <v>-0.42037693117934599</v>
      </c>
      <c r="O195" s="4">
        <v>-9.5926034085205003E-2</v>
      </c>
      <c r="Q195" s="4">
        <f t="shared" si="25"/>
        <v>6.4792009854830495</v>
      </c>
      <c r="R195" s="4">
        <f t="shared" si="25"/>
        <v>4.8092774106759748</v>
      </c>
      <c r="S195" s="4">
        <f>I195*25</f>
        <v>17.953809181610001</v>
      </c>
      <c r="T195" s="4">
        <f t="shared" si="34"/>
        <v>6.9746135965185498</v>
      </c>
      <c r="V195" s="4">
        <f t="shared" si="26"/>
        <v>5.5577511395561388</v>
      </c>
      <c r="W195" s="4">
        <f t="shared" si="27"/>
        <v>-4.8375127433829626</v>
      </c>
      <c r="X195" s="4">
        <f t="shared" si="28"/>
        <v>-135.50399065343663</v>
      </c>
      <c r="Y195" s="4">
        <f t="shared" si="29"/>
        <v>-4.6663444534972429</v>
      </c>
      <c r="AA195" s="4">
        <f>G195*50</f>
        <v>12.958401970966099</v>
      </c>
      <c r="AB195" s="4">
        <f>H195*50</f>
        <v>9.6185548213519496</v>
      </c>
      <c r="AC195" s="4">
        <f>I195*50</f>
        <v>35.907618363220003</v>
      </c>
      <c r="AD195" s="4">
        <f>J195*50</f>
        <v>13.9492271930371</v>
      </c>
      <c r="AF195" s="1">
        <f t="shared" si="30"/>
        <v>22.231004558224555</v>
      </c>
      <c r="AG195" s="1">
        <f t="shared" si="31"/>
        <v>-19.35005097353185</v>
      </c>
      <c r="AH195" s="1">
        <f t="shared" si="32"/>
        <v>-542.01596261374652</v>
      </c>
      <c r="AI195" s="1">
        <f t="shared" si="33"/>
        <v>-18.665377813988972</v>
      </c>
      <c r="AK195" s="1">
        <v>139.94952706667399</v>
      </c>
      <c r="AL195" s="1">
        <v>101.68448735464</v>
      </c>
      <c r="AN195" s="4">
        <v>-24.3576446701455</v>
      </c>
      <c r="AO195" s="4">
        <v>0.29620727807587999</v>
      </c>
      <c r="AQ195" s="4">
        <v>38.638197498334399</v>
      </c>
      <c r="AR195" s="4">
        <v>9.1527922957764601E-2</v>
      </c>
      <c r="AT195" s="4">
        <v>-0.99992606625453595</v>
      </c>
      <c r="AU195" s="4">
        <v>1.2159852989620299E-2</v>
      </c>
      <c r="AV195" s="4">
        <v>-1.2159852989620299E-2</v>
      </c>
      <c r="AW195" s="4">
        <v>-0.99992606625453595</v>
      </c>
      <c r="AX195" s="4">
        <v>-1057.05227653115</v>
      </c>
      <c r="AY195" s="4">
        <v>152.80312735163599</v>
      </c>
      <c r="AZ195" s="4">
        <v>1158.65861205183</v>
      </c>
      <c r="BB195" s="1">
        <f>25*PointPFirstOrderCoefficients[[#This Row],[Column1]]</f>
        <v>-608.94111675363752</v>
      </c>
      <c r="BC195" s="1">
        <f>25*PointPFirstOrderCoefficients[[#This Row],[Column2]]</f>
        <v>7.4051819518969992</v>
      </c>
      <c r="BE195" s="1">
        <f>50*PointPFirstOrderCoefficients[[#This Row],[Column1]]</f>
        <v>-1217.882233507275</v>
      </c>
      <c r="BF195" s="1">
        <f>50*PointPFirstOrderCoefficients[[#This Row],[Column2]]</f>
        <v>14.810363903793998</v>
      </c>
      <c r="BH195" s="1">
        <f>25^2*PointPSecondOrderCoefficients[[#This Row],[Column1]]</f>
        <v>24148.873436458998</v>
      </c>
      <c r="BI195" s="1">
        <f>25^2*PointPSecondOrderCoefficients[[#This Row],[Column2]]</f>
        <v>57.204951848602875</v>
      </c>
      <c r="BK195" s="1">
        <f>50^2*PointPSecondOrderCoefficients[[#This Row],[Column1]]</f>
        <v>96595.493745835993</v>
      </c>
      <c r="BL195" s="1">
        <f>50^2*PointPSecondOrderCoefficients[[#This Row],[Column2]]</f>
        <v>228.8198073944115</v>
      </c>
    </row>
    <row r="196" spans="1:64" x14ac:dyDescent="0.35">
      <c r="A196">
        <v>192</v>
      </c>
      <c r="B196" s="1">
        <v>45.1993537596734</v>
      </c>
      <c r="C196" s="1">
        <v>133.401805423925</v>
      </c>
      <c r="D196" s="1">
        <v>21.762535495149098</v>
      </c>
      <c r="E196" s="1">
        <v>61.012968687097299</v>
      </c>
      <c r="F196" s="4"/>
      <c r="G196" s="4">
        <v>0.26145869802702898</v>
      </c>
      <c r="H196" s="4">
        <v>0.188671846716985</v>
      </c>
      <c r="I196" s="4">
        <v>0.71054981221862701</v>
      </c>
      <c r="J196" s="4">
        <v>0.27718018341578698</v>
      </c>
      <c r="K196" s="4"/>
      <c r="L196" s="4">
        <v>0.13009039959353899</v>
      </c>
      <c r="M196" s="4">
        <v>-0.21027676347219501</v>
      </c>
      <c r="N196" s="4">
        <v>-0.43499595172954197</v>
      </c>
      <c r="O196" s="4">
        <v>-0.10451378828951199</v>
      </c>
      <c r="Q196" s="4">
        <f t="shared" si="25"/>
        <v>6.5364674506757243</v>
      </c>
      <c r="R196" s="4">
        <f t="shared" si="25"/>
        <v>4.7167961679246249</v>
      </c>
      <c r="S196" s="4">
        <f>I196*25</f>
        <v>17.763745305465676</v>
      </c>
      <c r="T196" s="4">
        <f t="shared" si="34"/>
        <v>6.9295045853946746</v>
      </c>
      <c r="V196" s="4">
        <f t="shared" si="26"/>
        <v>5.5581652347891346</v>
      </c>
      <c r="W196" s="4">
        <f t="shared" si="27"/>
        <v>-4.6782723585441399</v>
      </c>
      <c r="X196" s="4">
        <f t="shared" si="28"/>
        <v>-137.26325413132903</v>
      </c>
      <c r="Y196" s="4">
        <f t="shared" si="29"/>
        <v>-5.0185466185479255</v>
      </c>
      <c r="AA196" s="4">
        <f>G196*50</f>
        <v>13.072934901351449</v>
      </c>
      <c r="AB196" s="4">
        <f>H196*50</f>
        <v>9.4335923358492497</v>
      </c>
      <c r="AC196" s="4">
        <f>I196*50</f>
        <v>35.527490610931352</v>
      </c>
      <c r="AD196" s="4">
        <f>J196*50</f>
        <v>13.859009170789349</v>
      </c>
      <c r="AF196" s="1">
        <f t="shared" si="30"/>
        <v>22.232660939156538</v>
      </c>
      <c r="AG196" s="1">
        <f t="shared" si="31"/>
        <v>-18.71308943417656</v>
      </c>
      <c r="AH196" s="1">
        <f t="shared" si="32"/>
        <v>-549.05301652531614</v>
      </c>
      <c r="AI196" s="1">
        <f t="shared" si="33"/>
        <v>-20.074186474191702</v>
      </c>
      <c r="AK196" s="1">
        <v>139.52668136471601</v>
      </c>
      <c r="AL196" s="1">
        <v>101.689553776558</v>
      </c>
      <c r="AN196" s="4">
        <v>-24.100647823336299</v>
      </c>
      <c r="AO196" s="4">
        <v>0.29758350770054798</v>
      </c>
      <c r="AQ196" s="4">
        <v>38.515503913003798</v>
      </c>
      <c r="AR196" s="4">
        <v>4.8713337202613602E-2</v>
      </c>
      <c r="AT196" s="4">
        <v>-0.99992377794875598</v>
      </c>
      <c r="AU196" s="4">
        <v>1.23465903263833E-2</v>
      </c>
      <c r="AV196" s="4">
        <v>-1.23465903263833E-2</v>
      </c>
      <c r="AW196" s="4">
        <v>-0.99992377794875598</v>
      </c>
      <c r="AX196" s="4">
        <v>-1108.1269900135401</v>
      </c>
      <c r="AY196" s="4">
        <v>153.20827134002201</v>
      </c>
      <c r="AZ196" s="4">
        <v>1209.73208007788</v>
      </c>
      <c r="BB196" s="1">
        <f>25*PointPFirstOrderCoefficients[[#This Row],[Column1]]</f>
        <v>-602.51619558340747</v>
      </c>
      <c r="BC196" s="1">
        <f>25*PointPFirstOrderCoefficients[[#This Row],[Column2]]</f>
        <v>7.4395876925136992</v>
      </c>
      <c r="BE196" s="1">
        <f>50*PointPFirstOrderCoefficients[[#This Row],[Column1]]</f>
        <v>-1205.0323911668149</v>
      </c>
      <c r="BF196" s="1">
        <f>50*PointPFirstOrderCoefficients[[#This Row],[Column2]]</f>
        <v>14.879175385027398</v>
      </c>
      <c r="BH196" s="1">
        <f>25^2*PointPSecondOrderCoefficients[[#This Row],[Column1]]</f>
        <v>24072.189945627375</v>
      </c>
      <c r="BI196" s="1">
        <f>25^2*PointPSecondOrderCoefficients[[#This Row],[Column2]]</f>
        <v>30.445835751633503</v>
      </c>
      <c r="BK196" s="1">
        <f>50^2*PointPSecondOrderCoefficients[[#This Row],[Column1]]</f>
        <v>96288.7597825095</v>
      </c>
      <c r="BL196" s="1">
        <f>50^2*PointPSecondOrderCoefficients[[#This Row],[Column2]]</f>
        <v>121.78334300653401</v>
      </c>
    </row>
    <row r="197" spans="1:64" x14ac:dyDescent="0.35">
      <c r="A197">
        <v>193</v>
      </c>
      <c r="B197" s="1">
        <v>45.461940896969303</v>
      </c>
      <c r="C197" s="1">
        <v>133.58861957549999</v>
      </c>
      <c r="D197" s="1">
        <v>22.4688829702879</v>
      </c>
      <c r="E197" s="1">
        <v>61.288558016049798</v>
      </c>
      <c r="F197" s="4"/>
      <c r="G197" s="4">
        <v>0.26370872133120199</v>
      </c>
      <c r="H197" s="4">
        <v>0.184953299756491</v>
      </c>
      <c r="I197" s="4">
        <v>0.702687769884633</v>
      </c>
      <c r="J197" s="4">
        <v>0.27522373870703398</v>
      </c>
      <c r="K197" s="4"/>
      <c r="L197" s="4">
        <v>0.12773382372963901</v>
      </c>
      <c r="M197" s="4">
        <v>-0.21135856582725701</v>
      </c>
      <c r="N197" s="4">
        <v>-0.44992517508073399</v>
      </c>
      <c r="O197" s="4">
        <v>-0.113254801034588</v>
      </c>
      <c r="Q197" s="4">
        <f t="shared" ref="Q197:R260" si="35">G197*25</f>
        <v>6.5927180332800495</v>
      </c>
      <c r="R197" s="4">
        <f t="shared" si="35"/>
        <v>4.6238324939122748</v>
      </c>
      <c r="S197" s="4">
        <f>I197*25</f>
        <v>17.567194247115825</v>
      </c>
      <c r="T197" s="4">
        <f t="shared" si="34"/>
        <v>6.8805934676758493</v>
      </c>
      <c r="V197" s="4">
        <f t="shared" ref="V197:V260" si="36">L197*Q197^2</f>
        <v>5.551814109424539</v>
      </c>
      <c r="W197" s="4">
        <f t="shared" ref="W197:W260" si="37">M197*R197^2</f>
        <v>-4.5188095579315481</v>
      </c>
      <c r="X197" s="4">
        <f t="shared" ref="X197:X260" si="38">N197*S197^2</f>
        <v>-138.84974972964594</v>
      </c>
      <c r="Y197" s="4">
        <f t="shared" ref="Y197:Y260" si="39">O197*T197^2</f>
        <v>-5.3617729457348133</v>
      </c>
      <c r="AA197" s="4">
        <f>G197*50</f>
        <v>13.185436066560099</v>
      </c>
      <c r="AB197" s="4">
        <f>H197*50</f>
        <v>9.2476649878245496</v>
      </c>
      <c r="AC197" s="4">
        <f>I197*50</f>
        <v>35.134388494231651</v>
      </c>
      <c r="AD197" s="4">
        <f>J197*50</f>
        <v>13.761186935351699</v>
      </c>
      <c r="AF197" s="1">
        <f t="shared" ref="AF197:AF260" si="40">L197*AA197^2</f>
        <v>22.207256437698156</v>
      </c>
      <c r="AG197" s="1">
        <f t="shared" si="31"/>
        <v>-18.075238231726193</v>
      </c>
      <c r="AH197" s="1">
        <f t="shared" si="32"/>
        <v>-555.39899891858374</v>
      </c>
      <c r="AI197" s="1">
        <f t="shared" si="33"/>
        <v>-21.447091782939253</v>
      </c>
      <c r="AK197" s="1">
        <v>139.10840289155101</v>
      </c>
      <c r="AL197" s="1">
        <v>101.694633774186</v>
      </c>
      <c r="AN197" s="4">
        <v>-23.834620512172499</v>
      </c>
      <c r="AO197" s="4">
        <v>0.29821565676634898</v>
      </c>
      <c r="AQ197" s="4">
        <v>38.394922370800998</v>
      </c>
      <c r="AR197" s="4">
        <v>6.8128047958886401E-3</v>
      </c>
      <c r="AT197" s="4">
        <v>-0.99992173575215304</v>
      </c>
      <c r="AU197" s="4">
        <v>1.2510890072279001E-2</v>
      </c>
      <c r="AV197" s="4">
        <v>-1.2510890072279001E-2</v>
      </c>
      <c r="AW197" s="4">
        <v>-0.99992173575215304</v>
      </c>
      <c r="AX197" s="4">
        <v>-1166.29031799223</v>
      </c>
      <c r="AY197" s="4">
        <v>153.69973285231501</v>
      </c>
      <c r="AZ197" s="4">
        <v>1267.8936729319</v>
      </c>
      <c r="BB197" s="1">
        <f>25*PointPFirstOrderCoefficients[[#This Row],[Column1]]</f>
        <v>-595.86551280431252</v>
      </c>
      <c r="BC197" s="1">
        <f>25*PointPFirstOrderCoefficients[[#This Row],[Column2]]</f>
        <v>7.4553914191587243</v>
      </c>
      <c r="BE197" s="1">
        <f>50*PointPFirstOrderCoefficients[[#This Row],[Column1]]</f>
        <v>-1191.731025608625</v>
      </c>
      <c r="BF197" s="1">
        <f>50*PointPFirstOrderCoefficients[[#This Row],[Column2]]</f>
        <v>14.910782838317449</v>
      </c>
      <c r="BH197" s="1">
        <f>25^2*PointPSecondOrderCoefficients[[#This Row],[Column1]]</f>
        <v>23996.826481750624</v>
      </c>
      <c r="BI197" s="1">
        <f>25^2*PointPSecondOrderCoefficients[[#This Row],[Column2]]</f>
        <v>4.2580029974303999</v>
      </c>
      <c r="BK197" s="1">
        <f>50^2*PointPSecondOrderCoefficients[[#This Row],[Column1]]</f>
        <v>95987.305927002497</v>
      </c>
      <c r="BL197" s="1">
        <f>50^2*PointPSecondOrderCoefficients[[#This Row],[Column2]]</f>
        <v>17.0320119897216</v>
      </c>
    </row>
    <row r="198" spans="1:64" x14ac:dyDescent="0.35">
      <c r="A198">
        <v>194</v>
      </c>
      <c r="B198" s="1">
        <v>45.726757327469599</v>
      </c>
      <c r="C198" s="1">
        <v>133.771705827457</v>
      </c>
      <c r="D198" s="1">
        <v>23.1672255978424</v>
      </c>
      <c r="E198" s="1">
        <v>61.562116732006999</v>
      </c>
      <c r="F198" s="4"/>
      <c r="G198" s="4">
        <v>0.265917119262429</v>
      </c>
      <c r="H198" s="4">
        <v>0.18121616387855999</v>
      </c>
      <c r="I198" s="4">
        <v>0.69456063944465496</v>
      </c>
      <c r="J198" s="4">
        <v>0.27311249111679498</v>
      </c>
      <c r="K198" s="4"/>
      <c r="L198" s="4">
        <v>0.12532046673754799</v>
      </c>
      <c r="M198" s="4">
        <v>-0.21239944484151599</v>
      </c>
      <c r="N198" s="4">
        <v>-0.46517010591082403</v>
      </c>
      <c r="O198" s="4">
        <v>-0.122148430241891</v>
      </c>
      <c r="Q198" s="4">
        <f t="shared" si="35"/>
        <v>6.6479279815607253</v>
      </c>
      <c r="R198" s="4">
        <f t="shared" si="35"/>
        <v>4.5304040969639994</v>
      </c>
      <c r="S198" s="4">
        <f>I198*25</f>
        <v>17.364015986116375</v>
      </c>
      <c r="T198" s="4">
        <f t="shared" si="34"/>
        <v>6.8278122779198744</v>
      </c>
      <c r="V198" s="4">
        <f t="shared" si="36"/>
        <v>5.5385313163065613</v>
      </c>
      <c r="W198" s="4">
        <f t="shared" si="37"/>
        <v>-4.3594054218674856</v>
      </c>
      <c r="X198" s="4">
        <f t="shared" si="38"/>
        <v>-140.25299726400911</v>
      </c>
      <c r="Y198" s="4">
        <f t="shared" si="39"/>
        <v>-5.6944401737965427</v>
      </c>
      <c r="AA198" s="4">
        <f>G198*50</f>
        <v>13.295855963121451</v>
      </c>
      <c r="AB198" s="4">
        <f>H198*50</f>
        <v>9.0608081939279987</v>
      </c>
      <c r="AC198" s="4">
        <f>I198*50</f>
        <v>34.728031972232749</v>
      </c>
      <c r="AD198" s="4">
        <f>J198*50</f>
        <v>13.655624555839749</v>
      </c>
      <c r="AF198" s="1">
        <f t="shared" si="40"/>
        <v>22.154125265226245</v>
      </c>
      <c r="AG198" s="1">
        <f t="shared" si="31"/>
        <v>-17.437621687469942</v>
      </c>
      <c r="AH198" s="1">
        <f t="shared" si="32"/>
        <v>-561.01198905603644</v>
      </c>
      <c r="AI198" s="1">
        <f t="shared" si="33"/>
        <v>-22.777760695186171</v>
      </c>
      <c r="AK198" s="1">
        <v>138.694851034436</v>
      </c>
      <c r="AL198" s="1">
        <v>101.699714652946</v>
      </c>
      <c r="AN198" s="4">
        <v>-23.5593646303059</v>
      </c>
      <c r="AO198" s="4">
        <v>0.29812006804602698</v>
      </c>
      <c r="AQ198" s="4">
        <v>38.277226755767302</v>
      </c>
      <c r="AR198" s="4">
        <v>-3.4029302551746597E-2</v>
      </c>
      <c r="AT198" s="4">
        <v>-0.999919947826443</v>
      </c>
      <c r="AU198" s="4">
        <v>1.2652981417976701E-2</v>
      </c>
      <c r="AV198" s="4">
        <v>-1.2652981417976701E-2</v>
      </c>
      <c r="AW198" s="4">
        <v>-0.999919947826443</v>
      </c>
      <c r="AX198" s="4">
        <v>-1232.8211562182701</v>
      </c>
      <c r="AY198" s="4">
        <v>154.29371421575499</v>
      </c>
      <c r="AZ198" s="4">
        <v>1334.4221808580501</v>
      </c>
      <c r="BB198" s="1">
        <f>25*PointPFirstOrderCoefficients[[#This Row],[Column1]]</f>
        <v>-588.98411575764749</v>
      </c>
      <c r="BC198" s="1">
        <f>25*PointPFirstOrderCoefficients[[#This Row],[Column2]]</f>
        <v>7.453001701150674</v>
      </c>
      <c r="BE198" s="1">
        <f>50*PointPFirstOrderCoefficients[[#This Row],[Column1]]</f>
        <v>-1177.968231515295</v>
      </c>
      <c r="BF198" s="1">
        <f>50*PointPFirstOrderCoefficients[[#This Row],[Column2]]</f>
        <v>14.906003402301348</v>
      </c>
      <c r="BH198" s="1">
        <f>25^2*PointPSecondOrderCoefficients[[#This Row],[Column1]]</f>
        <v>23923.266722354565</v>
      </c>
      <c r="BI198" s="1">
        <f>25^2*PointPSecondOrderCoefficients[[#This Row],[Column2]]</f>
        <v>-21.268314094841624</v>
      </c>
      <c r="BK198" s="1">
        <f>50^2*PointPSecondOrderCoefficients[[#This Row],[Column1]]</f>
        <v>95693.06688941826</v>
      </c>
      <c r="BL198" s="1">
        <f>50^2*PointPSecondOrderCoefficients[[#This Row],[Column2]]</f>
        <v>-85.073256379366498</v>
      </c>
    </row>
    <row r="199" spans="1:64" x14ac:dyDescent="0.35">
      <c r="A199">
        <v>195</v>
      </c>
      <c r="B199" s="1">
        <v>45.993760930025502</v>
      </c>
      <c r="C199" s="1">
        <v>133.95104593665801</v>
      </c>
      <c r="D199" s="1">
        <v>23.857295770686498</v>
      </c>
      <c r="E199" s="1">
        <v>61.833490740463503</v>
      </c>
      <c r="F199" s="4"/>
      <c r="G199" s="4">
        <v>0.268082900023418</v>
      </c>
      <c r="H199" s="4">
        <v>0.17746112722148699</v>
      </c>
      <c r="I199" s="4">
        <v>0.68616277289760497</v>
      </c>
      <c r="J199" s="4">
        <v>0.27084375289398599</v>
      </c>
      <c r="K199" s="4"/>
      <c r="L199" s="4">
        <v>0.122850243971571</v>
      </c>
      <c r="M199" s="4">
        <v>-0.213401230409833</v>
      </c>
      <c r="N199" s="4">
        <v>-0.48073551238368101</v>
      </c>
      <c r="O199" s="4">
        <v>-0.13119367187167599</v>
      </c>
      <c r="Q199" s="4">
        <f t="shared" si="35"/>
        <v>6.7020725005854498</v>
      </c>
      <c r="R199" s="4">
        <f t="shared" si="35"/>
        <v>4.4365281805371746</v>
      </c>
      <c r="S199" s="4">
        <f>I199*25</f>
        <v>17.154069322440122</v>
      </c>
      <c r="T199" s="4">
        <f t="shared" si="34"/>
        <v>6.7710938223496502</v>
      </c>
      <c r="V199" s="4">
        <f t="shared" si="36"/>
        <v>5.5181597160716187</v>
      </c>
      <c r="W199" s="4">
        <f t="shared" si="37"/>
        <v>-4.2003299600047637</v>
      </c>
      <c r="X199" s="4">
        <f t="shared" si="38"/>
        <v>-141.46223868757863</v>
      </c>
      <c r="Y199" s="4">
        <f t="shared" si="39"/>
        <v>-6.0149296252972242</v>
      </c>
      <c r="AA199" s="4">
        <f>G199*50</f>
        <v>13.4041450011709</v>
      </c>
      <c r="AB199" s="4">
        <f>H199*50</f>
        <v>8.8730563610743491</v>
      </c>
      <c r="AC199" s="4">
        <f>I199*50</f>
        <v>34.308138644880245</v>
      </c>
      <c r="AD199" s="4">
        <f>J199*50</f>
        <v>13.5421876446993</v>
      </c>
      <c r="AF199" s="1">
        <f t="shared" si="40"/>
        <v>22.072638864286475</v>
      </c>
      <c r="AG199" s="1">
        <f t="shared" si="31"/>
        <v>-16.801319840019055</v>
      </c>
      <c r="AH199" s="1">
        <f t="shared" si="32"/>
        <v>-565.84895475031453</v>
      </c>
      <c r="AI199" s="1">
        <f t="shared" si="33"/>
        <v>-24.059718501188897</v>
      </c>
      <c r="AK199" s="1">
        <v>138.286188614362</v>
      </c>
      <c r="AL199" s="1">
        <v>101.70478405057899</v>
      </c>
      <c r="AN199" s="4">
        <v>-23.274682795875499</v>
      </c>
      <c r="AO199" s="4">
        <v>0.29731554682494599</v>
      </c>
      <c r="AQ199" s="4">
        <v>38.163181951783201</v>
      </c>
      <c r="AR199" s="4">
        <v>-7.3675268161222704E-2</v>
      </c>
      <c r="AT199" s="4">
        <v>-0.99991841983973795</v>
      </c>
      <c r="AU199" s="4">
        <v>1.27731619108326E-2</v>
      </c>
      <c r="AV199" s="4">
        <v>-1.27731619108326E-2</v>
      </c>
      <c r="AW199" s="4">
        <v>-0.99991841983973795</v>
      </c>
      <c r="AX199" s="4">
        <v>-1309.3414270447499</v>
      </c>
      <c r="AY199" s="4">
        <v>155.01061865856599</v>
      </c>
      <c r="AZ199" s="4">
        <v>1410.93939481188</v>
      </c>
      <c r="BB199" s="1">
        <f>25*PointPFirstOrderCoefficients[[#This Row],[Column1]]</f>
        <v>-581.86706989688753</v>
      </c>
      <c r="BC199" s="1">
        <f>25*PointPFirstOrderCoefficients[[#This Row],[Column2]]</f>
        <v>7.4328886706236492</v>
      </c>
      <c r="BE199" s="1">
        <f>50*PointPFirstOrderCoefficients[[#This Row],[Column1]]</f>
        <v>-1163.7341397937751</v>
      </c>
      <c r="BF199" s="1">
        <f>50*PointPFirstOrderCoefficients[[#This Row],[Column2]]</f>
        <v>14.865777341247298</v>
      </c>
      <c r="BH199" s="1">
        <f>25^2*PointPSecondOrderCoefficients[[#This Row],[Column1]]</f>
        <v>23851.988719864501</v>
      </c>
      <c r="BI199" s="1">
        <f>25^2*PointPSecondOrderCoefficients[[#This Row],[Column2]]</f>
        <v>-46.047042600764193</v>
      </c>
      <c r="BK199" s="1">
        <f>50^2*PointPSecondOrderCoefficients[[#This Row],[Column1]]</f>
        <v>95407.954879458004</v>
      </c>
      <c r="BL199" s="1">
        <f>50^2*PointPSecondOrderCoefficients[[#This Row],[Column2]]</f>
        <v>-184.18817040305677</v>
      </c>
    </row>
    <row r="200" spans="1:64" x14ac:dyDescent="0.35">
      <c r="A200">
        <v>196</v>
      </c>
      <c r="B200" s="1">
        <v>46.262908591033202</v>
      </c>
      <c r="C200" s="1">
        <v>134.126622337725</v>
      </c>
      <c r="D200" s="1">
        <v>24.538820283765499</v>
      </c>
      <c r="E200" s="1">
        <v>62.1025233732828</v>
      </c>
      <c r="F200" s="4"/>
      <c r="G200" s="4">
        <v>0.27020507058062898</v>
      </c>
      <c r="H200" s="4">
        <v>0.173688857053555</v>
      </c>
      <c r="I200" s="4">
        <v>0.67748848832622499</v>
      </c>
      <c r="J200" s="4">
        <v>0.26841487389415303</v>
      </c>
      <c r="K200" s="4"/>
      <c r="L200" s="4">
        <v>0.120323098138055</v>
      </c>
      <c r="M200" s="4">
        <v>-0.21436575500305399</v>
      </c>
      <c r="N200" s="4">
        <v>-0.49662531957600697</v>
      </c>
      <c r="O200" s="4">
        <v>-0.140389117021852</v>
      </c>
      <c r="Q200" s="4">
        <f t="shared" si="35"/>
        <v>6.7551267645157242</v>
      </c>
      <c r="R200" s="4">
        <f t="shared" si="35"/>
        <v>4.3422214263388748</v>
      </c>
      <c r="S200" s="4">
        <f>I200*25</f>
        <v>16.937212208155625</v>
      </c>
      <c r="T200" s="4">
        <f t="shared" si="34"/>
        <v>6.7103718473538256</v>
      </c>
      <c r="V200" s="4">
        <f t="shared" si="36"/>
        <v>5.4905520420174874</v>
      </c>
      <c r="W200" s="4">
        <f t="shared" si="37"/>
        <v>-4.0418420691075809</v>
      </c>
      <c r="X200" s="4">
        <f t="shared" si="38"/>
        <v>-142.46648696237651</v>
      </c>
      <c r="Y200" s="4">
        <f t="shared" si="39"/>
        <v>-6.3215942316920515</v>
      </c>
      <c r="AA200" s="4">
        <f>G200*50</f>
        <v>13.510253529031448</v>
      </c>
      <c r="AB200" s="4">
        <f>H200*50</f>
        <v>8.6844428526777495</v>
      </c>
      <c r="AC200" s="4">
        <f>I200*50</f>
        <v>33.87442441631125</v>
      </c>
      <c r="AD200" s="4">
        <f>J200*50</f>
        <v>13.420743694707651</v>
      </c>
      <c r="AF200" s="1">
        <f t="shared" si="40"/>
        <v>21.962208168069949</v>
      </c>
      <c r="AG200" s="1">
        <f t="shared" si="31"/>
        <v>-16.167368276430324</v>
      </c>
      <c r="AH200" s="1">
        <f t="shared" si="32"/>
        <v>-569.86594784950603</v>
      </c>
      <c r="AI200" s="1">
        <f t="shared" si="33"/>
        <v>-25.286376926768206</v>
      </c>
      <c r="AK200" s="1">
        <v>137.882581866886</v>
      </c>
      <c r="AL200" s="1">
        <v>101.709829979437</v>
      </c>
      <c r="AN200" s="4">
        <v>-22.980378910547199</v>
      </c>
      <c r="AO200" s="4">
        <v>0.29582324480701799</v>
      </c>
      <c r="AQ200" s="4">
        <v>38.053540999172803</v>
      </c>
      <c r="AR200" s="4">
        <v>-0.11199470148167399</v>
      </c>
      <c r="AT200" s="4">
        <v>-0.99991715500894596</v>
      </c>
      <c r="AU200" s="4">
        <v>1.28717954775405E-2</v>
      </c>
      <c r="AV200" s="4">
        <v>-1.28717954775405E-2</v>
      </c>
      <c r="AW200" s="4">
        <v>-0.99991715500894596</v>
      </c>
      <c r="AX200" s="4">
        <v>-1397.93708074449</v>
      </c>
      <c r="AY200" s="4">
        <v>155.87654206069899</v>
      </c>
      <c r="AZ200" s="4">
        <v>1499.53109863898</v>
      </c>
      <c r="BB200" s="1">
        <f>25*PointPFirstOrderCoefficients[[#This Row],[Column1]]</f>
        <v>-574.50947276367992</v>
      </c>
      <c r="BC200" s="1">
        <f>25*PointPFirstOrderCoefficients[[#This Row],[Column2]]</f>
        <v>7.39558112017545</v>
      </c>
      <c r="BE200" s="1">
        <f>50*PointPFirstOrderCoefficients[[#This Row],[Column1]]</f>
        <v>-1149.0189455273598</v>
      </c>
      <c r="BF200" s="1">
        <f>50*PointPFirstOrderCoefficients[[#This Row],[Column2]]</f>
        <v>14.7911622403509</v>
      </c>
      <c r="BH200" s="1">
        <f>25^2*PointPSecondOrderCoefficients[[#This Row],[Column1]]</f>
        <v>23783.463124483002</v>
      </c>
      <c r="BI200" s="1">
        <f>25^2*PointPSecondOrderCoefficients[[#This Row],[Column2]]</f>
        <v>-69.996688426046248</v>
      </c>
      <c r="BK200" s="1">
        <f>50^2*PointPSecondOrderCoefficients[[#This Row],[Column1]]</f>
        <v>95133.852497932006</v>
      </c>
      <c r="BL200" s="1">
        <f>50^2*PointPSecondOrderCoefficients[[#This Row],[Column2]]</f>
        <v>-279.98675370418499</v>
      </c>
    </row>
    <row r="201" spans="1:64" x14ac:dyDescent="0.35">
      <c r="A201">
        <v>197</v>
      </c>
      <c r="B201" s="1">
        <v>46.534156203431202</v>
      </c>
      <c r="C201" s="1">
        <v>134.29841812184</v>
      </c>
      <c r="D201" s="1">
        <v>25.211520309904099</v>
      </c>
      <c r="E201" s="1">
        <v>62.369055427269501</v>
      </c>
      <c r="F201" s="4"/>
      <c r="G201" s="4">
        <v>0.272282637127014</v>
      </c>
      <c r="H201" s="4">
        <v>0.16989999912161299</v>
      </c>
      <c r="I201" s="4">
        <v>0.66853208497012795</v>
      </c>
      <c r="J201" s="4">
        <v>0.26582324902389698</v>
      </c>
      <c r="K201" s="4"/>
      <c r="L201" s="4">
        <v>0.11773899760619499</v>
      </c>
      <c r="M201" s="4">
        <v>-0.215294851116482</v>
      </c>
      <c r="N201" s="4">
        <v>-0.51284249491115397</v>
      </c>
      <c r="O201" s="4">
        <v>-0.14973290581349</v>
      </c>
      <c r="Q201" s="4">
        <f t="shared" si="35"/>
        <v>6.8070659281753505</v>
      </c>
      <c r="R201" s="4">
        <f t="shared" si="35"/>
        <v>4.2474999780403246</v>
      </c>
      <c r="S201" s="4">
        <f>I201*25</f>
        <v>16.7133021242532</v>
      </c>
      <c r="T201" s="4">
        <f t="shared" si="34"/>
        <v>6.6455812255974243</v>
      </c>
      <c r="V201" s="4">
        <f t="shared" si="36"/>
        <v>5.4555714477926518</v>
      </c>
      <c r="W201" s="4">
        <f t="shared" si="37"/>
        <v>-3.8841895381353466</v>
      </c>
      <c r="X201" s="4">
        <f t="shared" si="38"/>
        <v>-143.25458543075482</v>
      </c>
      <c r="Y201" s="4">
        <f t="shared" si="39"/>
        <v>-6.6127665930689341</v>
      </c>
      <c r="AA201" s="4">
        <f>G201*50</f>
        <v>13.614131856350701</v>
      </c>
      <c r="AB201" s="4">
        <f>H201*50</f>
        <v>8.4949999560806493</v>
      </c>
      <c r="AC201" s="4">
        <f>I201*50</f>
        <v>33.426604248506401</v>
      </c>
      <c r="AD201" s="4">
        <f>J201*50</f>
        <v>13.291162451194849</v>
      </c>
      <c r="AF201" s="1">
        <f t="shared" si="40"/>
        <v>21.822285791170607</v>
      </c>
      <c r="AG201" s="1">
        <f t="shared" si="31"/>
        <v>-15.536758152541386</v>
      </c>
      <c r="AH201" s="1">
        <f t="shared" si="32"/>
        <v>-573.01834172301926</v>
      </c>
      <c r="AI201" s="1">
        <f t="shared" si="33"/>
        <v>-26.451066372275736</v>
      </c>
      <c r="AK201" s="1">
        <v>137.48420041289401</v>
      </c>
      <c r="AL201" s="1">
        <v>101.71484086647</v>
      </c>
      <c r="AN201" s="4">
        <v>-22.676258762581</v>
      </c>
      <c r="AO201" s="4">
        <v>0.29366653262270098</v>
      </c>
      <c r="AQ201" s="4">
        <v>37.9490420653744</v>
      </c>
      <c r="AR201" s="4">
        <v>-0.148865184979735</v>
      </c>
      <c r="AT201" s="4">
        <v>-0.99991615416702995</v>
      </c>
      <c r="AU201" s="4">
        <v>1.2949310244783799E-2</v>
      </c>
      <c r="AV201" s="4">
        <v>-1.2949310244783799E-2</v>
      </c>
      <c r="AW201" s="4">
        <v>-0.99991615416702995</v>
      </c>
      <c r="AX201" s="4">
        <v>-1501.33444057519</v>
      </c>
      <c r="AY201" s="4">
        <v>156.925445865081</v>
      </c>
      <c r="AZ201" s="4">
        <v>1602.92340080492</v>
      </c>
      <c r="BB201" s="1">
        <f>25*PointPFirstOrderCoefficients[[#This Row],[Column1]]</f>
        <v>-566.90646906452503</v>
      </c>
      <c r="BC201" s="1">
        <f>25*PointPFirstOrderCoefficients[[#This Row],[Column2]]</f>
        <v>7.3416633155675246</v>
      </c>
      <c r="BE201" s="1">
        <f>50*PointPFirstOrderCoefficients[[#This Row],[Column1]]</f>
        <v>-1133.8129381290501</v>
      </c>
      <c r="BF201" s="1">
        <f>50*PointPFirstOrderCoefficients[[#This Row],[Column2]]</f>
        <v>14.683326631135049</v>
      </c>
      <c r="BH201" s="1">
        <f>25^2*PointPSecondOrderCoefficients[[#This Row],[Column1]]</f>
        <v>23718.151290859001</v>
      </c>
      <c r="BI201" s="1">
        <f>25^2*PointPSecondOrderCoefficients[[#This Row],[Column2]]</f>
        <v>-93.040740612334375</v>
      </c>
      <c r="BK201" s="1">
        <f>50^2*PointPSecondOrderCoefficients[[#This Row],[Column1]]</f>
        <v>94872.605163436005</v>
      </c>
      <c r="BL201" s="1">
        <f>50^2*PointPSecondOrderCoefficients[[#This Row],[Column2]]</f>
        <v>-372.1629624493375</v>
      </c>
    </row>
    <row r="202" spans="1:64" x14ac:dyDescent="0.35">
      <c r="A202">
        <v>198</v>
      </c>
      <c r="B202" s="1">
        <v>46.807458666145699</v>
      </c>
      <c r="C202" s="1">
        <v>134.46641701491001</v>
      </c>
      <c r="D202" s="1">
        <v>25.875111391262301</v>
      </c>
      <c r="E202" s="1">
        <v>62.632925209906098</v>
      </c>
      <c r="F202" s="4"/>
      <c r="G202" s="4">
        <v>0.27431460551472497</v>
      </c>
      <c r="H202" s="4">
        <v>0.16609517702499399</v>
      </c>
      <c r="I202" s="4">
        <v>0.65928786024124497</v>
      </c>
      <c r="J202" s="4">
        <v>0.263066326443544</v>
      </c>
      <c r="K202" s="4"/>
      <c r="L202" s="4">
        <v>0.11509793465733301</v>
      </c>
      <c r="M202" s="4">
        <v>-0.21619034874422299</v>
      </c>
      <c r="N202" s="4">
        <v>-0.52938892559540796</v>
      </c>
      <c r="O202" s="4">
        <v>-0.15922267807283</v>
      </c>
      <c r="Q202" s="4">
        <f t="shared" si="35"/>
        <v>6.8578651378681244</v>
      </c>
      <c r="R202" s="4">
        <f t="shared" si="35"/>
        <v>4.1523794256248499</v>
      </c>
      <c r="S202" s="4">
        <f>I202*25</f>
        <v>16.482196506031123</v>
      </c>
      <c r="T202" s="4">
        <f t="shared" si="34"/>
        <v>6.5766581610886004</v>
      </c>
      <c r="V202" s="4">
        <f t="shared" si="36"/>
        <v>5.413092036366761</v>
      </c>
      <c r="W202" s="4">
        <f t="shared" si="37"/>
        <v>-3.7276090987468655</v>
      </c>
      <c r="X202" s="4">
        <f t="shared" si="38"/>
        <v>-143.81527869683873</v>
      </c>
      <c r="Y202" s="4">
        <f t="shared" si="39"/>
        <v>-6.8867681466117228</v>
      </c>
      <c r="AA202" s="4">
        <f>G202*50</f>
        <v>13.715730275736249</v>
      </c>
      <c r="AB202" s="4">
        <f>H202*50</f>
        <v>8.3047588512496997</v>
      </c>
      <c r="AC202" s="4">
        <f>I202*50</f>
        <v>32.964393012062246</v>
      </c>
      <c r="AD202" s="4">
        <f>J202*50</f>
        <v>13.153316322177201</v>
      </c>
      <c r="AF202" s="1">
        <f t="shared" si="40"/>
        <v>21.652368145467044</v>
      </c>
      <c r="AG202" s="1">
        <f t="shared" si="31"/>
        <v>-14.910436394987462</v>
      </c>
      <c r="AH202" s="1">
        <f t="shared" si="32"/>
        <v>-575.26111478735493</v>
      </c>
      <c r="AI202" s="1">
        <f t="shared" si="33"/>
        <v>-27.547072586446891</v>
      </c>
      <c r="AK202" s="1">
        <v>137.09121721852301</v>
      </c>
      <c r="AL202" s="1">
        <v>101.719805590698</v>
      </c>
      <c r="AN202" s="4">
        <v>-22.362130676881399</v>
      </c>
      <c r="AO202" s="4">
        <v>0.29087086140863899</v>
      </c>
      <c r="AQ202" s="4">
        <v>37.850405227360604</v>
      </c>
      <c r="AR202" s="4">
        <v>-0.184172893482277</v>
      </c>
      <c r="AT202" s="4">
        <v>-0.99991541585336496</v>
      </c>
      <c r="AU202" s="4">
        <v>1.30061961692107E-2</v>
      </c>
      <c r="AV202" s="4">
        <v>-1.30061961692107E-2</v>
      </c>
      <c r="AW202" s="4">
        <v>-0.99991541585336496</v>
      </c>
      <c r="AX202" s="4">
        <v>-1623.16382262668</v>
      </c>
      <c r="AY202" s="4">
        <v>158.20240431037101</v>
      </c>
      <c r="AZ202" s="4">
        <v>1724.7463342905901</v>
      </c>
      <c r="BB202" s="1">
        <f>25*PointPFirstOrderCoefficients[[#This Row],[Column1]]</f>
        <v>-559.05326692203494</v>
      </c>
      <c r="BC202" s="1">
        <f>25*PointPFirstOrderCoefficients[[#This Row],[Column2]]</f>
        <v>7.2717715352159749</v>
      </c>
      <c r="BE202" s="1">
        <f>50*PointPFirstOrderCoefficients[[#This Row],[Column1]]</f>
        <v>-1118.1065338440699</v>
      </c>
      <c r="BF202" s="1">
        <f>50*PointPFirstOrderCoefficients[[#This Row],[Column2]]</f>
        <v>14.54354307043195</v>
      </c>
      <c r="BH202" s="1">
        <f>25^2*PointPSecondOrderCoefficients[[#This Row],[Column1]]</f>
        <v>23656.503267100376</v>
      </c>
      <c r="BI202" s="1">
        <f>25^2*PointPSecondOrderCoefficients[[#This Row],[Column2]]</f>
        <v>-115.10805842642313</v>
      </c>
      <c r="BK202" s="1">
        <f>50^2*PointPSecondOrderCoefficients[[#This Row],[Column1]]</f>
        <v>94626.013068401502</v>
      </c>
      <c r="BL202" s="1">
        <f>50^2*PointPSecondOrderCoefficients[[#This Row],[Column2]]</f>
        <v>-460.43223370569251</v>
      </c>
    </row>
    <row r="203" spans="1:64" x14ac:dyDescent="0.35">
      <c r="A203">
        <v>199</v>
      </c>
      <c r="B203" s="1">
        <v>47.082769883953397</v>
      </c>
      <c r="C203" s="1">
        <v>134.63060335511599</v>
      </c>
      <c r="D203" s="1">
        <v>26.529303448391602</v>
      </c>
      <c r="E203" s="1">
        <v>62.893968592970701</v>
      </c>
      <c r="F203" s="4"/>
      <c r="G203" s="4">
        <v>0.27629998165677599</v>
      </c>
      <c r="H203" s="4">
        <v>0.162274991616078</v>
      </c>
      <c r="I203" s="4">
        <v>0.64975012881702199</v>
      </c>
      <c r="J203" s="4">
        <v>0.26014161658136298</v>
      </c>
      <c r="K203" s="4"/>
      <c r="L203" s="4">
        <v>0.11239992367922801</v>
      </c>
      <c r="M203" s="4">
        <v>-0.21705407288321299</v>
      </c>
      <c r="N203" s="4">
        <v>-0.54626528817298903</v>
      </c>
      <c r="O203" s="4">
        <v>-0.168855520871109</v>
      </c>
      <c r="Q203" s="4">
        <f t="shared" si="35"/>
        <v>6.9074995414193996</v>
      </c>
      <c r="R203" s="4">
        <f t="shared" si="35"/>
        <v>4.0568747904019498</v>
      </c>
      <c r="S203" s="4">
        <f>I203*25</f>
        <v>16.24375322042555</v>
      </c>
      <c r="T203" s="4">
        <f t="shared" si="34"/>
        <v>6.5035404145340747</v>
      </c>
      <c r="V203" s="4">
        <f t="shared" si="36"/>
        <v>5.3629993688783522</v>
      </c>
      <c r="W203" s="4">
        <f t="shared" si="37"/>
        <v>-3.5723265192191693</v>
      </c>
      <c r="X203" s="4">
        <f t="shared" si="38"/>
        <v>-144.13729601224065</v>
      </c>
      <c r="Y203" s="4">
        <f t="shared" si="39"/>
        <v>-7.1419195143530647</v>
      </c>
      <c r="AA203" s="4">
        <f>G203*50</f>
        <v>13.814999082838799</v>
      </c>
      <c r="AB203" s="4">
        <f>H203*50</f>
        <v>8.1137495808038995</v>
      </c>
      <c r="AC203" s="4">
        <f>I203*50</f>
        <v>32.487506440851099</v>
      </c>
      <c r="AD203" s="4">
        <f>J203*50</f>
        <v>13.007080829068149</v>
      </c>
      <c r="AF203" s="1">
        <f t="shared" si="40"/>
        <v>21.451997475513409</v>
      </c>
      <c r="AG203" s="1">
        <f t="shared" si="31"/>
        <v>-14.289306076876677</v>
      </c>
      <c r="AH203" s="1">
        <f t="shared" si="32"/>
        <v>-576.54918404896262</v>
      </c>
      <c r="AI203" s="1">
        <f t="shared" si="33"/>
        <v>-28.567678057412259</v>
      </c>
      <c r="AK203" s="1">
        <v>136.703808543414</v>
      </c>
      <c r="AL203" s="1">
        <v>101.724713517984</v>
      </c>
      <c r="AN203" s="4">
        <v>-22.037806214964402</v>
      </c>
      <c r="AO203" s="4">
        <v>0.287463613987679</v>
      </c>
      <c r="AQ203" s="4">
        <v>37.758329065901798</v>
      </c>
      <c r="AR203" s="4">
        <v>-0.21781318259580801</v>
      </c>
      <c r="AT203" s="4">
        <v>-0.99991493642513496</v>
      </c>
      <c r="AU203" s="4">
        <v>1.3043002488598399E-2</v>
      </c>
      <c r="AV203" s="4">
        <v>-1.3043002488598399E-2</v>
      </c>
      <c r="AW203" s="4">
        <v>-0.99991493642513496</v>
      </c>
      <c r="AX203" s="4">
        <v>-1768.3653131403801</v>
      </c>
      <c r="AY203" s="4">
        <v>159.76860172345499</v>
      </c>
      <c r="AZ203" s="4">
        <v>1869.93960318317</v>
      </c>
      <c r="BB203" s="1">
        <f>25*PointPFirstOrderCoefficients[[#This Row],[Column1]]</f>
        <v>-550.94515537411007</v>
      </c>
      <c r="BC203" s="1">
        <f>25*PointPFirstOrderCoefficients[[#This Row],[Column2]]</f>
        <v>7.1865903496919747</v>
      </c>
      <c r="BE203" s="1">
        <f>50*PointPFirstOrderCoefficients[[#This Row],[Column1]]</f>
        <v>-1101.8903107482201</v>
      </c>
      <c r="BF203" s="1">
        <f>50*PointPFirstOrderCoefficients[[#This Row],[Column2]]</f>
        <v>14.373180699383949</v>
      </c>
      <c r="BH203" s="1">
        <f>25^2*PointPSecondOrderCoefficients[[#This Row],[Column1]]</f>
        <v>23598.955666188624</v>
      </c>
      <c r="BI203" s="1">
        <f>25^2*PointPSecondOrderCoefficients[[#This Row],[Column2]]</f>
        <v>-136.13323912238002</v>
      </c>
      <c r="BK203" s="1">
        <f>50^2*PointPSecondOrderCoefficients[[#This Row],[Column1]]</f>
        <v>94395.822664754494</v>
      </c>
      <c r="BL203" s="1">
        <f>50^2*PointPSecondOrderCoefficients[[#This Row],[Column2]]</f>
        <v>-544.53295648952007</v>
      </c>
    </row>
    <row r="204" spans="1:64" x14ac:dyDescent="0.35">
      <c r="A204">
        <v>200</v>
      </c>
      <c r="B204" s="1">
        <v>47.360042767729801</v>
      </c>
      <c r="C204" s="1">
        <v>134.79096206988001</v>
      </c>
      <c r="D204" s="1">
        <v>27.173800808966401</v>
      </c>
      <c r="E204" s="1">
        <v>63.152019074798901</v>
      </c>
      <c r="F204" s="4"/>
      <c r="G204" s="4">
        <v>0.27823777189675702</v>
      </c>
      <c r="H204" s="4">
        <v>0.15844002042873701</v>
      </c>
      <c r="I204" s="4">
        <v>0.63991324394313198</v>
      </c>
      <c r="J204" s="4">
        <v>0.25704670201107399</v>
      </c>
      <c r="K204" s="4"/>
      <c r="L204" s="4">
        <v>0.10964499931191</v>
      </c>
      <c r="M204" s="4">
        <v>-0.21788784107033601</v>
      </c>
      <c r="N204" s="4">
        <v>-0.56347091045947395</v>
      </c>
      <c r="O204" s="4">
        <v>-0.178627913044381</v>
      </c>
      <c r="Q204" s="4">
        <f t="shared" si="35"/>
        <v>6.9559442974189256</v>
      </c>
      <c r="R204" s="4">
        <f t="shared" si="35"/>
        <v>3.9610005107184252</v>
      </c>
      <c r="S204" s="4">
        <f>I204*25</f>
        <v>15.997831098578299</v>
      </c>
      <c r="T204" s="4">
        <f t="shared" si="34"/>
        <v>6.4261675502768494</v>
      </c>
      <c r="V204" s="4">
        <f t="shared" si="36"/>
        <v>5.3051909520946685</v>
      </c>
      <c r="W204" s="4">
        <f t="shared" si="37"/>
        <v>-3.4185567396726482</v>
      </c>
      <c r="X204" s="4">
        <f t="shared" si="38"/>
        <v>-144.2094481167866</v>
      </c>
      <c r="Y204" s="4">
        <f t="shared" si="39"/>
        <v>-7.376552094759429</v>
      </c>
      <c r="AA204" s="4">
        <f>G204*50</f>
        <v>13.911888594837851</v>
      </c>
      <c r="AB204" s="4">
        <f>H204*50</f>
        <v>7.9220010214368504</v>
      </c>
      <c r="AC204" s="4">
        <f>I204*50</f>
        <v>31.995662197156598</v>
      </c>
      <c r="AD204" s="4">
        <f>J204*50</f>
        <v>12.852335100553699</v>
      </c>
      <c r="AF204" s="1">
        <f t="shared" si="40"/>
        <v>21.220763808378674</v>
      </c>
      <c r="AG204" s="1">
        <f t="shared" si="31"/>
        <v>-13.674226958690593</v>
      </c>
      <c r="AH204" s="1">
        <f t="shared" si="32"/>
        <v>-576.83779246714641</v>
      </c>
      <c r="AI204" s="1">
        <f t="shared" si="33"/>
        <v>-29.506208379037716</v>
      </c>
      <c r="AK204" s="1">
        <v>136.322153876437</v>
      </c>
      <c r="AL204" s="1">
        <v>101.72955453288699</v>
      </c>
      <c r="AN204" s="4">
        <v>-21.703100927681799</v>
      </c>
      <c r="AO204" s="4">
        <v>0.28347394623636502</v>
      </c>
      <c r="AQ204" s="4">
        <v>37.6734870746997</v>
      </c>
      <c r="AR204" s="4">
        <v>-0.24969114278698001</v>
      </c>
      <c r="AT204" s="4">
        <v>-0.99991471018758205</v>
      </c>
      <c r="AU204" s="4">
        <v>1.3060335006558E-2</v>
      </c>
      <c r="AV204" s="4">
        <v>-1.3060335006558E-2</v>
      </c>
      <c r="AW204" s="4">
        <v>-0.99991471018758205</v>
      </c>
      <c r="AX204" s="4">
        <v>-1943.83492821704</v>
      </c>
      <c r="AY204" s="4">
        <v>161.7092892364</v>
      </c>
      <c r="AZ204" s="4">
        <v>2045.3986934335301</v>
      </c>
      <c r="BB204" s="1">
        <f>25*PointPFirstOrderCoefficients[[#This Row],[Column1]]</f>
        <v>-542.57752319204496</v>
      </c>
      <c r="BC204" s="1">
        <f>25*PointPFirstOrderCoefficients[[#This Row],[Column2]]</f>
        <v>7.086848655909125</v>
      </c>
      <c r="BE204" s="1">
        <f>50*PointPFirstOrderCoefficients[[#This Row],[Column1]]</f>
        <v>-1085.1550463840899</v>
      </c>
      <c r="BF204" s="1">
        <f>50*PointPFirstOrderCoefficients[[#This Row],[Column2]]</f>
        <v>14.17369731181825</v>
      </c>
      <c r="BH204" s="1">
        <f>25^2*PointPSecondOrderCoefficients[[#This Row],[Column1]]</f>
        <v>23545.929421687313</v>
      </c>
      <c r="BI204" s="1">
        <f>25^2*PointPSecondOrderCoefficients[[#This Row],[Column2]]</f>
        <v>-156.05696424186252</v>
      </c>
      <c r="BK204" s="1">
        <f>50^2*PointPSecondOrderCoefficients[[#This Row],[Column1]]</f>
        <v>94183.717686749253</v>
      </c>
      <c r="BL204" s="1">
        <f>50^2*PointPSecondOrderCoefficients[[#This Row],[Column2]]</f>
        <v>-624.22785696745007</v>
      </c>
    </row>
    <row r="205" spans="1:64" x14ac:dyDescent="0.35">
      <c r="A205">
        <v>201</v>
      </c>
      <c r="B205" s="1">
        <v>47.639229235051197</v>
      </c>
      <c r="C205" s="1">
        <v>134.94747865227001</v>
      </c>
      <c r="D205" s="1">
        <v>27.808302258404002</v>
      </c>
      <c r="E205" s="1">
        <v>63.406907851998902</v>
      </c>
      <c r="F205" s="4"/>
      <c r="G205" s="4">
        <v>0.28012698334581698</v>
      </c>
      <c r="H205" s="4">
        <v>0.15459081713574299</v>
      </c>
      <c r="I205" s="4">
        <v>0.62977162107129403</v>
      </c>
      <c r="J205" s="4">
        <v>0.25377924824173198</v>
      </c>
      <c r="K205" s="4"/>
      <c r="L205" s="4">
        <v>0.106833214551907</v>
      </c>
      <c r="M205" s="4">
        <v>-0.218693460955691</v>
      </c>
      <c r="N205" s="4">
        <v>-0.58100362628114399</v>
      </c>
      <c r="O205" s="4">
        <v>-0.18853566688628601</v>
      </c>
      <c r="Q205" s="4">
        <f t="shared" si="35"/>
        <v>7.0031745836454249</v>
      </c>
      <c r="R205" s="4">
        <f t="shared" si="35"/>
        <v>3.8647704283935749</v>
      </c>
      <c r="S205" s="4">
        <f>I205*25</f>
        <v>15.744290526782351</v>
      </c>
      <c r="T205" s="4">
        <f t="shared" si="34"/>
        <v>6.3444812060432998</v>
      </c>
      <c r="V205" s="4">
        <f t="shared" si="36"/>
        <v>5.2395767033664491</v>
      </c>
      <c r="W205" s="4">
        <f t="shared" si="37"/>
        <v>-3.2665040464059549</v>
      </c>
      <c r="X205" s="4">
        <f t="shared" si="38"/>
        <v>-144.02073840769785</v>
      </c>
      <c r="Y205" s="4">
        <f t="shared" si="39"/>
        <v>-7.5890209536316888</v>
      </c>
      <c r="AA205" s="4">
        <f>G205*50</f>
        <v>14.00634916729085</v>
      </c>
      <c r="AB205" s="4">
        <f>H205*50</f>
        <v>7.7295408567871497</v>
      </c>
      <c r="AC205" s="4">
        <f>I205*50</f>
        <v>31.488581053564701</v>
      </c>
      <c r="AD205" s="4">
        <f>J205*50</f>
        <v>12.6889624120866</v>
      </c>
      <c r="AF205" s="1">
        <f t="shared" si="40"/>
        <v>20.958306813465796</v>
      </c>
      <c r="AG205" s="1">
        <f t="shared" si="31"/>
        <v>-13.06601618562382</v>
      </c>
      <c r="AH205" s="1">
        <f t="shared" si="32"/>
        <v>-576.08295363079139</v>
      </c>
      <c r="AI205" s="1">
        <f t="shared" si="33"/>
        <v>-30.356083814526755</v>
      </c>
      <c r="AK205" s="1">
        <v>135.94643585797601</v>
      </c>
      <c r="AL205" s="1">
        <v>101.734319067445</v>
      </c>
      <c r="AN205" s="4">
        <v>-21.357835163389801</v>
      </c>
      <c r="AO205" s="4">
        <v>0.27893261928486102</v>
      </c>
      <c r="AQ205" s="4">
        <v>37.596523890926797</v>
      </c>
      <c r="AR205" s="4">
        <v>-0.279722115670826</v>
      </c>
      <c r="AT205" s="4">
        <v>-0.99991472954071703</v>
      </c>
      <c r="AU205" s="4">
        <v>1.3058853223588501E-2</v>
      </c>
      <c r="AV205" s="4">
        <v>-1.3058853223588501E-2</v>
      </c>
      <c r="AW205" s="4">
        <v>-0.99991472954071703</v>
      </c>
      <c r="AX205" s="4">
        <v>-2159.49544642915</v>
      </c>
      <c r="AY205" s="4">
        <v>164.14696992990201</v>
      </c>
      <c r="AZ205" s="4">
        <v>2261.0456243280601</v>
      </c>
      <c r="BB205" s="1">
        <f>25*PointPFirstOrderCoefficients[[#This Row],[Column1]]</f>
        <v>-533.945879084745</v>
      </c>
      <c r="BC205" s="1">
        <f>25*PointPFirstOrderCoefficients[[#This Row],[Column2]]</f>
        <v>6.9733154821215253</v>
      </c>
      <c r="BE205" s="1">
        <f>50*PointPFirstOrderCoefficients[[#This Row],[Column1]]</f>
        <v>-1067.89175816949</v>
      </c>
      <c r="BF205" s="1">
        <f>50*PointPFirstOrderCoefficients[[#This Row],[Column2]]</f>
        <v>13.946630964243051</v>
      </c>
      <c r="BH205" s="1">
        <f>25^2*PointPSecondOrderCoefficients[[#This Row],[Column1]]</f>
        <v>23497.82743182925</v>
      </c>
      <c r="BI205" s="1">
        <f>25^2*PointPSecondOrderCoefficients[[#This Row],[Column2]]</f>
        <v>-174.82632229426625</v>
      </c>
      <c r="BK205" s="1">
        <f>50^2*PointPSecondOrderCoefficients[[#This Row],[Column1]]</f>
        <v>93991.309727316999</v>
      </c>
      <c r="BL205" s="1">
        <f>50^2*PointPSecondOrderCoefficients[[#This Row],[Column2]]</f>
        <v>-699.30528917706499</v>
      </c>
    </row>
    <row r="206" spans="1:64" x14ac:dyDescent="0.35">
      <c r="A206">
        <v>202</v>
      </c>
      <c r="B206" s="1">
        <v>47.920280211116498</v>
      </c>
      <c r="C206" s="1">
        <v>135.10013913688201</v>
      </c>
      <c r="D206" s="1">
        <v>28.432501114693999</v>
      </c>
      <c r="E206" s="1">
        <v>63.658463901474803</v>
      </c>
      <c r="F206" s="4"/>
      <c r="G206" s="4">
        <v>0.28196662418624202</v>
      </c>
      <c r="H206" s="4">
        <v>0.150727911036135</v>
      </c>
      <c r="I206" s="4">
        <v>0.61931976394826105</v>
      </c>
      <c r="J206" s="4">
        <v>0.25033701546500198</v>
      </c>
      <c r="K206" s="4"/>
      <c r="L206" s="4">
        <v>0.103964638821701</v>
      </c>
      <c r="M206" s="4">
        <v>-0.219472727914615</v>
      </c>
      <c r="N206" s="4">
        <v>-0.59885962364142398</v>
      </c>
      <c r="O206" s="4">
        <v>-0.19857386728804099</v>
      </c>
      <c r="Q206" s="4">
        <f t="shared" si="35"/>
        <v>7.0491656046560509</v>
      </c>
      <c r="R206" s="4">
        <f t="shared" si="35"/>
        <v>3.7681977759033751</v>
      </c>
      <c r="S206" s="4">
        <f>I206*25</f>
        <v>15.482994098706527</v>
      </c>
      <c r="T206" s="4">
        <f t="shared" si="34"/>
        <v>6.2584253866250492</v>
      </c>
      <c r="V206" s="4">
        <f t="shared" si="36"/>
        <v>5.1660793921083847</v>
      </c>
      <c r="W206" s="4">
        <f t="shared" si="37"/>
        <v>-3.1163622830750684</v>
      </c>
      <c r="X206" s="4">
        <f t="shared" si="38"/>
        <v>-143.5604891933647</v>
      </c>
      <c r="Y206" s="4">
        <f t="shared" si="39"/>
        <v>-7.7777190571991373</v>
      </c>
      <c r="AA206" s="4">
        <f>G206*50</f>
        <v>14.098331209312102</v>
      </c>
      <c r="AB206" s="4">
        <f>H206*50</f>
        <v>7.5363955518067502</v>
      </c>
      <c r="AC206" s="4">
        <f>I206*50</f>
        <v>30.965988197413054</v>
      </c>
      <c r="AD206" s="4">
        <f>J206*50</f>
        <v>12.516850773250098</v>
      </c>
      <c r="AF206" s="1">
        <f t="shared" si="40"/>
        <v>20.664317568433539</v>
      </c>
      <c r="AG206" s="1">
        <f t="shared" si="31"/>
        <v>-12.465449132300273</v>
      </c>
      <c r="AH206" s="1">
        <f t="shared" si="32"/>
        <v>-574.24195677345881</v>
      </c>
      <c r="AI206" s="1">
        <f t="shared" si="33"/>
        <v>-31.110876228796549</v>
      </c>
      <c r="AK206" s="1">
        <v>135.576840187811</v>
      </c>
      <c r="AL206" s="1">
        <v>101.738998126704</v>
      </c>
      <c r="AN206" s="4">
        <v>-21.0018349340009</v>
      </c>
      <c r="AO206" s="4">
        <v>0.27387182325068998</v>
      </c>
      <c r="AQ206" s="4">
        <v>37.528051357825497</v>
      </c>
      <c r="AR206" s="4">
        <v>-0.30783216901445898</v>
      </c>
      <c r="AT206" s="4">
        <v>-0.99991498514001598</v>
      </c>
      <c r="AU206" s="4">
        <v>1.3039267327667499E-2</v>
      </c>
      <c r="AV206" s="4">
        <v>-1.3039267327667499E-2</v>
      </c>
      <c r="AW206" s="4">
        <v>-0.99991498514001598</v>
      </c>
      <c r="AX206" s="4">
        <v>-2430.1575419321998</v>
      </c>
      <c r="AY206" s="4">
        <v>167.26431402541201</v>
      </c>
      <c r="AZ206" s="4">
        <v>2531.6899405557301</v>
      </c>
      <c r="BB206" s="1">
        <f>25*PointPFirstOrderCoefficients[[#This Row],[Column1]]</f>
        <v>-525.04587335002248</v>
      </c>
      <c r="BC206" s="1">
        <f>25*PointPFirstOrderCoefficients[[#This Row],[Column2]]</f>
        <v>6.8467955812672496</v>
      </c>
      <c r="BE206" s="1">
        <f>50*PointPFirstOrderCoefficients[[#This Row],[Column1]]</f>
        <v>-1050.091746700045</v>
      </c>
      <c r="BF206" s="1">
        <f>50*PointPFirstOrderCoefficients[[#This Row],[Column2]]</f>
        <v>13.693591162534499</v>
      </c>
      <c r="BH206" s="1">
        <f>25^2*PointPSecondOrderCoefficients[[#This Row],[Column1]]</f>
        <v>23455.032098640935</v>
      </c>
      <c r="BI206" s="1">
        <f>25^2*PointPSecondOrderCoefficients[[#This Row],[Column2]]</f>
        <v>-192.39510563403687</v>
      </c>
      <c r="BK206" s="1">
        <f>50^2*PointPSecondOrderCoefficients[[#This Row],[Column1]]</f>
        <v>93820.128394563741</v>
      </c>
      <c r="BL206" s="1">
        <f>50^2*PointPSecondOrderCoefficients[[#This Row],[Column2]]</f>
        <v>-769.58042253614747</v>
      </c>
    </row>
    <row r="207" spans="1:64" x14ac:dyDescent="0.35">
      <c r="A207">
        <v>203</v>
      </c>
      <c r="B207" s="1">
        <v>48.203145629956403</v>
      </c>
      <c r="C207" s="1">
        <v>135.24893007521999</v>
      </c>
      <c r="D207" s="1">
        <v>29.0460853298754</v>
      </c>
      <c r="E207" s="1">
        <v>63.906514073652602</v>
      </c>
      <c r="F207" s="4"/>
      <c r="G207" s="4">
        <v>0.28375570394108701</v>
      </c>
      <c r="H207" s="4">
        <v>0.14685180657341601</v>
      </c>
      <c r="I207" s="4">
        <v>0.60855229325903004</v>
      </c>
      <c r="J207" s="4">
        <v>0.24671787129932499</v>
      </c>
      <c r="K207" s="4"/>
      <c r="L207" s="4">
        <v>0.101039356011364</v>
      </c>
      <c r="M207" s="4">
        <v>-0.22022742270069601</v>
      </c>
      <c r="N207" s="4">
        <v>-0.61703328715589401</v>
      </c>
      <c r="O207" s="4">
        <v>-0.20873680869212899</v>
      </c>
      <c r="Q207" s="4">
        <f t="shared" si="35"/>
        <v>7.0938925985271757</v>
      </c>
      <c r="R207" s="4">
        <f t="shared" si="35"/>
        <v>3.6712951643354002</v>
      </c>
      <c r="S207" s="4">
        <f>I207*25</f>
        <v>15.213807331475751</v>
      </c>
      <c r="T207" s="4">
        <f t="shared" si="34"/>
        <v>6.1679467824831242</v>
      </c>
      <c r="V207" s="4">
        <f t="shared" si="36"/>
        <v>5.0846350569900984</v>
      </c>
      <c r="W207" s="4">
        <f t="shared" si="37"/>
        <v>-2.9683150963981624</v>
      </c>
      <c r="X207" s="4">
        <f t="shared" si="38"/>
        <v>-142.81848362427698</v>
      </c>
      <c r="Y207" s="4">
        <f t="shared" si="39"/>
        <v>-7.941092873623238</v>
      </c>
      <c r="AA207" s="4">
        <f>G207*50</f>
        <v>14.187785197054351</v>
      </c>
      <c r="AB207" s="4">
        <f>H207*50</f>
        <v>7.3425903286708003</v>
      </c>
      <c r="AC207" s="4">
        <f>I207*50</f>
        <v>30.427614662951502</v>
      </c>
      <c r="AD207" s="4">
        <f>J207*50</f>
        <v>12.335893564966248</v>
      </c>
      <c r="AF207" s="1">
        <f t="shared" si="40"/>
        <v>20.338540227960394</v>
      </c>
      <c r="AG207" s="1">
        <f t="shared" si="31"/>
        <v>-11.87326038559265</v>
      </c>
      <c r="AH207" s="1">
        <f t="shared" si="32"/>
        <v>-571.27393449710792</v>
      </c>
      <c r="AI207" s="1">
        <f t="shared" si="33"/>
        <v>-31.764371494492952</v>
      </c>
      <c r="AK207" s="1">
        <v>135.213555517603</v>
      </c>
      <c r="AL207" s="1">
        <v>101.74358331085</v>
      </c>
      <c r="AN207" s="4">
        <v>-20.634932841025801</v>
      </c>
      <c r="AO207" s="4">
        <v>0.26832499326304698</v>
      </c>
      <c r="AQ207" s="4">
        <v>37.468644434788303</v>
      </c>
      <c r="AR207" s="4">
        <v>-0.333958526927635</v>
      </c>
      <c r="AT207" s="4">
        <v>-0.99991546606852799</v>
      </c>
      <c r="AU207" s="4">
        <v>1.30023350579083E-2</v>
      </c>
      <c r="AV207" s="4">
        <v>-1.30023350579083E-2</v>
      </c>
      <c r="AW207" s="4">
        <v>-0.99991546606852799</v>
      </c>
      <c r="AX207" s="4">
        <v>-2778.9470685052102</v>
      </c>
      <c r="AY207" s="4">
        <v>171.34635641049999</v>
      </c>
      <c r="AZ207" s="4">
        <v>2880.4557364950101</v>
      </c>
      <c r="BB207" s="1">
        <f>25*PointPFirstOrderCoefficients[[#This Row],[Column1]]</f>
        <v>-515.87332102564505</v>
      </c>
      <c r="BC207" s="1">
        <f>25*PointPFirstOrderCoefficients[[#This Row],[Column2]]</f>
        <v>6.7081248315761748</v>
      </c>
      <c r="BE207" s="1">
        <f>50*PointPFirstOrderCoefficients[[#This Row],[Column1]]</f>
        <v>-1031.7466420512901</v>
      </c>
      <c r="BF207" s="1">
        <f>50*PointPFirstOrderCoefficients[[#This Row],[Column2]]</f>
        <v>13.41624966315235</v>
      </c>
      <c r="BH207" s="1">
        <f>25^2*PointPSecondOrderCoefficients[[#This Row],[Column1]]</f>
        <v>23417.902771742691</v>
      </c>
      <c r="BI207" s="1">
        <f>25^2*PointPSecondOrderCoefficients[[#This Row],[Column2]]</f>
        <v>-208.72407932977188</v>
      </c>
      <c r="BK207" s="1">
        <f>50^2*PointPSecondOrderCoefficients[[#This Row],[Column1]]</f>
        <v>93671.611086970763</v>
      </c>
      <c r="BL207" s="1">
        <f>50^2*PointPSecondOrderCoefficients[[#This Row],[Column2]]</f>
        <v>-834.89631731908753</v>
      </c>
    </row>
    <row r="208" spans="1:64" x14ac:dyDescent="0.35">
      <c r="A208">
        <v>204</v>
      </c>
      <c r="B208" s="1">
        <v>48.487774435894401</v>
      </c>
      <c r="C208" s="1">
        <v>135.39383851061899</v>
      </c>
      <c r="D208" s="1">
        <v>29.648737620687999</v>
      </c>
      <c r="E208" s="1">
        <v>64.150883197840699</v>
      </c>
      <c r="F208" s="4"/>
      <c r="G208" s="4">
        <v>0.28549323370943802</v>
      </c>
      <c r="H208" s="4">
        <v>0.14296298288534801</v>
      </c>
      <c r="I208" s="4">
        <v>0.59746397791007599</v>
      </c>
      <c r="J208" s="4">
        <v>0.24291980456321</v>
      </c>
      <c r="K208" s="4"/>
      <c r="L208" s="4">
        <v>9.8057462499348699E-2</v>
      </c>
      <c r="M208" s="4">
        <v>-0.220959309141532</v>
      </c>
      <c r="N208" s="4">
        <v>-0.63551703584461205</v>
      </c>
      <c r="O208" s="4">
        <v>-0.21901793032915101</v>
      </c>
      <c r="Q208" s="4">
        <f t="shared" si="35"/>
        <v>7.1373308427359508</v>
      </c>
      <c r="R208" s="4">
        <f t="shared" si="35"/>
        <v>3.5740745721336999</v>
      </c>
      <c r="S208" s="4">
        <f>I208*25</f>
        <v>14.936599447751901</v>
      </c>
      <c r="T208" s="4">
        <f t="shared" si="34"/>
        <v>6.0729951140802498</v>
      </c>
      <c r="V208" s="4">
        <f t="shared" si="36"/>
        <v>4.9951933981751591</v>
      </c>
      <c r="W208" s="4">
        <f t="shared" si="37"/>
        <v>-2.8225362140309569</v>
      </c>
      <c r="X208" s="4">
        <f t="shared" si="38"/>
        <v>-141.78512367732793</v>
      </c>
      <c r="Y208" s="4">
        <f t="shared" si="39"/>
        <v>-8.0776593478901582</v>
      </c>
      <c r="AA208" s="4">
        <f>G208*50</f>
        <v>14.274661685471902</v>
      </c>
      <c r="AB208" s="4">
        <f>H208*50</f>
        <v>7.1481491442673999</v>
      </c>
      <c r="AC208" s="4">
        <f>I208*50</f>
        <v>29.873198895503801</v>
      </c>
      <c r="AD208" s="4">
        <f>J208*50</f>
        <v>12.1459902281605</v>
      </c>
      <c r="AF208" s="1">
        <f t="shared" si="40"/>
        <v>19.980773592700636</v>
      </c>
      <c r="AG208" s="1">
        <f t="shared" si="31"/>
        <v>-11.290144856123828</v>
      </c>
      <c r="AH208" s="1">
        <f t="shared" si="32"/>
        <v>-567.14049470931172</v>
      </c>
      <c r="AI208" s="1">
        <f t="shared" si="33"/>
        <v>-32.310637391560633</v>
      </c>
      <c r="AK208" s="1">
        <v>134.85677332695801</v>
      </c>
      <c r="AL208" s="1">
        <v>101.748066833791</v>
      </c>
      <c r="AN208" s="4">
        <v>-20.256969063262598</v>
      </c>
      <c r="AO208" s="4">
        <v>0.26232661858863299</v>
      </c>
      <c r="AQ208" s="4">
        <v>37.418836975759902</v>
      </c>
      <c r="AR208" s="4">
        <v>-0.35804995167717801</v>
      </c>
      <c r="AT208" s="4">
        <v>-0.99991616001778405</v>
      </c>
      <c r="AU208" s="4">
        <v>1.2948858455103299E-2</v>
      </c>
      <c r="AV208" s="4">
        <v>-1.2948858455103299E-2</v>
      </c>
      <c r="AW208" s="4">
        <v>-0.99991616001778405</v>
      </c>
      <c r="AX208" s="4">
        <v>-3244.0868191333798</v>
      </c>
      <c r="AY208" s="4">
        <v>176.86399436398199</v>
      </c>
      <c r="AZ208" s="4">
        <v>3345.5629017859401</v>
      </c>
      <c r="BB208" s="1">
        <f>25*PointPFirstOrderCoefficients[[#This Row],[Column1]]</f>
        <v>-506.42422658156494</v>
      </c>
      <c r="BC208" s="1">
        <f>25*PointPFirstOrderCoefficients[[#This Row],[Column2]]</f>
        <v>6.5581654647158247</v>
      </c>
      <c r="BE208" s="1">
        <f>50*PointPFirstOrderCoefficients[[#This Row],[Column1]]</f>
        <v>-1012.8484531631299</v>
      </c>
      <c r="BF208" s="1">
        <f>50*PointPFirstOrderCoefficients[[#This Row],[Column2]]</f>
        <v>13.116330929431649</v>
      </c>
      <c r="BH208" s="1">
        <f>25^2*PointPSecondOrderCoefficients[[#This Row],[Column1]]</f>
        <v>23386.773109849939</v>
      </c>
      <c r="BI208" s="1">
        <f>25^2*PointPSecondOrderCoefficients[[#This Row],[Column2]]</f>
        <v>-223.78121979823626</v>
      </c>
      <c r="BK208" s="1">
        <f>50^2*PointPSecondOrderCoefficients[[#This Row],[Column1]]</f>
        <v>93547.092439399756</v>
      </c>
      <c r="BL208" s="1">
        <f>50^2*PointPSecondOrderCoefficients[[#This Row],[Column2]]</f>
        <v>-895.12487919294506</v>
      </c>
    </row>
    <row r="209" spans="1:64" x14ac:dyDescent="0.35">
      <c r="A209">
        <v>205</v>
      </c>
      <c r="B209" s="1">
        <v>48.774114585226101</v>
      </c>
      <c r="C209" s="1">
        <v>135.53485195271901</v>
      </c>
      <c r="D209" s="1">
        <v>30.240135631007199</v>
      </c>
      <c r="E209" s="1">
        <v>64.391394200685298</v>
      </c>
      <c r="F209" s="4"/>
      <c r="G209" s="4">
        <v>0.28717822636699603</v>
      </c>
      <c r="H209" s="4">
        <v>0.139061893385971</v>
      </c>
      <c r="I209" s="4">
        <v>0.58604976901674599</v>
      </c>
      <c r="J209" s="4">
        <v>0.23894094010074801</v>
      </c>
      <c r="K209" s="4"/>
      <c r="L209" s="4">
        <v>9.5019065159403504E-2</v>
      </c>
      <c r="M209" s="4">
        <v>-0.221670131878589</v>
      </c>
      <c r="N209" s="4">
        <v>-0.65430115764423402</v>
      </c>
      <c r="O209" s="4">
        <v>-0.22940975032104</v>
      </c>
      <c r="Q209" s="4">
        <f t="shared" si="35"/>
        <v>7.1794556591749004</v>
      </c>
      <c r="R209" s="4">
        <f t="shared" si="35"/>
        <v>3.476547334649275</v>
      </c>
      <c r="S209" s="4">
        <f>I209*25</f>
        <v>14.651244225418649</v>
      </c>
      <c r="T209" s="4">
        <f t="shared" si="34"/>
        <v>5.9735235025187006</v>
      </c>
      <c r="V209" s="4">
        <f t="shared" si="36"/>
        <v>4.8977181440975563</v>
      </c>
      <c r="W209" s="4">
        <f t="shared" si="37"/>
        <v>-2.6791897522354517</v>
      </c>
      <c r="X209" s="4">
        <f t="shared" si="38"/>
        <v>-140.45160429468274</v>
      </c>
      <c r="Y209" s="4">
        <f t="shared" si="39"/>
        <v>-8.1860242288021272</v>
      </c>
      <c r="AA209" s="4">
        <f>G209*50</f>
        <v>14.358911318349801</v>
      </c>
      <c r="AB209" s="4">
        <f>H209*50</f>
        <v>6.95309466929855</v>
      </c>
      <c r="AC209" s="4">
        <f>I209*50</f>
        <v>29.302488450837298</v>
      </c>
      <c r="AD209" s="4">
        <f>J209*50</f>
        <v>11.947047005037401</v>
      </c>
      <c r="AF209" s="1">
        <f t="shared" si="40"/>
        <v>19.590872576390225</v>
      </c>
      <c r="AG209" s="1">
        <f t="shared" si="31"/>
        <v>-10.716759008941807</v>
      </c>
      <c r="AH209" s="1">
        <f t="shared" si="32"/>
        <v>-561.80641717873095</v>
      </c>
      <c r="AI209" s="1">
        <f t="shared" si="33"/>
        <v>-32.744096915208509</v>
      </c>
      <c r="AK209" s="1">
        <v>134.50668778201</v>
      </c>
      <c r="AL209" s="1">
        <v>101.752441538089</v>
      </c>
      <c r="AN209" s="4">
        <v>-19.867792407230301</v>
      </c>
      <c r="AO209" s="4">
        <v>0.25591204572228998</v>
      </c>
      <c r="AQ209" s="4">
        <v>37.379117402897997</v>
      </c>
      <c r="AR209" s="4">
        <v>-0.38006707353350599</v>
      </c>
      <c r="AT209" s="4">
        <v>-0.99991705347487603</v>
      </c>
      <c r="AU209" s="4">
        <v>1.2879680513182499E-2</v>
      </c>
      <c r="AV209" s="4">
        <v>-1.2879680513182499E-2</v>
      </c>
      <c r="AW209" s="4">
        <v>-0.99991705347487603</v>
      </c>
      <c r="AX209" s="4">
        <v>-3893.6097130191802</v>
      </c>
      <c r="AY209" s="4">
        <v>184.65513692872199</v>
      </c>
      <c r="AZ209" s="4">
        <v>3995.0391931613899</v>
      </c>
      <c r="BB209" s="1">
        <f>25*PointPFirstOrderCoefficients[[#This Row],[Column1]]</f>
        <v>-496.69481018075754</v>
      </c>
      <c r="BC209" s="1">
        <f>25*PointPFirstOrderCoefficients[[#This Row],[Column2]]</f>
        <v>6.3978011430572499</v>
      </c>
      <c r="BE209" s="1">
        <f>50*PointPFirstOrderCoefficients[[#This Row],[Column1]]</f>
        <v>-993.38962036151509</v>
      </c>
      <c r="BF209" s="1">
        <f>50*PointPFirstOrderCoefficients[[#This Row],[Column2]]</f>
        <v>12.7956022861145</v>
      </c>
      <c r="BH209" s="1">
        <f>25^2*PointPSecondOrderCoefficients[[#This Row],[Column1]]</f>
        <v>23361.948376811248</v>
      </c>
      <c r="BI209" s="1">
        <f>25^2*PointPSecondOrderCoefficients[[#This Row],[Column2]]</f>
        <v>-237.54192095844124</v>
      </c>
      <c r="BK209" s="1">
        <f>50^2*PointPSecondOrderCoefficients[[#This Row],[Column1]]</f>
        <v>93447.793507244991</v>
      </c>
      <c r="BL209" s="1">
        <f>50^2*PointPSecondOrderCoefficients[[#This Row],[Column2]]</f>
        <v>-950.16768383376495</v>
      </c>
    </row>
    <row r="210" spans="1:64" x14ac:dyDescent="0.35">
      <c r="A210">
        <v>206</v>
      </c>
      <c r="B210" s="1">
        <v>49.062113048081699</v>
      </c>
      <c r="C210" s="1">
        <v>135.671958351553</v>
      </c>
      <c r="D210" s="1">
        <v>30.819952128719699</v>
      </c>
      <c r="E210" s="1">
        <v>64.627868238703897</v>
      </c>
      <c r="F210" s="4"/>
      <c r="G210" s="4">
        <v>0.28880969673180801</v>
      </c>
      <c r="H210" s="4">
        <v>0.135148965380405</v>
      </c>
      <c r="I210" s="4">
        <v>0.57430483663213805</v>
      </c>
      <c r="J210" s="4">
        <v>0.23477955467122899</v>
      </c>
      <c r="K210" s="4"/>
      <c r="L210" s="4">
        <v>9.1924279360568101E-2</v>
      </c>
      <c r="M210" s="4">
        <v>-0.22236161415203501</v>
      </c>
      <c r="N210" s="4">
        <v>-0.67337364230104002</v>
      </c>
      <c r="O210" s="4">
        <v>-0.23990379935738901</v>
      </c>
      <c r="Q210" s="4">
        <f t="shared" si="35"/>
        <v>7.2202424182952001</v>
      </c>
      <c r="R210" s="4">
        <f t="shared" si="35"/>
        <v>3.3787241345101249</v>
      </c>
      <c r="S210" s="4">
        <f>I210*25</f>
        <v>14.357620915803452</v>
      </c>
      <c r="T210" s="4">
        <f t="shared" si="34"/>
        <v>5.869488866780725</v>
      </c>
      <c r="V210" s="4">
        <f t="shared" si="36"/>
        <v>4.7921873924166993</v>
      </c>
      <c r="W210" s="4">
        <f t="shared" si="37"/>
        <v>-2.5384305509599843</v>
      </c>
      <c r="X210" s="4">
        <f t="shared" si="38"/>
        <v>-138.81010343915645</v>
      </c>
      <c r="Y210" s="4">
        <f t="shared" si="39"/>
        <v>-8.2649016950671559</v>
      </c>
      <c r="AA210" s="4">
        <f>G210*50</f>
        <v>14.4404848365904</v>
      </c>
      <c r="AB210" s="4">
        <f>H210*50</f>
        <v>6.7574482690202498</v>
      </c>
      <c r="AC210" s="4">
        <f>I210*50</f>
        <v>28.715241831606903</v>
      </c>
      <c r="AD210" s="4">
        <f>J210*50</f>
        <v>11.73897773356145</v>
      </c>
      <c r="AF210" s="1">
        <f t="shared" si="40"/>
        <v>19.168749569666797</v>
      </c>
      <c r="AG210" s="1">
        <f t="shared" si="31"/>
        <v>-10.153722203839937</v>
      </c>
      <c r="AH210" s="1">
        <f t="shared" si="32"/>
        <v>-555.2404137566258</v>
      </c>
      <c r="AI210" s="1">
        <f t="shared" si="33"/>
        <v>-33.059606780268624</v>
      </c>
      <c r="AK210" s="1">
        <v>134.16349557546701</v>
      </c>
      <c r="AL210" s="1">
        <v>101.756700906113</v>
      </c>
      <c r="AN210" s="4">
        <v>-19.4672614207465</v>
      </c>
      <c r="AO210" s="4">
        <v>0.24911727635686501</v>
      </c>
      <c r="AQ210" s="4">
        <v>37.349924309147703</v>
      </c>
      <c r="AR210" s="4">
        <v>-0.39998266503670099</v>
      </c>
      <c r="AT210" s="4">
        <v>-0.99991813191313805</v>
      </c>
      <c r="AU210" s="4">
        <v>1.27956817457939E-2</v>
      </c>
      <c r="AV210" s="4">
        <v>-1.27956817457939E-2</v>
      </c>
      <c r="AW210" s="4">
        <v>-0.99991813191313805</v>
      </c>
      <c r="AX210" s="4">
        <v>-4861.4454021885404</v>
      </c>
      <c r="AY210" s="4">
        <v>196.36900376642399</v>
      </c>
      <c r="AZ210" s="4">
        <v>4962.8041058601902</v>
      </c>
      <c r="BB210" s="1">
        <f>25*PointPFirstOrderCoefficients[[#This Row],[Column1]]</f>
        <v>-486.68153551866249</v>
      </c>
      <c r="BC210" s="1">
        <f>25*PointPFirstOrderCoefficients[[#This Row],[Column2]]</f>
        <v>6.227931908921625</v>
      </c>
      <c r="BE210" s="1">
        <f>50*PointPFirstOrderCoefficients[[#This Row],[Column1]]</f>
        <v>-973.36307103732497</v>
      </c>
      <c r="BF210" s="1">
        <f>50*PointPFirstOrderCoefficients[[#This Row],[Column2]]</f>
        <v>12.45586381784325</v>
      </c>
      <c r="BH210" s="1">
        <f>25^2*PointPSecondOrderCoefficients[[#This Row],[Column1]]</f>
        <v>23343.702693217314</v>
      </c>
      <c r="BI210" s="1">
        <f>25^2*PointPSecondOrderCoefficients[[#This Row],[Column2]]</f>
        <v>-249.98916564793811</v>
      </c>
      <c r="BK210" s="1">
        <f>50^2*PointPSecondOrderCoefficients[[#This Row],[Column1]]</f>
        <v>93374.810772869256</v>
      </c>
      <c r="BL210" s="1">
        <f>50^2*PointPSecondOrderCoefficients[[#This Row],[Column2]]</f>
        <v>-999.95666259175243</v>
      </c>
    </row>
    <row r="211" spans="1:64" x14ac:dyDescent="0.35">
      <c r="A211">
        <v>207</v>
      </c>
      <c r="B211" s="1">
        <v>49.351715810436602</v>
      </c>
      <c r="C211" s="1">
        <v>135.80514607125599</v>
      </c>
      <c r="D211" s="1">
        <v>31.3878552397261</v>
      </c>
      <c r="E211" s="1">
        <v>64.860124845889402</v>
      </c>
      <c r="F211" s="4"/>
      <c r="G211" s="4">
        <v>0.29038666169507699</v>
      </c>
      <c r="H211" s="4">
        <v>0.131224599712847</v>
      </c>
      <c r="I211" s="4">
        <v>0.56222460922269202</v>
      </c>
      <c r="J211" s="4">
        <v>0.23043409390129499</v>
      </c>
      <c r="K211" s="4"/>
      <c r="L211" s="4">
        <v>8.8773226967143695E-2</v>
      </c>
      <c r="M211" s="4">
        <v>-0.223035455630995</v>
      </c>
      <c r="N211" s="4">
        <v>-0.69272001462678501</v>
      </c>
      <c r="O211" s="4">
        <v>-0.25049055478404098</v>
      </c>
      <c r="Q211" s="4">
        <f t="shared" si="35"/>
        <v>7.2596665423769249</v>
      </c>
      <c r="R211" s="4">
        <f t="shared" si="35"/>
        <v>3.280614992821175</v>
      </c>
      <c r="S211" s="4">
        <f>I211*25</f>
        <v>14.0556152305673</v>
      </c>
      <c r="T211" s="4">
        <f t="shared" si="34"/>
        <v>5.7608523475323743</v>
      </c>
      <c r="V211" s="4">
        <f t="shared" si="36"/>
        <v>4.6785939249380579</v>
      </c>
      <c r="W211" s="4">
        <f t="shared" si="37"/>
        <v>-2.4004045339548807</v>
      </c>
      <c r="X211" s="4">
        <f t="shared" si="38"/>
        <v>-136.85398742047013</v>
      </c>
      <c r="Y211" s="4">
        <f t="shared" si="39"/>
        <v>-8.3131351900555011</v>
      </c>
      <c r="AA211" s="4">
        <f>G211*50</f>
        <v>14.51933308475385</v>
      </c>
      <c r="AB211" s="4">
        <f>H211*50</f>
        <v>6.5612299856423499</v>
      </c>
      <c r="AC211" s="4">
        <f>I211*50</f>
        <v>28.1112304611346</v>
      </c>
      <c r="AD211" s="4">
        <f>J211*50</f>
        <v>11.521704695064749</v>
      </c>
      <c r="AF211" s="1">
        <f t="shared" si="40"/>
        <v>18.714375699752232</v>
      </c>
      <c r="AG211" s="1">
        <f t="shared" si="31"/>
        <v>-9.6016181358195229</v>
      </c>
      <c r="AH211" s="1">
        <f t="shared" si="32"/>
        <v>-547.41594968188053</v>
      </c>
      <c r="AI211" s="1">
        <f t="shared" si="33"/>
        <v>-33.252540760222004</v>
      </c>
      <c r="AK211" s="1">
        <v>133.82739574703501</v>
      </c>
      <c r="AL211" s="1">
        <v>101.760839067357</v>
      </c>
      <c r="AN211" s="4">
        <v>-19.055245569214101</v>
      </c>
      <c r="AO211" s="4">
        <v>0.24197876119592701</v>
      </c>
      <c r="AQ211" s="4">
        <v>37.331642030706597</v>
      </c>
      <c r="AR211" s="4">
        <v>-0.41778185606030899</v>
      </c>
      <c r="AT211" s="4">
        <v>-0.99991937998387004</v>
      </c>
      <c r="AU211" s="4">
        <v>1.2697776682301499E-2</v>
      </c>
      <c r="AV211" s="4">
        <v>-1.2697776682301499E-2</v>
      </c>
      <c r="AW211" s="4">
        <v>-0.99991937998387004</v>
      </c>
      <c r="AX211" s="4">
        <v>-6452.6751014149804</v>
      </c>
      <c r="AY211" s="4">
        <v>215.76202318825</v>
      </c>
      <c r="AZ211" s="4">
        <v>6553.9157257115803</v>
      </c>
      <c r="BB211" s="1">
        <f>25*PointPFirstOrderCoefficients[[#This Row],[Column1]]</f>
        <v>-476.38113923035252</v>
      </c>
      <c r="BC211" s="1">
        <f>25*PointPFirstOrderCoefficients[[#This Row],[Column2]]</f>
        <v>6.0494690298981757</v>
      </c>
      <c r="BE211" s="1">
        <f>50*PointPFirstOrderCoefficients[[#This Row],[Column1]]</f>
        <v>-952.76227846070503</v>
      </c>
      <c r="BF211" s="1">
        <f>50*PointPFirstOrderCoefficients[[#This Row],[Column2]]</f>
        <v>12.098938059796351</v>
      </c>
      <c r="BH211" s="1">
        <f>25^2*PointPSecondOrderCoefficients[[#This Row],[Column1]]</f>
        <v>23332.276269191621</v>
      </c>
      <c r="BI211" s="1">
        <f>25^2*PointPSecondOrderCoefficients[[#This Row],[Column2]]</f>
        <v>-261.11366003769314</v>
      </c>
      <c r="BK211" s="1">
        <f>50^2*PointPSecondOrderCoefficients[[#This Row],[Column1]]</f>
        <v>93329.105076766486</v>
      </c>
      <c r="BL211" s="1">
        <f>50^2*PointPSecondOrderCoefficients[[#This Row],[Column2]]</f>
        <v>-1044.4546401507725</v>
      </c>
    </row>
    <row r="212" spans="1:64" x14ac:dyDescent="0.35">
      <c r="A212">
        <v>208</v>
      </c>
      <c r="B212" s="1">
        <v>49.642867876235201</v>
      </c>
      <c r="C212" s="1">
        <v>135.93440386344199</v>
      </c>
      <c r="D212" s="1">
        <v>31.9435087217506</v>
      </c>
      <c r="E212" s="1">
        <v>65.087982097381499</v>
      </c>
      <c r="F212" s="4"/>
      <c r="G212" s="4">
        <v>0.29190814031711998</v>
      </c>
      <c r="H212" s="4">
        <v>0.127289170448111</v>
      </c>
      <c r="I212" s="4">
        <v>0.54980481585783403</v>
      </c>
      <c r="J212" s="4">
        <v>0.22590319028227299</v>
      </c>
      <c r="K212" s="4"/>
      <c r="L212" s="4">
        <v>8.5566034345449696E-2</v>
      </c>
      <c r="M212" s="4">
        <v>-0.22369333028917601</v>
      </c>
      <c r="N212" s="4">
        <v>-0.71232317043808802</v>
      </c>
      <c r="O212" s="4">
        <v>-0.26115937608231399</v>
      </c>
      <c r="Q212" s="4">
        <f t="shared" si="35"/>
        <v>7.2977035079279995</v>
      </c>
      <c r="R212" s="4">
        <f t="shared" si="35"/>
        <v>3.1822292612027749</v>
      </c>
      <c r="S212" s="4">
        <f>I212*25</f>
        <v>13.74512039644585</v>
      </c>
      <c r="T212" s="4">
        <f t="shared" si="34"/>
        <v>5.6475797570568247</v>
      </c>
      <c r="V212" s="4">
        <f t="shared" si="36"/>
        <v>4.5569454964288552</v>
      </c>
      <c r="W212" s="4">
        <f t="shared" si="37"/>
        <v>-2.2652490915695811</v>
      </c>
      <c r="X212" s="4">
        <f t="shared" si="38"/>
        <v>-134.57803036820408</v>
      </c>
      <c r="Y212" s="4">
        <f t="shared" si="39"/>
        <v>-8.329719331500355</v>
      </c>
      <c r="AA212" s="4">
        <f>G212*50</f>
        <v>14.595407015855999</v>
      </c>
      <c r="AB212" s="4">
        <f>H212*50</f>
        <v>6.3644585224055499</v>
      </c>
      <c r="AC212" s="4">
        <f>I212*50</f>
        <v>27.490240792891701</v>
      </c>
      <c r="AD212" s="4">
        <f>J212*50</f>
        <v>11.295159514113649</v>
      </c>
      <c r="AF212" s="1">
        <f t="shared" si="40"/>
        <v>18.227781985715421</v>
      </c>
      <c r="AG212" s="1">
        <f t="shared" ref="AG212:AG275" si="41">M212*AB212^2</f>
        <v>-9.0609963662783244</v>
      </c>
      <c r="AH212" s="1">
        <f t="shared" ref="AH212:AH275" si="42">N212*AC212^2</f>
        <v>-538.31212147281633</v>
      </c>
      <c r="AI212" s="1">
        <f t="shared" ref="AI212:AI275" si="43">O212*AD212^2</f>
        <v>-33.31887732600142</v>
      </c>
      <c r="AK212" s="1">
        <v>133.49858948319201</v>
      </c>
      <c r="AL212" s="1">
        <v>101.764850801821</v>
      </c>
      <c r="AN212" s="4">
        <v>-18.631626473196899</v>
      </c>
      <c r="AO212" s="4">
        <v>0.234533190620098</v>
      </c>
      <c r="AQ212" s="4">
        <v>37.324596238177897</v>
      </c>
      <c r="AR212" s="4">
        <v>-0.43346228605775899</v>
      </c>
      <c r="AT212" s="4">
        <v>-0.99992078170668697</v>
      </c>
      <c r="AU212" s="4">
        <v>1.2586910307502201E-2</v>
      </c>
      <c r="AV212" s="4">
        <v>-1.2586910307502201E-2</v>
      </c>
      <c r="AW212" s="4">
        <v>-0.99992078170668697</v>
      </c>
      <c r="AX212" s="4">
        <v>-9545.2318891226696</v>
      </c>
      <c r="AY212" s="4">
        <v>253.64356713588899</v>
      </c>
      <c r="AZ212" s="4">
        <v>9646.2405829449508</v>
      </c>
      <c r="BB212" s="1">
        <f>25*PointPFirstOrderCoefficients[[#This Row],[Column1]]</f>
        <v>-465.7906618299225</v>
      </c>
      <c r="BC212" s="1">
        <f>25*PointPFirstOrderCoefficients[[#This Row],[Column2]]</f>
        <v>5.8633297655024501</v>
      </c>
      <c r="BE212" s="1">
        <f>50*PointPFirstOrderCoefficients[[#This Row],[Column1]]</f>
        <v>-931.581323659845</v>
      </c>
      <c r="BF212" s="1">
        <f>50*PointPFirstOrderCoefficients[[#This Row],[Column2]]</f>
        <v>11.7266595310049</v>
      </c>
      <c r="BH212" s="1">
        <f>25^2*PointPSecondOrderCoefficients[[#This Row],[Column1]]</f>
        <v>23327.872648861186</v>
      </c>
      <c r="BI212" s="1">
        <f>25^2*PointPSecondOrderCoefficients[[#This Row],[Column2]]</f>
        <v>-270.91392878609935</v>
      </c>
      <c r="BK212" s="1">
        <f>50^2*PointPSecondOrderCoefficients[[#This Row],[Column1]]</f>
        <v>93311.490595444746</v>
      </c>
      <c r="BL212" s="1">
        <f>50^2*PointPSecondOrderCoefficients[[#This Row],[Column2]]</f>
        <v>-1083.6557151443974</v>
      </c>
    </row>
    <row r="213" spans="1:64" x14ac:dyDescent="0.35">
      <c r="A213">
        <v>209</v>
      </c>
      <c r="B213" s="1">
        <v>49.935513269593997</v>
      </c>
      <c r="C213" s="1">
        <v>136.05972084028099</v>
      </c>
      <c r="D213" s="1">
        <v>32.4865722805879</v>
      </c>
      <c r="E213" s="1">
        <v>65.311256790182995</v>
      </c>
      <c r="F213" s="4"/>
      <c r="G213" s="4">
        <v>0.29337315388863699</v>
      </c>
      <c r="H213" s="4">
        <v>0.123343024586908</v>
      </c>
      <c r="I213" s="4">
        <v>0.53704153103715302</v>
      </c>
      <c r="J213" s="4">
        <v>0.221185682177061</v>
      </c>
      <c r="K213" s="4"/>
      <c r="L213" s="4">
        <v>8.2302830384073905E-2</v>
      </c>
      <c r="M213" s="4">
        <v>-0.22433688432541701</v>
      </c>
      <c r="N213" s="4">
        <v>-0.73216321785099103</v>
      </c>
      <c r="O213" s="4">
        <v>-0.271898442861081</v>
      </c>
      <c r="Q213" s="4">
        <f t="shared" si="35"/>
        <v>7.3343288472159252</v>
      </c>
      <c r="R213" s="4">
        <f t="shared" si="35"/>
        <v>3.0835756146727</v>
      </c>
      <c r="S213" s="4">
        <f>I213*25</f>
        <v>13.426038275928825</v>
      </c>
      <c r="T213" s="4">
        <f t="shared" si="34"/>
        <v>5.5296420544265246</v>
      </c>
      <c r="V213" s="4">
        <f t="shared" si="36"/>
        <v>4.4272650973928611</v>
      </c>
      <c r="W213" s="4">
        <f t="shared" si="37"/>
        <v>-2.1330934839084197</v>
      </c>
      <c r="X213" s="4">
        <f t="shared" si="38"/>
        <v>-131.97864617747962</v>
      </c>
      <c r="Y213" s="4">
        <f t="shared" si="39"/>
        <v>-8.3138227133521596</v>
      </c>
      <c r="AA213" s="4">
        <f>G213*50</f>
        <v>14.66865769443185</v>
      </c>
      <c r="AB213" s="4">
        <f>H213*50</f>
        <v>6.1671512293454001</v>
      </c>
      <c r="AC213" s="4">
        <f>I213*50</f>
        <v>26.85207655185765</v>
      </c>
      <c r="AD213" s="4">
        <f>J213*50</f>
        <v>11.059284108853049</v>
      </c>
      <c r="AF213" s="1">
        <f t="shared" si="40"/>
        <v>17.709060389571444</v>
      </c>
      <c r="AG213" s="1">
        <f t="shared" si="41"/>
        <v>-8.5323739356336787</v>
      </c>
      <c r="AH213" s="1">
        <f t="shared" si="42"/>
        <v>-527.91458470991847</v>
      </c>
      <c r="AI213" s="1">
        <f t="shared" si="43"/>
        <v>-33.255290853408638</v>
      </c>
      <c r="AK213" s="1">
        <v>133.177279895266</v>
      </c>
      <c r="AL213" s="1">
        <v>101.768731539444</v>
      </c>
      <c r="AN213" s="4">
        <v>-18.196299204721999</v>
      </c>
      <c r="AO213" s="4">
        <v>0.226817283263401</v>
      </c>
      <c r="AQ213" s="4">
        <v>37.329049603416998</v>
      </c>
      <c r="AR213" s="4">
        <v>-0.44703418990491001</v>
      </c>
      <c r="AT213" s="4">
        <v>-0.99992232065617703</v>
      </c>
      <c r="AU213" s="4">
        <v>1.2464054459316301E-2</v>
      </c>
      <c r="AV213" s="4">
        <v>-1.2464054459316301E-2</v>
      </c>
      <c r="AW213" s="4">
        <v>-0.99992232065617703</v>
      </c>
      <c r="AX213" s="4">
        <v>-18123.883741458299</v>
      </c>
      <c r="AY213" s="4">
        <v>359.07435386312</v>
      </c>
      <c r="AZ213" s="4">
        <v>18224.244621601199</v>
      </c>
      <c r="BB213" s="1">
        <f>25*PointPFirstOrderCoefficients[[#This Row],[Column1]]</f>
        <v>-454.90748011804999</v>
      </c>
      <c r="BC213" s="1">
        <f>25*PointPFirstOrderCoefficients[[#This Row],[Column2]]</f>
        <v>5.6704320815850249</v>
      </c>
      <c r="BE213" s="1">
        <f>50*PointPFirstOrderCoefficients[[#This Row],[Column1]]</f>
        <v>-909.81496023609998</v>
      </c>
      <c r="BF213" s="1">
        <f>50*PointPFirstOrderCoefficients[[#This Row],[Column2]]</f>
        <v>11.34086416317005</v>
      </c>
      <c r="BH213" s="1">
        <f>25^2*PointPSecondOrderCoefficients[[#This Row],[Column1]]</f>
        <v>23330.656002135624</v>
      </c>
      <c r="BI213" s="1">
        <f>25^2*PointPSecondOrderCoefficients[[#This Row],[Column2]]</f>
        <v>-279.39636869056875</v>
      </c>
      <c r="BK213" s="1">
        <f>50^2*PointPSecondOrderCoefficients[[#This Row],[Column1]]</f>
        <v>93322.624008542494</v>
      </c>
      <c r="BL213" s="1">
        <f>50^2*PointPSecondOrderCoefficients[[#This Row],[Column2]]</f>
        <v>-1117.585474762275</v>
      </c>
    </row>
    <row r="214" spans="1:64" x14ac:dyDescent="0.35">
      <c r="A214">
        <v>210</v>
      </c>
      <c r="B214" s="1">
        <v>50.229595037047901</v>
      </c>
      <c r="C214" s="1">
        <v>136.181086447306</v>
      </c>
      <c r="D214" s="1">
        <v>33.016701931331198</v>
      </c>
      <c r="E214" s="1">
        <v>65.529764641873101</v>
      </c>
      <c r="F214" s="4"/>
      <c r="G214" s="4">
        <v>0.29478072595760202</v>
      </c>
      <c r="H214" s="4">
        <v>0.11938648181502901</v>
      </c>
      <c r="I214" s="4">
        <v>0.52393122202864895</v>
      </c>
      <c r="J214" s="4">
        <v>0.21628063378019299</v>
      </c>
      <c r="K214" s="4"/>
      <c r="L214" s="4">
        <v>7.8983744534196307E-2</v>
      </c>
      <c r="M214" s="4">
        <v>-0.224967734128177</v>
      </c>
      <c r="N214" s="4">
        <v>-0.75221732695773902</v>
      </c>
      <c r="O214" s="4">
        <v>-0.28269469662892599</v>
      </c>
      <c r="Q214" s="4">
        <f t="shared" si="35"/>
        <v>7.3695181489400508</v>
      </c>
      <c r="R214" s="4">
        <f t="shared" si="35"/>
        <v>2.9846620453757251</v>
      </c>
      <c r="S214" s="4">
        <f>I214*25</f>
        <v>13.098280550716224</v>
      </c>
      <c r="T214" s="4">
        <f t="shared" si="34"/>
        <v>5.4070158445048246</v>
      </c>
      <c r="V214" s="4">
        <f t="shared" si="36"/>
        <v>4.2895911909968953</v>
      </c>
      <c r="W214" s="4">
        <f t="shared" si="37"/>
        <v>-2.0040592620667637</v>
      </c>
      <c r="X214" s="4">
        <f t="shared" si="38"/>
        <v>-129.05413063509758</v>
      </c>
      <c r="Y214" s="4">
        <f t="shared" si="39"/>
        <v>-8.2648113624847728</v>
      </c>
      <c r="AA214" s="4">
        <f>G214*50</f>
        <v>14.739036297880102</v>
      </c>
      <c r="AB214" s="4">
        <f>H214*50</f>
        <v>5.9693240907514502</v>
      </c>
      <c r="AC214" s="4">
        <f>I214*50</f>
        <v>26.196561101432447</v>
      </c>
      <c r="AD214" s="4">
        <f>J214*50</f>
        <v>10.814031689009649</v>
      </c>
      <c r="AF214" s="1">
        <f t="shared" si="40"/>
        <v>17.158364763987581</v>
      </c>
      <c r="AG214" s="1">
        <f t="shared" si="41"/>
        <v>-8.0162370482670546</v>
      </c>
      <c r="AH214" s="1">
        <f t="shared" si="42"/>
        <v>-516.21652254039032</v>
      </c>
      <c r="AI214" s="1">
        <f t="shared" si="43"/>
        <v>-33.059245449939091</v>
      </c>
      <c r="AK214" s="1">
        <v>132.863671774859</v>
      </c>
      <c r="AL214" s="1">
        <v>101.772477355547</v>
      </c>
      <c r="AN214" s="4">
        <v>-17.749173638447999</v>
      </c>
      <c r="AO214" s="4">
        <v>0.218867573598963</v>
      </c>
      <c r="AQ214" s="4">
        <v>37.345197607506996</v>
      </c>
      <c r="AR214" s="4">
        <v>-0.458520413807948</v>
      </c>
      <c r="AT214" s="4">
        <v>-0.99992398014270201</v>
      </c>
      <c r="AU214" s="4">
        <v>1.2330204198531199E-2</v>
      </c>
      <c r="AV214" s="4">
        <v>-1.2330204198531199E-2</v>
      </c>
      <c r="AW214" s="4">
        <v>-0.99992398014270201</v>
      </c>
      <c r="AX214" s="4">
        <v>-158463.171203515</v>
      </c>
      <c r="AY214" s="4">
        <v>2086.7469306610101</v>
      </c>
      <c r="AZ214" s="4">
        <v>158552.89733320801</v>
      </c>
      <c r="BB214" s="1">
        <f>25*PointPFirstOrderCoefficients[[#This Row],[Column1]]</f>
        <v>-443.72934096119997</v>
      </c>
      <c r="BC214" s="1">
        <f>25*PointPFirstOrderCoefficients[[#This Row],[Column2]]</f>
        <v>5.4716893399740751</v>
      </c>
      <c r="BE214" s="1">
        <f>50*PointPFirstOrderCoefficients[[#This Row],[Column1]]</f>
        <v>-887.45868192239993</v>
      </c>
      <c r="BF214" s="1">
        <f>50*PointPFirstOrderCoefficients[[#This Row],[Column2]]</f>
        <v>10.94337867994815</v>
      </c>
      <c r="BH214" s="1">
        <f>25^2*PointPSecondOrderCoefficients[[#This Row],[Column1]]</f>
        <v>23340.748504691874</v>
      </c>
      <c r="BI214" s="1">
        <f>25^2*PointPSecondOrderCoefficients[[#This Row],[Column2]]</f>
        <v>-286.57525862996749</v>
      </c>
      <c r="BK214" s="1">
        <f>50^2*PointPSecondOrderCoefficients[[#This Row],[Column1]]</f>
        <v>93362.994018767495</v>
      </c>
      <c r="BL214" s="1">
        <f>50^2*PointPSecondOrderCoefficients[[#This Row],[Column2]]</f>
        <v>-1146.30103451987</v>
      </c>
    </row>
    <row r="215" spans="1:64" x14ac:dyDescent="0.35">
      <c r="A215">
        <v>211</v>
      </c>
      <c r="B215" s="1">
        <v>50.525055249806897</v>
      </c>
      <c r="C215" s="1">
        <v>136.29849043598401</v>
      </c>
      <c r="D215" s="1">
        <v>33.533550406983501</v>
      </c>
      <c r="E215" s="1">
        <v>65.743320508218204</v>
      </c>
      <c r="F215" s="4"/>
      <c r="G215" s="4">
        <v>0.29612988232216803</v>
      </c>
      <c r="H215" s="4">
        <v>0.11541983428645</v>
      </c>
      <c r="I215" s="4">
        <v>0.51047079853552702</v>
      </c>
      <c r="J215" s="4">
        <v>0.211187355951477</v>
      </c>
      <c r="K215" s="4"/>
      <c r="L215" s="4">
        <v>7.5608904876421204E-2</v>
      </c>
      <c r="M215" s="4">
        <v>-0.22558746428259999</v>
      </c>
      <c r="N215" s="4">
        <v>-0.77245959126306196</v>
      </c>
      <c r="O215" s="4">
        <v>-0.293533787755966</v>
      </c>
      <c r="Q215" s="4">
        <f t="shared" si="35"/>
        <v>7.4032470580542009</v>
      </c>
      <c r="R215" s="4">
        <f t="shared" si="35"/>
        <v>2.8854958571612501</v>
      </c>
      <c r="S215" s="4">
        <f>I215*25</f>
        <v>12.761769963388176</v>
      </c>
      <c r="T215" s="4">
        <f t="shared" si="34"/>
        <v>5.2796838987869252</v>
      </c>
      <c r="V215" s="4">
        <f t="shared" si="36"/>
        <v>4.1439779244592092</v>
      </c>
      <c r="W215" s="4">
        <f t="shared" si="37"/>
        <v>-1.8782607052209055</v>
      </c>
      <c r="X215" s="4">
        <f t="shared" si="38"/>
        <v>-125.80491075335738</v>
      </c>
      <c r="Y215" s="4">
        <f t="shared" si="39"/>
        <v>-8.1822725536655536</v>
      </c>
      <c r="AA215" s="4">
        <f>G215*50</f>
        <v>14.806494116108402</v>
      </c>
      <c r="AB215" s="4">
        <f>H215*50</f>
        <v>5.7709917143225002</v>
      </c>
      <c r="AC215" s="4">
        <f>I215*50</f>
        <v>25.523539926776351</v>
      </c>
      <c r="AD215" s="4">
        <f>J215*50</f>
        <v>10.55936779757385</v>
      </c>
      <c r="AF215" s="1">
        <f t="shared" si="40"/>
        <v>16.575911697836837</v>
      </c>
      <c r="AG215" s="1">
        <f t="shared" si="41"/>
        <v>-7.513042820883622</v>
      </c>
      <c r="AH215" s="1">
        <f t="shared" si="42"/>
        <v>-503.2196430134295</v>
      </c>
      <c r="AI215" s="1">
        <f t="shared" si="43"/>
        <v>-32.729090214662214</v>
      </c>
      <c r="AK215" s="1">
        <v>132.55797132572499</v>
      </c>
      <c r="AL215" s="1">
        <v>101.77608496229399</v>
      </c>
      <c r="AN215" s="4">
        <v>-17.290175852378599</v>
      </c>
      <c r="AO215" s="4">
        <v>0.21072019967444999</v>
      </c>
      <c r="AQ215" s="4">
        <v>37.373164563735799</v>
      </c>
      <c r="AR215" s="4">
        <v>-0.46795635783629402</v>
      </c>
      <c r="AT215" s="4">
        <v>-0.99992574338534002</v>
      </c>
      <c r="AU215" s="4">
        <v>1.2186374164424399E-2</v>
      </c>
      <c r="AV215" s="4">
        <v>-1.2186374164424399E-2</v>
      </c>
      <c r="AW215" s="4">
        <v>-0.99992574338534002</v>
      </c>
      <c r="AX215" s="4">
        <v>23961.274867671898</v>
      </c>
      <c r="AY215" s="4">
        <v>-159.443089668342</v>
      </c>
      <c r="AZ215" s="4">
        <v>-23857.719499555002</v>
      </c>
      <c r="BB215" s="1">
        <f>25*PointPFirstOrderCoefficients[[#This Row],[Column1]]</f>
        <v>-432.25439630946499</v>
      </c>
      <c r="BC215" s="1">
        <f>25*PointPFirstOrderCoefficients[[#This Row],[Column2]]</f>
        <v>5.2680049918612495</v>
      </c>
      <c r="BE215" s="1">
        <f>50*PointPFirstOrderCoefficients[[#This Row],[Column1]]</f>
        <v>-864.50879261892999</v>
      </c>
      <c r="BF215" s="1">
        <f>50*PointPFirstOrderCoefficients[[#This Row],[Column2]]</f>
        <v>10.536009983722499</v>
      </c>
      <c r="BH215" s="1">
        <f>25^2*PointPSecondOrderCoefficients[[#This Row],[Column1]]</f>
        <v>23358.227852334872</v>
      </c>
      <c r="BI215" s="1">
        <f>25^2*PointPSecondOrderCoefficients[[#This Row],[Column2]]</f>
        <v>-292.47272364768378</v>
      </c>
      <c r="BK215" s="1">
        <f>50^2*PointPSecondOrderCoefficients[[#This Row],[Column1]]</f>
        <v>93432.911409339489</v>
      </c>
      <c r="BL215" s="1">
        <f>50^2*PointPSecondOrderCoefficients[[#This Row],[Column2]]</f>
        <v>-1169.8908945907351</v>
      </c>
    </row>
    <row r="216" spans="1:64" x14ac:dyDescent="0.35">
      <c r="A216">
        <v>212</v>
      </c>
      <c r="B216" s="1">
        <v>50.821835005988397</v>
      </c>
      <c r="C216" s="1">
        <v>136.41192283609601</v>
      </c>
      <c r="D216" s="1">
        <v>34.036767616652803</v>
      </c>
      <c r="E216" s="1">
        <v>65.951738620512003</v>
      </c>
      <c r="F216" s="4"/>
      <c r="G216" s="4">
        <v>0.29741965099010698</v>
      </c>
      <c r="H216" s="4">
        <v>0.111443346440339</v>
      </c>
      <c r="I216" s="4">
        <v>0.49665766444715598</v>
      </c>
      <c r="J216" s="4">
        <v>0.20590542781798199</v>
      </c>
      <c r="K216" s="4"/>
      <c r="L216" s="4">
        <v>7.2178436220387401E-2</v>
      </c>
      <c r="M216" s="4">
        <v>-0.22619762561828799</v>
      </c>
      <c r="N216" s="4">
        <v>-0.792860904590444</v>
      </c>
      <c r="O216" s="4">
        <v>-0.30440002916953401</v>
      </c>
      <c r="Q216" s="4">
        <f t="shared" si="35"/>
        <v>7.4354912747526747</v>
      </c>
      <c r="R216" s="4">
        <f t="shared" si="35"/>
        <v>2.7860836610084752</v>
      </c>
      <c r="S216" s="4">
        <f>I216*25</f>
        <v>12.4164416111789</v>
      </c>
      <c r="T216" s="4">
        <f t="shared" si="34"/>
        <v>5.1476356954495497</v>
      </c>
      <c r="V216" s="4">
        <f t="shared" si="36"/>
        <v>3.9904953153186709</v>
      </c>
      <c r="W216" s="4">
        <f t="shared" si="37"/>
        <v>-1.7558052714071724</v>
      </c>
      <c r="X216" s="4">
        <f t="shared" si="38"/>
        <v>-122.2337976068652</v>
      </c>
      <c r="Y216" s="4">
        <f t="shared" si="39"/>
        <v>-8.0660386231721848</v>
      </c>
      <c r="AA216" s="4">
        <f>G216*50</f>
        <v>14.870982549505349</v>
      </c>
      <c r="AB216" s="4">
        <f>H216*50</f>
        <v>5.5721673220169503</v>
      </c>
      <c r="AC216" s="4">
        <f>I216*50</f>
        <v>24.8328832223578</v>
      </c>
      <c r="AD216" s="4">
        <f>J216*50</f>
        <v>10.295271390899099</v>
      </c>
      <c r="AF216" s="1">
        <f t="shared" si="40"/>
        <v>15.961981261274683</v>
      </c>
      <c r="AG216" s="1">
        <f t="shared" si="41"/>
        <v>-7.0232210856286894</v>
      </c>
      <c r="AH216" s="1">
        <f t="shared" si="42"/>
        <v>-488.93519042746078</v>
      </c>
      <c r="AI216" s="1">
        <f t="shared" si="43"/>
        <v>-32.264154492688739</v>
      </c>
      <c r="AK216" s="1">
        <v>132.26038587129699</v>
      </c>
      <c r="AL216" s="1">
        <v>101.77955169619899</v>
      </c>
      <c r="AN216" s="4">
        <v>-16.8192495711959</v>
      </c>
      <c r="AO216" s="4">
        <v>0.202410692175821</v>
      </c>
      <c r="AQ216" s="4">
        <v>37.412999937630403</v>
      </c>
      <c r="AR216" s="4">
        <v>-0.47538984177226601</v>
      </c>
      <c r="AT216" s="4">
        <v>-0.99992759367519601</v>
      </c>
      <c r="AU216" s="4">
        <v>1.20335949297118E-2</v>
      </c>
      <c r="AV216" s="4">
        <v>-1.20335949297118E-2</v>
      </c>
      <c r="AW216" s="4">
        <v>-0.99992759367519601</v>
      </c>
      <c r="AX216" s="4">
        <v>11252.967745064499</v>
      </c>
      <c r="AY216" s="4">
        <v>-3.15326972992119</v>
      </c>
      <c r="AZ216" s="4">
        <v>-11150.373407330801</v>
      </c>
      <c r="BB216" s="1">
        <f>25*PointPFirstOrderCoefficients[[#This Row],[Column1]]</f>
        <v>-420.48123927989752</v>
      </c>
      <c r="BC216" s="1">
        <f>25*PointPFirstOrderCoefficients[[#This Row],[Column2]]</f>
        <v>5.0602673043955253</v>
      </c>
      <c r="BE216" s="1">
        <f>50*PointPFirstOrderCoefficients[[#This Row],[Column1]]</f>
        <v>-840.96247855979504</v>
      </c>
      <c r="BF216" s="1">
        <f>50*PointPFirstOrderCoefficients[[#This Row],[Column2]]</f>
        <v>10.120534608791051</v>
      </c>
      <c r="BH216" s="1">
        <f>25^2*PointPSecondOrderCoefficients[[#This Row],[Column1]]</f>
        <v>23383.124961019003</v>
      </c>
      <c r="BI216" s="1">
        <f>25^2*PointPSecondOrderCoefficients[[#This Row],[Column2]]</f>
        <v>-297.11865110766627</v>
      </c>
      <c r="BK216" s="1">
        <f>50^2*PointPSecondOrderCoefficients[[#This Row],[Column1]]</f>
        <v>93532.49984407601</v>
      </c>
      <c r="BL216" s="1">
        <f>50^2*PointPSecondOrderCoefficients[[#This Row],[Column2]]</f>
        <v>-1188.4746044306651</v>
      </c>
    </row>
    <row r="217" spans="1:64" x14ac:dyDescent="0.35">
      <c r="A217">
        <v>213</v>
      </c>
      <c r="B217" s="1">
        <v>51.1198744327938</v>
      </c>
      <c r="C217" s="1">
        <v>136.52137392793799</v>
      </c>
      <c r="D217" s="1">
        <v>34.526001155280703</v>
      </c>
      <c r="E217" s="1">
        <v>66.154832843387396</v>
      </c>
      <c r="F217" s="4"/>
      <c r="G217" s="4">
        <v>0.29864906210541797</v>
      </c>
      <c r="H217" s="4">
        <v>0.107457254851829</v>
      </c>
      <c r="I217" s="4">
        <v>0.48248977136250698</v>
      </c>
      <c r="J217" s="4">
        <v>0.200434719011366</v>
      </c>
      <c r="K217" s="4"/>
      <c r="L217" s="4">
        <v>6.8692458243254095E-2</v>
      </c>
      <c r="M217" s="4">
        <v>-0.226799733295483</v>
      </c>
      <c r="N217" s="4">
        <v>-0.81338885747143297</v>
      </c>
      <c r="O217" s="4">
        <v>-0.31527635844937402</v>
      </c>
      <c r="Q217" s="4">
        <f t="shared" si="35"/>
        <v>7.4662265526354492</v>
      </c>
      <c r="R217" s="4">
        <f t="shared" si="35"/>
        <v>2.6864313712957251</v>
      </c>
      <c r="S217" s="4">
        <f>I217*25</f>
        <v>12.062244284062675</v>
      </c>
      <c r="T217" s="4">
        <f t="shared" si="34"/>
        <v>5.0108679752841496</v>
      </c>
      <c r="V217" s="4">
        <f t="shared" si="36"/>
        <v>3.8292294131010793</v>
      </c>
      <c r="W217" s="4">
        <f t="shared" si="37"/>
        <v>-1.6367940598928066</v>
      </c>
      <c r="X217" s="4">
        <f t="shared" si="38"/>
        <v>-118.34623820008591</v>
      </c>
      <c r="Y217" s="4">
        <f t="shared" si="39"/>
        <v>-7.9162103561482242</v>
      </c>
      <c r="AA217" s="4">
        <f>G217*50</f>
        <v>14.932453105270898</v>
      </c>
      <c r="AB217" s="4">
        <f>H217*50</f>
        <v>5.3728627425914501</v>
      </c>
      <c r="AC217" s="4">
        <f>I217*50</f>
        <v>24.124488568125351</v>
      </c>
      <c r="AD217" s="4">
        <f>J217*50</f>
        <v>10.021735950568299</v>
      </c>
      <c r="AF217" s="1">
        <f t="shared" si="40"/>
        <v>15.316917652404317</v>
      </c>
      <c r="AG217" s="1">
        <f t="shared" si="41"/>
        <v>-6.5471762395712263</v>
      </c>
      <c r="AH217" s="1">
        <f t="shared" si="42"/>
        <v>-473.38495280034363</v>
      </c>
      <c r="AI217" s="1">
        <f t="shared" si="43"/>
        <v>-31.664841424592897</v>
      </c>
      <c r="AK217" s="1">
        <v>131.97112353720499</v>
      </c>
      <c r="AL217" s="1">
        <v>101.78287550172401</v>
      </c>
      <c r="AN217" s="4">
        <v>-16.336357643534999</v>
      </c>
      <c r="AO217" s="4">
        <v>0.193973766033844</v>
      </c>
      <c r="AQ217" s="4">
        <v>37.464675053725799</v>
      </c>
      <c r="AR217" s="4">
        <v>-0.48088089115314497</v>
      </c>
      <c r="AT217" s="4">
        <v>-0.99992951452747103</v>
      </c>
      <c r="AU217" s="4">
        <v>1.1872909367777301E-2</v>
      </c>
      <c r="AV217" s="4">
        <v>-1.1872909367777301E-2</v>
      </c>
      <c r="AW217" s="4">
        <v>-0.99992951452747103</v>
      </c>
      <c r="AX217" s="4">
        <v>7407.6362758038404</v>
      </c>
      <c r="AY217" s="4">
        <v>44.020929405126701</v>
      </c>
      <c r="AZ217" s="4">
        <v>-7305.3312695588902</v>
      </c>
      <c r="BB217" s="1">
        <f>25*PointPFirstOrderCoefficients[[#This Row],[Column1]]</f>
        <v>-408.408941088375</v>
      </c>
      <c r="BC217" s="1">
        <f>25*PointPFirstOrderCoefficients[[#This Row],[Column2]]</f>
        <v>4.8493441508461004</v>
      </c>
      <c r="BE217" s="1">
        <f>50*PointPFirstOrderCoefficients[[#This Row],[Column1]]</f>
        <v>-816.81788217675</v>
      </c>
      <c r="BF217" s="1">
        <f>50*PointPFirstOrderCoefficients[[#This Row],[Column2]]</f>
        <v>9.6986883016922008</v>
      </c>
      <c r="BH217" s="1">
        <f>25^2*PointPSecondOrderCoefficients[[#This Row],[Column1]]</f>
        <v>23415.421908578624</v>
      </c>
      <c r="BI217" s="1">
        <f>25^2*PointPSecondOrderCoefficients[[#This Row],[Column2]]</f>
        <v>-300.5505569707156</v>
      </c>
      <c r="BK217" s="1">
        <f>50^2*PointPSecondOrderCoefficients[[#This Row],[Column1]]</f>
        <v>93661.687634314498</v>
      </c>
      <c r="BL217" s="1">
        <f>50^2*PointPSecondOrderCoefficients[[#This Row],[Column2]]</f>
        <v>-1202.2022278828624</v>
      </c>
    </row>
    <row r="218" spans="1:64" x14ac:dyDescent="0.35">
      <c r="A218">
        <v>214</v>
      </c>
      <c r="B218" s="1">
        <v>51.419112688593302</v>
      </c>
      <c r="C218" s="1">
        <v>136.62683421440201</v>
      </c>
      <c r="D218" s="1">
        <v>35.000896866520598</v>
      </c>
      <c r="E218" s="1">
        <v>66.352416953721701</v>
      </c>
      <c r="F218" s="4"/>
      <c r="G218" s="4">
        <v>0.29981714784282598</v>
      </c>
      <c r="H218" s="4">
        <v>0.10346176811638701</v>
      </c>
      <c r="I218" s="4">
        <v>0.46796567350239299</v>
      </c>
      <c r="J218" s="4">
        <v>0.19477541237785301</v>
      </c>
      <c r="K218" s="4"/>
      <c r="L218" s="4">
        <v>6.5151083672969595E-2</v>
      </c>
      <c r="M218" s="4">
        <v>-0.227395264926952</v>
      </c>
      <c r="N218" s="4">
        <v>-0.83400765728676396</v>
      </c>
      <c r="O218" s="4">
        <v>-0.326144310089378</v>
      </c>
      <c r="Q218" s="4">
        <f t="shared" si="35"/>
        <v>7.4954286960706495</v>
      </c>
      <c r="R218" s="4">
        <f t="shared" si="35"/>
        <v>2.5865442029096752</v>
      </c>
      <c r="S218" s="4">
        <f>I218*25</f>
        <v>11.699141837559825</v>
      </c>
      <c r="T218" s="4">
        <f t="shared" si="34"/>
        <v>4.8693853094463249</v>
      </c>
      <c r="V218" s="4">
        <f t="shared" si="36"/>
        <v>3.6602824369830476</v>
      </c>
      <c r="W218" s="4">
        <f t="shared" si="37"/>
        <v>-1.5213222831165418</v>
      </c>
      <c r="X218" s="4">
        <f t="shared" si="38"/>
        <v>-114.15056111150056</v>
      </c>
      <c r="Y218" s="4">
        <f t="shared" si="39"/>
        <v>-7.7331794571600296</v>
      </c>
      <c r="AA218" s="4">
        <f>G218*50</f>
        <v>14.990857392141299</v>
      </c>
      <c r="AB218" s="4">
        <f>H218*50</f>
        <v>5.1730884058193505</v>
      </c>
      <c r="AC218" s="4">
        <f>I218*50</f>
        <v>23.39828367511965</v>
      </c>
      <c r="AD218" s="4">
        <f>J218*50</f>
        <v>9.7387706188926497</v>
      </c>
      <c r="AF218" s="1">
        <f t="shared" si="40"/>
        <v>14.64112974793219</v>
      </c>
      <c r="AG218" s="1">
        <f t="shared" si="41"/>
        <v>-6.0852891324661673</v>
      </c>
      <c r="AH218" s="1">
        <f t="shared" si="42"/>
        <v>-456.60224444600226</v>
      </c>
      <c r="AI218" s="1">
        <f t="shared" si="43"/>
        <v>-30.932717828640119</v>
      </c>
      <c r="AK218" s="1">
        <v>131.690392908278</v>
      </c>
      <c r="AL218" s="1">
        <v>101.78605491105399</v>
      </c>
      <c r="AN218" s="4">
        <v>-15.841483542658599</v>
      </c>
      <c r="AO218" s="4">
        <v>0.18544311582040199</v>
      </c>
      <c r="AQ218" s="4">
        <v>37.528080285429297</v>
      </c>
      <c r="AR218" s="4">
        <v>-0.48450144062305001</v>
      </c>
      <c r="AT218" s="4">
        <v>-0.99993148982094404</v>
      </c>
      <c r="AU218" s="4">
        <v>1.17053690445088E-2</v>
      </c>
      <c r="AV218" s="4">
        <v>-1.17053690445088E-2</v>
      </c>
      <c r="AW218" s="4">
        <v>-0.99993148982094404</v>
      </c>
      <c r="AX218" s="4">
        <v>5554.25729765286</v>
      </c>
      <c r="AY218" s="4">
        <v>66.675761471095299</v>
      </c>
      <c r="AZ218" s="4">
        <v>-5452.09071957982</v>
      </c>
      <c r="BB218" s="1">
        <f>25*PointPFirstOrderCoefficients[[#This Row],[Column1]]</f>
        <v>-396.037088566465</v>
      </c>
      <c r="BC218" s="1">
        <f>25*PointPFirstOrderCoefficients[[#This Row],[Column2]]</f>
        <v>4.6360778955100495</v>
      </c>
      <c r="BE218" s="1">
        <f>50*PointPFirstOrderCoefficients[[#This Row],[Column1]]</f>
        <v>-792.07417713293</v>
      </c>
      <c r="BF218" s="1">
        <f>50*PointPFirstOrderCoefficients[[#This Row],[Column2]]</f>
        <v>9.2721557910200989</v>
      </c>
      <c r="BH218" s="1">
        <f>25^2*PointPSecondOrderCoefficients[[#This Row],[Column1]]</f>
        <v>23455.05017839331</v>
      </c>
      <c r="BI218" s="1">
        <f>25^2*PointPSecondOrderCoefficients[[#This Row],[Column2]]</f>
        <v>-302.81340038940624</v>
      </c>
      <c r="BK218" s="1">
        <f>50^2*PointPSecondOrderCoefficients[[#This Row],[Column1]]</f>
        <v>93820.200713573242</v>
      </c>
      <c r="BL218" s="1">
        <f>50^2*PointPSecondOrderCoefficients[[#This Row],[Column2]]</f>
        <v>-1211.253601557625</v>
      </c>
    </row>
    <row r="219" spans="1:64" x14ac:dyDescent="0.35">
      <c r="A219">
        <v>215</v>
      </c>
      <c r="B219" s="1">
        <v>51.719487964891798</v>
      </c>
      <c r="C219" s="1">
        <v>136.72829439294901</v>
      </c>
      <c r="D219" s="1">
        <v>35.461099459987302</v>
      </c>
      <c r="E219" s="1">
        <v>66.544304941117105</v>
      </c>
      <c r="F219" s="4"/>
      <c r="G219" s="4">
        <v>0.30092294227100103</v>
      </c>
      <c r="H219" s="4">
        <v>9.9457066767508304E-2</v>
      </c>
      <c r="I219" s="4">
        <v>0.45308458355117298</v>
      </c>
      <c r="J219" s="4">
        <v>0.18892802696703301</v>
      </c>
      <c r="K219" s="4"/>
      <c r="L219" s="4">
        <v>6.1554416522039197E-2</v>
      </c>
      <c r="M219" s="4">
        <v>-0.227985658732374</v>
      </c>
      <c r="N219" s="4">
        <v>-0.85467807661968098</v>
      </c>
      <c r="O219" s="4">
        <v>-0.33698399976733401</v>
      </c>
      <c r="Q219" s="4">
        <f t="shared" si="35"/>
        <v>7.5230735567750253</v>
      </c>
      <c r="R219" s="4">
        <f t="shared" si="35"/>
        <v>2.4864266691877077</v>
      </c>
      <c r="S219" s="4">
        <f>I219*25</f>
        <v>11.327114588779324</v>
      </c>
      <c r="T219" s="4">
        <f t="shared" si="34"/>
        <v>4.7232006741758248</v>
      </c>
      <c r="V219" s="4">
        <f t="shared" si="36"/>
        <v>3.4837728901259544</v>
      </c>
      <c r="W219" s="4">
        <f t="shared" si="37"/>
        <v>-1.4094797462535347</v>
      </c>
      <c r="X219" s="4">
        <f t="shared" si="38"/>
        <v>-109.65820989132845</v>
      </c>
      <c r="Y219" s="4">
        <f t="shared" si="39"/>
        <v>-7.5176495498920888</v>
      </c>
      <c r="AA219" s="4">
        <f>G219*50</f>
        <v>15.046147113550051</v>
      </c>
      <c r="AB219" s="4">
        <f>H219*50</f>
        <v>4.9728533383754154</v>
      </c>
      <c r="AC219" s="4">
        <f>I219*50</f>
        <v>22.654229177558648</v>
      </c>
      <c r="AD219" s="4">
        <f>J219*50</f>
        <v>9.4464013483516496</v>
      </c>
      <c r="AF219" s="1">
        <f t="shared" si="40"/>
        <v>13.935091560503817</v>
      </c>
      <c r="AG219" s="1">
        <f t="shared" si="41"/>
        <v>-5.6379189850141387</v>
      </c>
      <c r="AH219" s="1">
        <f t="shared" si="42"/>
        <v>-438.63283956531382</v>
      </c>
      <c r="AI219" s="1">
        <f t="shared" si="43"/>
        <v>-30.070598199568355</v>
      </c>
      <c r="AK219" s="1">
        <v>131.41840265971101</v>
      </c>
      <c r="AL219" s="1">
        <v>101.789089020159</v>
      </c>
      <c r="AN219" s="4">
        <v>-15.3346328780242</v>
      </c>
      <c r="AO219" s="4">
        <v>0.17685121621108901</v>
      </c>
      <c r="AQ219" s="4">
        <v>37.603022829692698</v>
      </c>
      <c r="AR219" s="4">
        <v>-0.48633495202316901</v>
      </c>
      <c r="AT219" s="4">
        <v>-0.99993350392372204</v>
      </c>
      <c r="AU219" s="4">
        <v>1.15320306462994E-2</v>
      </c>
      <c r="AV219" s="4">
        <v>-1.15320306462994E-2</v>
      </c>
      <c r="AW219" s="4">
        <v>-0.99993350392372204</v>
      </c>
      <c r="AX219" s="4">
        <v>4465.7625111226598</v>
      </c>
      <c r="AY219" s="4">
        <v>79.919092522349004</v>
      </c>
      <c r="AZ219" s="4">
        <v>-4363.67646641793</v>
      </c>
      <c r="BB219" s="1">
        <f>25*PointPFirstOrderCoefficients[[#This Row],[Column1]]</f>
        <v>-383.36582195060498</v>
      </c>
      <c r="BC219" s="1">
        <f>25*PointPFirstOrderCoefficients[[#This Row],[Column2]]</f>
        <v>4.4212804052772254</v>
      </c>
      <c r="BE219" s="1">
        <f>50*PointPFirstOrderCoefficients[[#This Row],[Column1]]</f>
        <v>-766.73164390120996</v>
      </c>
      <c r="BF219" s="1">
        <f>50*PointPFirstOrderCoefficients[[#This Row],[Column2]]</f>
        <v>8.8425608105544509</v>
      </c>
      <c r="BH219" s="1">
        <f>25^2*PointPSecondOrderCoefficients[[#This Row],[Column1]]</f>
        <v>23501.889268557938</v>
      </c>
      <c r="BI219" s="1">
        <f>25^2*PointPSecondOrderCoefficients[[#This Row],[Column2]]</f>
        <v>-303.95934501448062</v>
      </c>
      <c r="BK219" s="1">
        <f>50^2*PointPSecondOrderCoefficients[[#This Row],[Column1]]</f>
        <v>94007.55707423175</v>
      </c>
      <c r="BL219" s="1">
        <f>50^2*PointPSecondOrderCoefficients[[#This Row],[Column2]]</f>
        <v>-1215.8373800579225</v>
      </c>
    </row>
    <row r="220" spans="1:64" x14ac:dyDescent="0.35">
      <c r="A220">
        <v>216</v>
      </c>
      <c r="B220" s="1">
        <v>52.020937488141499</v>
      </c>
      <c r="C220" s="1">
        <v>136.825745327519</v>
      </c>
      <c r="D220" s="1">
        <v>35.906281895743902</v>
      </c>
      <c r="E220" s="1">
        <v>66.722913559259098</v>
      </c>
      <c r="F220" s="4"/>
      <c r="G220" s="4">
        <v>0.30196548118543698</v>
      </c>
      <c r="H220" s="4">
        <v>9.5443303227458004E-2</v>
      </c>
      <c r="I220" s="4">
        <v>0.43796203550121099</v>
      </c>
      <c r="J220" s="4">
        <v>0.18293319821280399</v>
      </c>
      <c r="K220" s="4"/>
      <c r="L220" s="4">
        <v>5.79025503773095E-2</v>
      </c>
      <c r="M220" s="4">
        <v>-0.22857231172167999</v>
      </c>
      <c r="N220" s="4">
        <v>-0.87547844406140396</v>
      </c>
      <c r="O220" s="4">
        <v>-0.34779938351596301</v>
      </c>
      <c r="Q220" s="4">
        <f t="shared" si="35"/>
        <v>7.5491370296359248</v>
      </c>
      <c r="R220" s="4">
        <f t="shared" si="35"/>
        <v>2.3860825806864501</v>
      </c>
      <c r="S220" s="4">
        <f>I220*25</f>
        <v>10.949050887530275</v>
      </c>
      <c r="T220" s="4">
        <f t="shared" si="34"/>
        <v>4.5733299553200997</v>
      </c>
      <c r="V220" s="4">
        <f t="shared" si="36"/>
        <v>3.2998356514104499</v>
      </c>
      <c r="W220" s="4">
        <f t="shared" si="37"/>
        <v>-1.3013513325429529</v>
      </c>
      <c r="X220" s="4">
        <f t="shared" si="38"/>
        <v>-104.95385761528581</v>
      </c>
      <c r="Y220" s="4">
        <f t="shared" si="39"/>
        <v>-7.2743447509658692</v>
      </c>
      <c r="AA220" s="4">
        <f>G220*50</f>
        <v>15.09827405927185</v>
      </c>
      <c r="AB220" s="4">
        <f>H220*50</f>
        <v>4.7721651613729001</v>
      </c>
      <c r="AC220" s="4">
        <f>I220*50</f>
        <v>21.89810177506055</v>
      </c>
      <c r="AD220" s="4">
        <f>J220*50</f>
        <v>9.1466599106401993</v>
      </c>
      <c r="AF220" s="1">
        <f t="shared" si="40"/>
        <v>13.1993426056418</v>
      </c>
      <c r="AG220" s="1">
        <f t="shared" si="41"/>
        <v>-5.2054053301718115</v>
      </c>
      <c r="AH220" s="1">
        <f t="shared" si="42"/>
        <v>-419.81543046114325</v>
      </c>
      <c r="AI220" s="1">
        <f t="shared" si="43"/>
        <v>-29.097379003863477</v>
      </c>
      <c r="AK220" s="1">
        <v>131.15535369755301</v>
      </c>
      <c r="AL220" s="1">
        <v>101.791987771034</v>
      </c>
      <c r="AN220" s="4">
        <v>-14.8175615065259</v>
      </c>
      <c r="AO220" s="4">
        <v>0.17060428428757901</v>
      </c>
      <c r="AQ220" s="4">
        <v>37.693118383030601</v>
      </c>
      <c r="AR220" s="4">
        <v>-0.49046919084395801</v>
      </c>
      <c r="AT220" s="4">
        <v>-0.99993372446883699</v>
      </c>
      <c r="AU220" s="4">
        <v>1.1512891464826199E-2</v>
      </c>
      <c r="AV220" s="4">
        <v>-1.1512891464826199E-2</v>
      </c>
      <c r="AW220" s="4">
        <v>-0.99993372446883699</v>
      </c>
      <c r="AX220" s="4">
        <v>3887.9180019342798</v>
      </c>
      <c r="AY220" s="4">
        <v>86.394175717139404</v>
      </c>
      <c r="AZ220" s="4">
        <v>-3785.8683403325499</v>
      </c>
      <c r="BB220" s="1">
        <f>25*PointPFirstOrderCoefficients[[#This Row],[Column1]]</f>
        <v>-370.43903766314747</v>
      </c>
      <c r="BC220" s="1">
        <f>25*PointPFirstOrderCoefficients[[#This Row],[Column2]]</f>
        <v>4.2651071071894755</v>
      </c>
      <c r="BE220" s="1">
        <f>50*PointPFirstOrderCoefficients[[#This Row],[Column1]]</f>
        <v>-740.87807532629495</v>
      </c>
      <c r="BF220" s="1">
        <f>50*PointPFirstOrderCoefficients[[#This Row],[Column2]]</f>
        <v>8.530214214378951</v>
      </c>
      <c r="BH220" s="1">
        <f>25^2*PointPSecondOrderCoefficients[[#This Row],[Column1]]</f>
        <v>23558.198989394125</v>
      </c>
      <c r="BI220" s="1">
        <f>25^2*PointPSecondOrderCoefficients[[#This Row],[Column2]]</f>
        <v>-306.54324427747378</v>
      </c>
      <c r="BK220" s="1">
        <f>50^2*PointPSecondOrderCoefficients[[#This Row],[Column1]]</f>
        <v>94232.795957576498</v>
      </c>
      <c r="BL220" s="1">
        <f>50^2*PointPSecondOrderCoefficients[[#This Row],[Column2]]</f>
        <v>-1226.1729771098951</v>
      </c>
    </row>
    <row r="221" spans="1:64" x14ac:dyDescent="0.35">
      <c r="A221">
        <v>217</v>
      </c>
      <c r="B221" s="1">
        <v>52.323397521372797</v>
      </c>
      <c r="C221" s="1">
        <v>136.91917802041399</v>
      </c>
      <c r="D221" s="1">
        <v>36.336008335526003</v>
      </c>
      <c r="E221" s="1">
        <v>66.908546864584096</v>
      </c>
      <c r="F221" s="4"/>
      <c r="G221" s="4">
        <v>0.30294380191200698</v>
      </c>
      <c r="H221" s="4">
        <v>9.1420601790673406E-2</v>
      </c>
      <c r="I221" s="4">
        <v>0.422277815711391</v>
      </c>
      <c r="J221" s="4">
        <v>0.176681846272637</v>
      </c>
      <c r="K221" s="4"/>
      <c r="L221" s="4">
        <v>5.4195566751080997E-2</v>
      </c>
      <c r="M221" s="4">
        <v>-0.22915657790333699</v>
      </c>
      <c r="N221" s="4">
        <v>-0.89603064784192599</v>
      </c>
      <c r="O221" s="4">
        <v>-0.358499155895876</v>
      </c>
      <c r="Q221" s="4">
        <f t="shared" si="35"/>
        <v>7.5735950478001746</v>
      </c>
      <c r="R221" s="4">
        <f t="shared" si="35"/>
        <v>2.2855150447668353</v>
      </c>
      <c r="S221" s="4">
        <f>I221*25</f>
        <v>10.556945392784774</v>
      </c>
      <c r="T221" s="4">
        <f t="shared" si="34"/>
        <v>4.4170461568159247</v>
      </c>
      <c r="V221" s="4">
        <f t="shared" si="36"/>
        <v>3.1086220453443465</v>
      </c>
      <c r="W221" s="4">
        <f t="shared" si="37"/>
        <v>-1.1970174925977648</v>
      </c>
      <c r="X221" s="4">
        <f t="shared" si="38"/>
        <v>-99.861805713788556</v>
      </c>
      <c r="Y221" s="4">
        <f t="shared" si="39"/>
        <v>-6.9944249166701269</v>
      </c>
      <c r="AA221" s="4">
        <f>G221*50</f>
        <v>15.147190095600349</v>
      </c>
      <c r="AB221" s="4">
        <f>H221*50</f>
        <v>4.5710300895336706</v>
      </c>
      <c r="AC221" s="4">
        <f>I221*50</f>
        <v>21.113890785569549</v>
      </c>
      <c r="AD221" s="4">
        <f>J221*50</f>
        <v>8.8340923136318494</v>
      </c>
      <c r="AF221" s="1">
        <f t="shared" si="40"/>
        <v>12.434488181377386</v>
      </c>
      <c r="AG221" s="1">
        <f t="shared" si="41"/>
        <v>-4.7880699703910592</v>
      </c>
      <c r="AH221" s="1">
        <f t="shared" si="42"/>
        <v>-399.44722285515422</v>
      </c>
      <c r="AI221" s="1">
        <f t="shared" si="43"/>
        <v>-27.977699666680508</v>
      </c>
      <c r="AK221" s="1">
        <v>130.901474542637</v>
      </c>
      <c r="AL221" s="1">
        <v>101.794722437464</v>
      </c>
      <c r="AN221" s="4">
        <v>-14.285534792762</v>
      </c>
      <c r="AO221" s="4">
        <v>0.16013578405980899</v>
      </c>
      <c r="AQ221" s="4">
        <v>37.7872406733036</v>
      </c>
      <c r="AR221" s="4">
        <v>-0.485992722291961</v>
      </c>
      <c r="AT221" s="4">
        <v>-0.99993717784175895</v>
      </c>
      <c r="AU221" s="4">
        <v>1.12089415137174E-2</v>
      </c>
      <c r="AV221" s="4">
        <v>-1.12089415137174E-2</v>
      </c>
      <c r="AW221" s="4">
        <v>-0.99993717784175895</v>
      </c>
      <c r="AX221" s="4">
        <v>3270.4893139241599</v>
      </c>
      <c r="AY221" s="4">
        <v>94.242751101623597</v>
      </c>
      <c r="AZ221" s="4">
        <v>-3168.48913228949</v>
      </c>
      <c r="BB221" s="1">
        <f>25*PointPFirstOrderCoefficients[[#This Row],[Column1]]</f>
        <v>-357.13836981905001</v>
      </c>
      <c r="BC221" s="1">
        <f>25*PointPFirstOrderCoefficients[[#This Row],[Column2]]</f>
        <v>4.0033946014952253</v>
      </c>
      <c r="BE221" s="1">
        <f>50*PointPFirstOrderCoefficients[[#This Row],[Column1]]</f>
        <v>-714.27673963810003</v>
      </c>
      <c r="BF221" s="1">
        <f>50*PointPFirstOrderCoefficients[[#This Row],[Column2]]</f>
        <v>8.0067892029904506</v>
      </c>
      <c r="BH221" s="1">
        <f>25^2*PointPSecondOrderCoefficients[[#This Row],[Column1]]</f>
        <v>23617.025420814749</v>
      </c>
      <c r="BI221" s="1">
        <f>25^2*PointPSecondOrderCoefficients[[#This Row],[Column2]]</f>
        <v>-303.74545143247565</v>
      </c>
      <c r="BK221" s="1">
        <f>50^2*PointPSecondOrderCoefficients[[#This Row],[Column1]]</f>
        <v>94468.101683258996</v>
      </c>
      <c r="BL221" s="1">
        <f>50^2*PointPSecondOrderCoefficients[[#This Row],[Column2]]</f>
        <v>-1214.9818057299026</v>
      </c>
    </row>
    <row r="222" spans="1:64" x14ac:dyDescent="0.35">
      <c r="A222">
        <v>218</v>
      </c>
      <c r="B222" s="1">
        <v>52.626803365614499</v>
      </c>
      <c r="C222" s="1">
        <v>137.008583584169</v>
      </c>
      <c r="D222" s="1">
        <v>36.7500213438015</v>
      </c>
      <c r="E222" s="1">
        <v>67.076476574587502</v>
      </c>
      <c r="F222" s="4"/>
      <c r="G222" s="4">
        <v>0.30385694308231598</v>
      </c>
      <c r="H222" s="4">
        <v>8.7389058639457395E-2</v>
      </c>
      <c r="I222" s="4">
        <v>0.40641273250669901</v>
      </c>
      <c r="J222" s="4">
        <v>0.17030619711157</v>
      </c>
      <c r="K222" s="4"/>
      <c r="L222" s="4">
        <v>5.04335334986682E-2</v>
      </c>
      <c r="M222" s="4">
        <v>-0.22973976651318001</v>
      </c>
      <c r="N222" s="4">
        <v>-0.91670507733120998</v>
      </c>
      <c r="O222" s="4">
        <v>-0.36915102499749303</v>
      </c>
      <c r="Q222" s="4">
        <f t="shared" si="35"/>
        <v>7.5964235770578998</v>
      </c>
      <c r="R222" s="4">
        <f t="shared" si="35"/>
        <v>2.1847264659864347</v>
      </c>
      <c r="S222" s="4">
        <f>I222*25</f>
        <v>10.160318312667476</v>
      </c>
      <c r="T222" s="4">
        <f t="shared" si="34"/>
        <v>4.2576549277892495</v>
      </c>
      <c r="V222" s="4">
        <f t="shared" si="36"/>
        <v>2.9102998909452809</v>
      </c>
      <c r="W222" s="4">
        <f t="shared" si="37"/>
        <v>-1.0965547360021215</v>
      </c>
      <c r="X222" s="4">
        <f t="shared" si="38"/>
        <v>-94.633361075841208</v>
      </c>
      <c r="Y222" s="4">
        <f t="shared" si="39"/>
        <v>-6.6918315282365555</v>
      </c>
      <c r="AA222" s="4">
        <f>G222*50</f>
        <v>15.1928471541158</v>
      </c>
      <c r="AB222" s="4">
        <f>H222*50</f>
        <v>4.3694529319728694</v>
      </c>
      <c r="AC222" s="4">
        <f>I222*50</f>
        <v>20.320636625334952</v>
      </c>
      <c r="AD222" s="4">
        <f>J222*50</f>
        <v>8.515309855578499</v>
      </c>
      <c r="AF222" s="1">
        <f t="shared" si="40"/>
        <v>11.641199563781123</v>
      </c>
      <c r="AG222" s="1">
        <f t="shared" si="41"/>
        <v>-4.386218944008486</v>
      </c>
      <c r="AH222" s="1">
        <f t="shared" si="42"/>
        <v>-378.53344430336483</v>
      </c>
      <c r="AI222" s="1">
        <f t="shared" si="43"/>
        <v>-26.767326112946222</v>
      </c>
      <c r="AK222" s="1">
        <v>130.65694634921101</v>
      </c>
      <c r="AL222" s="1">
        <v>101.79732838384599</v>
      </c>
      <c r="AN222" s="4">
        <v>-13.7443198090173</v>
      </c>
      <c r="AO222" s="4">
        <v>0.15324997415285299</v>
      </c>
      <c r="AQ222" s="4">
        <v>37.897981494078799</v>
      </c>
      <c r="AR222" s="4">
        <v>-0.48651786142245601</v>
      </c>
      <c r="AT222" s="4">
        <v>-0.99993784388983697</v>
      </c>
      <c r="AU222" s="4">
        <v>1.11493657641785E-2</v>
      </c>
      <c r="AV222" s="4">
        <v>-1.11493657641785E-2</v>
      </c>
      <c r="AW222" s="4">
        <v>-0.99993784388983697</v>
      </c>
      <c r="AX222" s="4">
        <v>2954.3750200721802</v>
      </c>
      <c r="AY222" s="4">
        <v>97.717538645874498</v>
      </c>
      <c r="AZ222" s="4">
        <v>-2852.3940592291301</v>
      </c>
      <c r="BB222" s="1">
        <f>25*PointPFirstOrderCoefficients[[#This Row],[Column1]]</f>
        <v>-343.60799522543249</v>
      </c>
      <c r="BC222" s="1">
        <f>25*PointPFirstOrderCoefficients[[#This Row],[Column2]]</f>
        <v>3.8312493538213248</v>
      </c>
      <c r="BE222" s="1">
        <f>50*PointPFirstOrderCoefficients[[#This Row],[Column1]]</f>
        <v>-687.21599045086498</v>
      </c>
      <c r="BF222" s="1">
        <f>50*PointPFirstOrderCoefficients[[#This Row],[Column2]]</f>
        <v>7.6624987076426496</v>
      </c>
      <c r="BH222" s="1">
        <f>25^2*PointPSecondOrderCoefficients[[#This Row],[Column1]]</f>
        <v>23686.238433799248</v>
      </c>
      <c r="BI222" s="1">
        <f>25^2*PointPSecondOrderCoefficients[[#This Row],[Column2]]</f>
        <v>-304.073663389035</v>
      </c>
      <c r="BK222" s="1">
        <f>50^2*PointPSecondOrderCoefficients[[#This Row],[Column1]]</f>
        <v>94744.953735196992</v>
      </c>
      <c r="BL222" s="1">
        <f>50^2*PointPSecondOrderCoefficients[[#This Row],[Column2]]</f>
        <v>-1216.29465355614</v>
      </c>
    </row>
    <row r="223" spans="1:64" x14ac:dyDescent="0.35">
      <c r="A223">
        <v>219</v>
      </c>
      <c r="B223" s="1">
        <v>52.931089361076403</v>
      </c>
      <c r="C223" s="1">
        <v>137.093953213464</v>
      </c>
      <c r="D223" s="1">
        <v>37.147907178081297</v>
      </c>
      <c r="E223" s="1">
        <v>67.242127691139203</v>
      </c>
      <c r="F223" s="4"/>
      <c r="G223" s="4">
        <v>0.30470394438204101</v>
      </c>
      <c r="H223" s="4">
        <v>8.3348741891527495E-2</v>
      </c>
      <c r="I223" s="4">
        <v>0.39013039107251102</v>
      </c>
      <c r="J223" s="4">
        <v>0.16372604316068901</v>
      </c>
      <c r="K223" s="4"/>
      <c r="L223" s="4">
        <v>4.6616503307322199E-2</v>
      </c>
      <c r="M223" s="4">
        <v>-0.23032314025903999</v>
      </c>
      <c r="N223" s="4">
        <v>-0.93717063547824497</v>
      </c>
      <c r="O223" s="4">
        <v>-0.37966626262053899</v>
      </c>
      <c r="Q223" s="4">
        <f t="shared" si="35"/>
        <v>7.6175986095510257</v>
      </c>
      <c r="R223" s="4">
        <f t="shared" si="35"/>
        <v>2.0837185472881874</v>
      </c>
      <c r="S223" s="4">
        <f>I223*25</f>
        <v>9.7532597768127758</v>
      </c>
      <c r="T223" s="4">
        <f t="shared" si="34"/>
        <v>4.0931510790172254</v>
      </c>
      <c r="V223" s="4">
        <f t="shared" si="36"/>
        <v>2.7050535304106589</v>
      </c>
      <c r="W223" s="4">
        <f t="shared" si="37"/>
        <v>-1.0000361235842148</v>
      </c>
      <c r="X223" s="4">
        <f t="shared" si="38"/>
        <v>-89.149365352250967</v>
      </c>
      <c r="Y223" s="4">
        <f t="shared" si="39"/>
        <v>-6.3608851892228699</v>
      </c>
      <c r="AA223" s="4">
        <f>G223*50</f>
        <v>15.235197219102051</v>
      </c>
      <c r="AB223" s="4">
        <f>H223*50</f>
        <v>4.1674370945763748</v>
      </c>
      <c r="AC223" s="4">
        <f>I223*50</f>
        <v>19.506519553625552</v>
      </c>
      <c r="AD223" s="4">
        <f>J223*50</f>
        <v>8.1863021580344508</v>
      </c>
      <c r="AF223" s="1">
        <f t="shared" si="40"/>
        <v>10.820214121642636</v>
      </c>
      <c r="AG223" s="1">
        <f t="shared" si="41"/>
        <v>-4.0001444943368591</v>
      </c>
      <c r="AH223" s="1">
        <f t="shared" si="42"/>
        <v>-356.59746140900387</v>
      </c>
      <c r="AI223" s="1">
        <f t="shared" si="43"/>
        <v>-25.44354075689148</v>
      </c>
      <c r="AK223" s="1">
        <v>130.421989989823</v>
      </c>
      <c r="AL223" s="1">
        <v>101.79978477528</v>
      </c>
      <c r="AN223" s="4">
        <v>-13.1904287086276</v>
      </c>
      <c r="AO223" s="4">
        <v>0.145088586524213</v>
      </c>
      <c r="AQ223" s="4">
        <v>38.016452843799598</v>
      </c>
      <c r="AR223" s="4">
        <v>-0.48342463351799297</v>
      </c>
      <c r="AT223" s="4">
        <v>-0.99993951060021802</v>
      </c>
      <c r="AU223" s="4">
        <v>1.09988699690863E-2</v>
      </c>
      <c r="AV223" s="4">
        <v>-1.09988699690863E-2</v>
      </c>
      <c r="AW223" s="4">
        <v>-0.99993951060021802</v>
      </c>
      <c r="AX223" s="4">
        <v>2666.4951465671302</v>
      </c>
      <c r="AY223" s="4">
        <v>101.093556599531</v>
      </c>
      <c r="AZ223" s="4">
        <v>-2564.5340671009099</v>
      </c>
      <c r="BB223" s="1">
        <f>25*PointPFirstOrderCoefficients[[#This Row],[Column1]]</f>
        <v>-329.76071771569002</v>
      </c>
      <c r="BC223" s="1">
        <f>25*PointPFirstOrderCoefficients[[#This Row],[Column2]]</f>
        <v>3.6272146631053248</v>
      </c>
      <c r="BE223" s="1">
        <f>50*PointPFirstOrderCoefficients[[#This Row],[Column1]]</f>
        <v>-659.52143543138004</v>
      </c>
      <c r="BF223" s="1">
        <f>50*PointPFirstOrderCoefficients[[#This Row],[Column2]]</f>
        <v>7.2544293262106496</v>
      </c>
      <c r="BH223" s="1">
        <f>25^2*PointPSecondOrderCoefficients[[#This Row],[Column1]]</f>
        <v>23760.28302737475</v>
      </c>
      <c r="BI223" s="1">
        <f>25^2*PointPSecondOrderCoefficients[[#This Row],[Column2]]</f>
        <v>-302.14039594874561</v>
      </c>
      <c r="BK223" s="1">
        <f>50^2*PointPSecondOrderCoefficients[[#This Row],[Column1]]</f>
        <v>95041.132109498998</v>
      </c>
      <c r="BL223" s="1">
        <f>50^2*PointPSecondOrderCoefficients[[#This Row],[Column2]]</f>
        <v>-1208.5615837949824</v>
      </c>
    </row>
    <row r="224" spans="1:64" x14ac:dyDescent="0.35">
      <c r="A224">
        <v>220</v>
      </c>
      <c r="B224" s="1">
        <v>53.236188888066202</v>
      </c>
      <c r="C224" s="1">
        <v>137.17527815709599</v>
      </c>
      <c r="D224" s="1">
        <v>37.5293260077041</v>
      </c>
      <c r="E224" s="1">
        <v>67.402464754769497</v>
      </c>
      <c r="F224" s="4"/>
      <c r="G224" s="4">
        <v>0.30548384627357</v>
      </c>
      <c r="H224" s="4">
        <v>7.9299691678969594E-2</v>
      </c>
      <c r="I224" s="4">
        <v>0.373479244120276</v>
      </c>
      <c r="J224" s="4">
        <v>0.15695942621453099</v>
      </c>
      <c r="K224" s="4"/>
      <c r="L224" s="4">
        <v>4.2744512261248903E-2</v>
      </c>
      <c r="M224" s="4">
        <v>-0.230907913575983</v>
      </c>
      <c r="N224" s="4">
        <v>-0.95741608037641801</v>
      </c>
      <c r="O224" s="4">
        <v>-0.39002705412908001</v>
      </c>
      <c r="Q224" s="4">
        <f t="shared" si="35"/>
        <v>7.6370961568392497</v>
      </c>
      <c r="R224" s="4">
        <f t="shared" si="35"/>
        <v>1.9824922919742398</v>
      </c>
      <c r="S224" s="4">
        <f>I224*25</f>
        <v>9.3369811030069005</v>
      </c>
      <c r="T224" s="4">
        <f t="shared" si="34"/>
        <v>3.9239856553632748</v>
      </c>
      <c r="V224" s="4">
        <f t="shared" si="36"/>
        <v>2.493083838384436</v>
      </c>
      <c r="W224" s="4">
        <f t="shared" si="37"/>
        <v>-0.90753175883382575</v>
      </c>
      <c r="X224" s="4">
        <f t="shared" si="38"/>
        <v>-83.466783385896079</v>
      </c>
      <c r="Y224" s="4">
        <f t="shared" si="39"/>
        <v>-6.0055053055375227</v>
      </c>
      <c r="AA224" s="4">
        <f>G224*50</f>
        <v>15.274192313678499</v>
      </c>
      <c r="AB224" s="4">
        <f>H224*50</f>
        <v>3.9649845839484796</v>
      </c>
      <c r="AC224" s="4">
        <f>I224*50</f>
        <v>18.673962206013801</v>
      </c>
      <c r="AD224" s="4">
        <f>J224*50</f>
        <v>7.8479713107265496</v>
      </c>
      <c r="AF224" s="1">
        <f t="shared" si="40"/>
        <v>9.9723353535377441</v>
      </c>
      <c r="AG224" s="1">
        <f t="shared" si="41"/>
        <v>-3.630127035335303</v>
      </c>
      <c r="AH224" s="1">
        <f t="shared" si="42"/>
        <v>-333.86713354358432</v>
      </c>
      <c r="AI224" s="1">
        <f t="shared" si="43"/>
        <v>-24.022021222150091</v>
      </c>
      <c r="AK224" s="1">
        <v>130.19680559645499</v>
      </c>
      <c r="AL224" s="1">
        <v>101.80209663505499</v>
      </c>
      <c r="AN224" s="4">
        <v>-12.6246716563408</v>
      </c>
      <c r="AO224" s="4">
        <v>0.13660379443172599</v>
      </c>
      <c r="AQ224" s="4">
        <v>38.143526808847398</v>
      </c>
      <c r="AR224" s="4">
        <v>-0.478360278176167</v>
      </c>
      <c r="AT224" s="4">
        <v>-0.99994146478565904</v>
      </c>
      <c r="AU224" s="4">
        <v>1.08197505660065E-2</v>
      </c>
      <c r="AV224" s="4">
        <v>-1.08197505660065E-2</v>
      </c>
      <c r="AW224" s="4">
        <v>-0.99994146478565904</v>
      </c>
      <c r="AX224" s="4">
        <v>2428.8257377734699</v>
      </c>
      <c r="AY224" s="4">
        <v>103.91751694544899</v>
      </c>
      <c r="AZ224" s="4">
        <v>-2326.88146930326</v>
      </c>
      <c r="BB224" s="1">
        <f>25*PointPFirstOrderCoefficients[[#This Row],[Column1]]</f>
        <v>-315.61679140851999</v>
      </c>
      <c r="BC224" s="1">
        <f>25*PointPFirstOrderCoefficients[[#This Row],[Column2]]</f>
        <v>3.4150948607931495</v>
      </c>
      <c r="BE224" s="1">
        <f>50*PointPFirstOrderCoefficients[[#This Row],[Column1]]</f>
        <v>-631.23358281703997</v>
      </c>
      <c r="BF224" s="1">
        <f>50*PointPFirstOrderCoefficients[[#This Row],[Column2]]</f>
        <v>6.830189721586299</v>
      </c>
      <c r="BH224" s="1">
        <f>25^2*PointPSecondOrderCoefficients[[#This Row],[Column1]]</f>
        <v>23839.704255529625</v>
      </c>
      <c r="BI224" s="1">
        <f>25^2*PointPSecondOrderCoefficients[[#This Row],[Column2]]</f>
        <v>-298.97517386010435</v>
      </c>
      <c r="BK224" s="1">
        <f>50^2*PointPSecondOrderCoefficients[[#This Row],[Column1]]</f>
        <v>95358.817022118499</v>
      </c>
      <c r="BL224" s="1">
        <f>50^2*PointPSecondOrderCoefficients[[#This Row],[Column2]]</f>
        <v>-1195.9006954404174</v>
      </c>
    </row>
    <row r="225" spans="1:64" x14ac:dyDescent="0.35">
      <c r="A225">
        <v>221</v>
      </c>
      <c r="B225" s="1">
        <v>53.542034367617902</v>
      </c>
      <c r="C225" s="1">
        <v>137.252549690048</v>
      </c>
      <c r="D225" s="1">
        <v>37.893935659314202</v>
      </c>
      <c r="E225" s="1">
        <v>67.556435410557398</v>
      </c>
      <c r="F225" s="4"/>
      <c r="G225" s="4">
        <v>0.30619568969427702</v>
      </c>
      <c r="H225" s="4">
        <v>7.5241920258139403E-2</v>
      </c>
      <c r="I225" s="4">
        <v>0.35647713701820599</v>
      </c>
      <c r="J225" s="4">
        <v>0.150014013289612</v>
      </c>
      <c r="K225" s="4"/>
      <c r="L225" s="4">
        <v>3.8817578487265303E-2</v>
      </c>
      <c r="M225" s="4">
        <v>-0.23149525088669001</v>
      </c>
      <c r="N225" s="4">
        <v>-0.97739774873098495</v>
      </c>
      <c r="O225" s="4">
        <v>-0.400208914286451</v>
      </c>
      <c r="Q225" s="4">
        <f t="shared" si="35"/>
        <v>7.6548922423569259</v>
      </c>
      <c r="R225" s="4">
        <f t="shared" si="35"/>
        <v>1.8810480064534851</v>
      </c>
      <c r="S225" s="4">
        <f>I225*25</f>
        <v>8.9119284254551498</v>
      </c>
      <c r="T225" s="4">
        <f t="shared" si="34"/>
        <v>3.7503503322403002</v>
      </c>
      <c r="V225" s="4">
        <f t="shared" si="36"/>
        <v>2.274608212607808</v>
      </c>
      <c r="W225" s="4">
        <f t="shared" si="37"/>
        <v>-0.81910927701267888</v>
      </c>
      <c r="X225" s="4">
        <f t="shared" si="38"/>
        <v>-77.627341676407767</v>
      </c>
      <c r="Y225" s="4">
        <f t="shared" si="39"/>
        <v>-5.6289894519134052</v>
      </c>
      <c r="AA225" s="4">
        <f>G225*50</f>
        <v>15.309784484713852</v>
      </c>
      <c r="AB225" s="4">
        <f>H225*50</f>
        <v>3.7620960129069703</v>
      </c>
      <c r="AC225" s="4">
        <f>I225*50</f>
        <v>17.8238568509103</v>
      </c>
      <c r="AD225" s="4">
        <f>J225*50</f>
        <v>7.5007006644806005</v>
      </c>
      <c r="AF225" s="1">
        <f t="shared" si="40"/>
        <v>9.098432850431232</v>
      </c>
      <c r="AG225" s="1">
        <f t="shared" si="41"/>
        <v>-3.2764371080507155</v>
      </c>
      <c r="AH225" s="1">
        <f t="shared" si="42"/>
        <v>-310.50936670563107</v>
      </c>
      <c r="AI225" s="1">
        <f t="shared" si="43"/>
        <v>-22.515957807653621</v>
      </c>
      <c r="AK225" s="1">
        <v>129.98159219954201</v>
      </c>
      <c r="AL225" s="1">
        <v>101.804267145932</v>
      </c>
      <c r="AN225" s="4">
        <v>-12.047421157510801</v>
      </c>
      <c r="AO225" s="4">
        <v>0.12809394689041401</v>
      </c>
      <c r="AQ225" s="4">
        <v>38.278974852262103</v>
      </c>
      <c r="AR225" s="4">
        <v>-0.47194949052704699</v>
      </c>
      <c r="AT225" s="4">
        <v>-0.99994347999220201</v>
      </c>
      <c r="AU225" s="4">
        <v>1.06318775898096E-2</v>
      </c>
      <c r="AV225" s="4">
        <v>-1.06318775898096E-2</v>
      </c>
      <c r="AW225" s="4">
        <v>-0.99994347999220201</v>
      </c>
      <c r="AX225" s="4">
        <v>2235.0570304687999</v>
      </c>
      <c r="AY225" s="4">
        <v>106.218739445354</v>
      </c>
      <c r="AZ225" s="4">
        <v>-2133.1264378820802</v>
      </c>
      <c r="BB225" s="1">
        <f>25*PointPFirstOrderCoefficients[[#This Row],[Column1]]</f>
        <v>-301.18552893777002</v>
      </c>
      <c r="BC225" s="1">
        <f>25*PointPFirstOrderCoefficients[[#This Row],[Column2]]</f>
        <v>3.2023486722603502</v>
      </c>
      <c r="BE225" s="1">
        <f>50*PointPFirstOrderCoefficients[[#This Row],[Column1]]</f>
        <v>-602.37105787554003</v>
      </c>
      <c r="BF225" s="1">
        <f>50*PointPFirstOrderCoefficients[[#This Row],[Column2]]</f>
        <v>6.4046973445207005</v>
      </c>
      <c r="BH225" s="1">
        <f>25^2*PointPSecondOrderCoefficients[[#This Row],[Column1]]</f>
        <v>23924.359282663812</v>
      </c>
      <c r="BI225" s="1">
        <f>25^2*PointPSecondOrderCoefficients[[#This Row],[Column2]]</f>
        <v>-294.96843157940435</v>
      </c>
      <c r="BK225" s="1">
        <f>50^2*PointPSecondOrderCoefficients[[#This Row],[Column1]]</f>
        <v>95697.437130655249</v>
      </c>
      <c r="BL225" s="1">
        <f>50^2*PointPSecondOrderCoefficients[[#This Row],[Column2]]</f>
        <v>-1179.8737263176174</v>
      </c>
    </row>
    <row r="226" spans="1:64" x14ac:dyDescent="0.35">
      <c r="A226">
        <v>222</v>
      </c>
      <c r="B226" s="1">
        <v>53.848557261805801</v>
      </c>
      <c r="C226" s="1">
        <v>137.32575908567401</v>
      </c>
      <c r="D226" s="1">
        <v>38.241396049760397</v>
      </c>
      <c r="E226" s="1">
        <v>67.703592057236406</v>
      </c>
      <c r="F226" s="4"/>
      <c r="G226" s="4">
        <v>0.30683851573190701</v>
      </c>
      <c r="H226" s="4">
        <v>7.1175412150034603E-2</v>
      </c>
      <c r="I226" s="4">
        <v>0.33913355473659101</v>
      </c>
      <c r="J226" s="4">
        <v>0.14289472438272299</v>
      </c>
      <c r="K226" s="4"/>
      <c r="L226" s="4">
        <v>3.4835700885477702E-2</v>
      </c>
      <c r="M226" s="4">
        <v>-0.232086264861081</v>
      </c>
      <c r="N226" s="4">
        <v>-0.99705931202138898</v>
      </c>
      <c r="O226" s="4">
        <v>-0.41018418067011098</v>
      </c>
      <c r="Q226" s="4">
        <f t="shared" si="35"/>
        <v>7.6709628932976752</v>
      </c>
      <c r="R226" s="4">
        <f t="shared" si="35"/>
        <v>1.7793853037508651</v>
      </c>
      <c r="S226" s="4">
        <f>I226*25</f>
        <v>8.4783388684147756</v>
      </c>
      <c r="T226" s="4">
        <f t="shared" si="34"/>
        <v>3.5723681095680746</v>
      </c>
      <c r="V226" s="4">
        <f t="shared" si="36"/>
        <v>2.0498605467049931</v>
      </c>
      <c r="W226" s="4">
        <f t="shared" si="37"/>
        <v>-0.7348343305788978</v>
      </c>
      <c r="X226" s="4">
        <f t="shared" si="38"/>
        <v>-71.670846758131049</v>
      </c>
      <c r="Y226" s="4">
        <f t="shared" si="39"/>
        <v>-5.234694182644005</v>
      </c>
      <c r="AA226" s="4">
        <f>G226*50</f>
        <v>15.34192578659535</v>
      </c>
      <c r="AB226" s="4">
        <f>H226*50</f>
        <v>3.5587706075017302</v>
      </c>
      <c r="AC226" s="4">
        <f>I226*50</f>
        <v>16.956677736829551</v>
      </c>
      <c r="AD226" s="4">
        <f>J226*50</f>
        <v>7.1447362191361492</v>
      </c>
      <c r="AF226" s="1">
        <f t="shared" si="40"/>
        <v>8.1994421868199723</v>
      </c>
      <c r="AG226" s="1">
        <f t="shared" si="41"/>
        <v>-2.9393373223155912</v>
      </c>
      <c r="AH226" s="1">
        <f t="shared" si="42"/>
        <v>-286.68338703252419</v>
      </c>
      <c r="AI226" s="1">
        <f t="shared" si="43"/>
        <v>-20.93877673057602</v>
      </c>
      <c r="AK226" s="1">
        <v>129.77654632138299</v>
      </c>
      <c r="AL226" s="1">
        <v>101.80629886314701</v>
      </c>
      <c r="AN226" s="4">
        <v>-11.458940717861999</v>
      </c>
      <c r="AO226" s="4">
        <v>0.11966259314196</v>
      </c>
      <c r="AQ226" s="4">
        <v>38.422177134009601</v>
      </c>
      <c r="AR226" s="4">
        <v>-0.46449544099040002</v>
      </c>
      <c r="AT226" s="4">
        <v>-0.99994547918230103</v>
      </c>
      <c r="AU226" s="4">
        <v>1.04421579608154E-2</v>
      </c>
      <c r="AV226" s="4">
        <v>-1.04421579608154E-2</v>
      </c>
      <c r="AW226" s="4">
        <v>-0.99994547918230103</v>
      </c>
      <c r="AX226" s="4">
        <v>2075.91399500136</v>
      </c>
      <c r="AY226" s="4">
        <v>108.09952447251101</v>
      </c>
      <c r="AZ226" s="4">
        <v>-1973.9945156097299</v>
      </c>
      <c r="BB226" s="1">
        <f>25*PointPFirstOrderCoefficients[[#This Row],[Column1]]</f>
        <v>-286.47351794654998</v>
      </c>
      <c r="BC226" s="1">
        <f>25*PointPFirstOrderCoefficients[[#This Row],[Column2]]</f>
        <v>2.991564828549</v>
      </c>
      <c r="BE226" s="1">
        <f>50*PointPFirstOrderCoefficients[[#This Row],[Column1]]</f>
        <v>-572.94703589309995</v>
      </c>
      <c r="BF226" s="1">
        <f>50*PointPFirstOrderCoefficients[[#This Row],[Column2]]</f>
        <v>5.9831296570979999</v>
      </c>
      <c r="BH226" s="1">
        <f>25^2*PointPSecondOrderCoefficients[[#This Row],[Column1]]</f>
        <v>24013.860708756001</v>
      </c>
      <c r="BI226" s="1">
        <f>25^2*PointPSecondOrderCoefficients[[#This Row],[Column2]]</f>
        <v>-290.30965061900002</v>
      </c>
      <c r="BK226" s="1">
        <f>50^2*PointPSecondOrderCoefficients[[#This Row],[Column1]]</f>
        <v>96055.442835024005</v>
      </c>
      <c r="BL226" s="1">
        <f>50^2*PointPSecondOrderCoefficients[[#This Row],[Column2]]</f>
        <v>-1161.2386024760001</v>
      </c>
    </row>
    <row r="227" spans="1:64" x14ac:dyDescent="0.35">
      <c r="A227">
        <v>223</v>
      </c>
      <c r="B227" s="1">
        <v>54.155688073723901</v>
      </c>
      <c r="C227" s="1">
        <v>137.39489758805701</v>
      </c>
      <c r="D227" s="1">
        <v>38.571371944889897</v>
      </c>
      <c r="E227" s="1">
        <v>67.843676784431196</v>
      </c>
      <c r="F227" s="4"/>
      <c r="G227" s="4">
        <v>0.30741136527857699</v>
      </c>
      <c r="H227" s="4">
        <v>6.7100124310675802E-2</v>
      </c>
      <c r="I227" s="4">
        <v>0.32145621277369302</v>
      </c>
      <c r="J227" s="4">
        <v>0.13560600037331599</v>
      </c>
      <c r="K227" s="4"/>
      <c r="L227" s="4">
        <v>3.0798857949199201E-2</v>
      </c>
      <c r="M227" s="4">
        <v>-0.23268201466902499</v>
      </c>
      <c r="N227" s="4">
        <v>-1.01633869551784</v>
      </c>
      <c r="O227" s="4">
        <v>-0.41992348718483402</v>
      </c>
      <c r="Q227" s="4">
        <f t="shared" si="35"/>
        <v>7.6852841319644245</v>
      </c>
      <c r="R227" s="4">
        <f t="shared" si="35"/>
        <v>1.6775031077668952</v>
      </c>
      <c r="S227" s="4">
        <f>I227*25</f>
        <v>8.0364053193423253</v>
      </c>
      <c r="T227" s="4">
        <f t="shared" si="34"/>
        <v>3.3901500093329</v>
      </c>
      <c r="V227" s="4">
        <f t="shared" si="36"/>
        <v>1.8190911857991872</v>
      </c>
      <c r="W227" s="4">
        <f t="shared" si="37"/>
        <v>-0.6547710696159813</v>
      </c>
      <c r="X227" s="4">
        <f t="shared" si="38"/>
        <v>-65.639025671188406</v>
      </c>
      <c r="Y227" s="4">
        <f t="shared" si="39"/>
        <v>-4.8262298052842763</v>
      </c>
      <c r="AA227" s="4">
        <f>G227*50</f>
        <v>15.370568263928849</v>
      </c>
      <c r="AB227" s="4">
        <f>H227*50</f>
        <v>3.3550062155337903</v>
      </c>
      <c r="AC227" s="4">
        <f>I227*50</f>
        <v>16.072810638684651</v>
      </c>
      <c r="AD227" s="4">
        <f>J227*50</f>
        <v>6.7803000186658</v>
      </c>
      <c r="AF227" s="1">
        <f t="shared" si="40"/>
        <v>7.2763647431967486</v>
      </c>
      <c r="AG227" s="1">
        <f t="shared" si="41"/>
        <v>-2.6190842784639252</v>
      </c>
      <c r="AH227" s="1">
        <f t="shared" si="42"/>
        <v>-262.55610268475363</v>
      </c>
      <c r="AI227" s="1">
        <f t="shared" si="43"/>
        <v>-19.304919221137105</v>
      </c>
      <c r="AK227" s="1">
        <v>129.58186097430701</v>
      </c>
      <c r="AL227" s="1">
        <v>101.808194292536</v>
      </c>
      <c r="AN227" s="4">
        <v>-10.859483551549999</v>
      </c>
      <c r="AO227" s="4">
        <v>0.111353082980755</v>
      </c>
      <c r="AQ227" s="4">
        <v>38.572345554451303</v>
      </c>
      <c r="AR227" s="4">
        <v>-0.45620062550155199</v>
      </c>
      <c r="AT227" s="4">
        <v>-0.99994743194532698</v>
      </c>
      <c r="AU227" s="4">
        <v>1.0253455317394701E-2</v>
      </c>
      <c r="AV227" s="4">
        <v>-1.0253455317394701E-2</v>
      </c>
      <c r="AW227" s="4">
        <v>-0.99994743194532698</v>
      </c>
      <c r="AX227" s="4">
        <v>1943.7534475193299</v>
      </c>
      <c r="AY227" s="4">
        <v>109.651671852135</v>
      </c>
      <c r="AZ227" s="4">
        <v>-1841.8430738893001</v>
      </c>
      <c r="BB227" s="1">
        <f>25*PointPFirstOrderCoefficients[[#This Row],[Column1]]</f>
        <v>-271.48708878874999</v>
      </c>
      <c r="BC227" s="1">
        <f>25*PointPFirstOrderCoefficients[[#This Row],[Column2]]</f>
        <v>2.7838270745188751</v>
      </c>
      <c r="BE227" s="1">
        <f>50*PointPFirstOrderCoefficients[[#This Row],[Column1]]</f>
        <v>-542.97417757749997</v>
      </c>
      <c r="BF227" s="1">
        <f>50*PointPFirstOrderCoefficients[[#This Row],[Column2]]</f>
        <v>5.5676541490377502</v>
      </c>
      <c r="BH227" s="1">
        <f>25^2*PointPSecondOrderCoefficients[[#This Row],[Column1]]</f>
        <v>24107.715971532063</v>
      </c>
      <c r="BI227" s="1">
        <f>25^2*PointPSecondOrderCoefficients[[#This Row],[Column2]]</f>
        <v>-285.12539093846999</v>
      </c>
      <c r="BK227" s="1">
        <f>50^2*PointPSecondOrderCoefficients[[#This Row],[Column1]]</f>
        <v>96430.863886128252</v>
      </c>
      <c r="BL227" s="1">
        <f>50^2*PointPSecondOrderCoefficients[[#This Row],[Column2]]</f>
        <v>-1140.50156375388</v>
      </c>
    </row>
    <row r="228" spans="1:64" x14ac:dyDescent="0.35">
      <c r="A228">
        <v>224</v>
      </c>
      <c r="B228" s="1">
        <v>54.463356347108899</v>
      </c>
      <c r="C228" s="1">
        <v>137.45995638453101</v>
      </c>
      <c r="D228" s="1">
        <v>38.883534612420497</v>
      </c>
      <c r="E228" s="1">
        <v>67.976494255537503</v>
      </c>
      <c r="F228" s="4"/>
      <c r="G228" s="4">
        <v>0.30791327866498402</v>
      </c>
      <c r="H228" s="4">
        <v>6.3015986331036597E-2</v>
      </c>
      <c r="I228" s="4">
        <v>0.30345305242583998</v>
      </c>
      <c r="J228" s="4">
        <v>0.12815249189584699</v>
      </c>
      <c r="K228" s="4"/>
      <c r="L228" s="4">
        <v>2.6707006678193999E-2</v>
      </c>
      <c r="M228" s="4">
        <v>-0.233283504219614</v>
      </c>
      <c r="N228" s="4">
        <v>-1.0351707088862001</v>
      </c>
      <c r="O228" s="4">
        <v>-0.42939643592302801</v>
      </c>
      <c r="Q228" s="4">
        <f t="shared" si="35"/>
        <v>7.6978319666246007</v>
      </c>
      <c r="R228" s="4">
        <f t="shared" si="35"/>
        <v>1.5753996582759149</v>
      </c>
      <c r="S228" s="4">
        <f>I228*25</f>
        <v>7.5863263106459993</v>
      </c>
      <c r="T228" s="4">
        <f t="shared" si="34"/>
        <v>3.2038122973961745</v>
      </c>
      <c r="V228" s="4">
        <f t="shared" si="36"/>
        <v>1.5825668655826368</v>
      </c>
      <c r="W228" s="4">
        <f t="shared" si="37"/>
        <v>-0.57898261601814471</v>
      </c>
      <c r="X228" s="4">
        <f t="shared" si="38"/>
        <v>-59.576503729841797</v>
      </c>
      <c r="Y228" s="4">
        <f t="shared" si="39"/>
        <v>-4.4075024607861728</v>
      </c>
      <c r="AA228" s="4">
        <f>G228*50</f>
        <v>15.395663933249201</v>
      </c>
      <c r="AB228" s="4">
        <f>H228*50</f>
        <v>3.1507993165518298</v>
      </c>
      <c r="AC228" s="4">
        <f>I228*50</f>
        <v>15.172652621291999</v>
      </c>
      <c r="AD228" s="4">
        <f>J228*50</f>
        <v>6.4076245947923489</v>
      </c>
      <c r="AF228" s="1">
        <f t="shared" si="40"/>
        <v>6.3302674623305473</v>
      </c>
      <c r="AG228" s="1">
        <f t="shared" si="41"/>
        <v>-2.3159304640725789</v>
      </c>
      <c r="AH228" s="1">
        <f t="shared" si="42"/>
        <v>-238.30601491936719</v>
      </c>
      <c r="AI228" s="1">
        <f t="shared" si="43"/>
        <v>-17.630009843144691</v>
      </c>
      <c r="AK228" s="1">
        <v>129.39772493769101</v>
      </c>
      <c r="AL228" s="1">
        <v>101.80995605493599</v>
      </c>
      <c r="AN228" s="4">
        <v>-10.2493229189761</v>
      </c>
      <c r="AO228" s="4">
        <v>0.10318862423605001</v>
      </c>
      <c r="AQ228" s="4">
        <v>38.728599140188301</v>
      </c>
      <c r="AR228" s="4">
        <v>-0.44723696609229002</v>
      </c>
      <c r="AT228" s="4">
        <v>-0.99994932307180795</v>
      </c>
      <c r="AU228" s="4">
        <v>1.0067337693352401E-2</v>
      </c>
      <c r="AV228" s="4">
        <v>-1.0067337693352401E-2</v>
      </c>
      <c r="AW228" s="4">
        <v>-0.99994932307180795</v>
      </c>
      <c r="AX228" s="4">
        <v>1832.8420539123499</v>
      </c>
      <c r="AY228" s="4">
        <v>110.945885042377</v>
      </c>
      <c r="AZ228" s="4">
        <v>-1730.9392150522599</v>
      </c>
      <c r="BB228" s="1">
        <f>25*PointPFirstOrderCoefficients[[#This Row],[Column1]]</f>
        <v>-256.23307297440249</v>
      </c>
      <c r="BC228" s="1">
        <f>25*PointPFirstOrderCoefficients[[#This Row],[Column2]]</f>
        <v>2.5797156059012503</v>
      </c>
      <c r="BE228" s="1">
        <f>50*PointPFirstOrderCoefficients[[#This Row],[Column1]]</f>
        <v>-512.46614594880498</v>
      </c>
      <c r="BF228" s="1">
        <f>50*PointPFirstOrderCoefficients[[#This Row],[Column2]]</f>
        <v>5.1594312118025005</v>
      </c>
      <c r="BH228" s="1">
        <f>25^2*PointPSecondOrderCoefficients[[#This Row],[Column1]]</f>
        <v>24205.374462617689</v>
      </c>
      <c r="BI228" s="1">
        <f>25^2*PointPSecondOrderCoefficients[[#This Row],[Column2]]</f>
        <v>-279.52310380768125</v>
      </c>
      <c r="BK228" s="1">
        <f>50^2*PointPSecondOrderCoefficients[[#This Row],[Column1]]</f>
        <v>96821.497850470754</v>
      </c>
      <c r="BL228" s="1">
        <f>50^2*PointPSecondOrderCoefficients[[#This Row],[Column2]]</f>
        <v>-1118.092415230725</v>
      </c>
    </row>
    <row r="229" spans="1:64" x14ac:dyDescent="0.35">
      <c r="A229">
        <v>225</v>
      </c>
      <c r="B229" s="1">
        <v>54.771490665588203</v>
      </c>
      <c r="C229" s="1">
        <v>137.520926578434</v>
      </c>
      <c r="D229" s="1">
        <v>39.177595257729699</v>
      </c>
      <c r="E229" s="1">
        <v>68.094481054821202</v>
      </c>
      <c r="F229" s="4"/>
      <c r="G229" s="4">
        <v>0.30834329527649501</v>
      </c>
      <c r="H229" s="4">
        <v>5.8922900666088303E-2</v>
      </c>
      <c r="I229" s="4">
        <v>0.285213547523403</v>
      </c>
      <c r="J229" s="4">
        <v>0.12056755463723499</v>
      </c>
      <c r="K229" s="4"/>
      <c r="L229" s="4">
        <v>2.2560081589208501E-2</v>
      </c>
      <c r="M229" s="4">
        <v>-0.23389168038017799</v>
      </c>
      <c r="N229" s="4">
        <v>-1.0537337442409</v>
      </c>
      <c r="O229" s="4">
        <v>-0.43865102714017101</v>
      </c>
      <c r="Q229" s="4">
        <f t="shared" si="35"/>
        <v>7.7085823819123753</v>
      </c>
      <c r="R229" s="4">
        <f t="shared" si="35"/>
        <v>1.4730725166522076</v>
      </c>
      <c r="S229" s="4">
        <f>I229*25</f>
        <v>7.1303386880850752</v>
      </c>
      <c r="T229" s="4">
        <f t="shared" si="34"/>
        <v>3.0141888659308749</v>
      </c>
      <c r="V229" s="4">
        <f t="shared" si="36"/>
        <v>1.3405706353754656</v>
      </c>
      <c r="W229" s="4">
        <f t="shared" si="37"/>
        <v>-0.50753153023823372</v>
      </c>
      <c r="X229" s="4">
        <f t="shared" si="38"/>
        <v>-53.573646313006478</v>
      </c>
      <c r="Y229" s="4">
        <f t="shared" si="39"/>
        <v>-3.9852913188914525</v>
      </c>
      <c r="AA229" s="4">
        <f>G229*50</f>
        <v>15.417164763824751</v>
      </c>
      <c r="AB229" s="4">
        <f>H229*50</f>
        <v>2.9461450333044152</v>
      </c>
      <c r="AC229" s="4">
        <f>I229*50</f>
        <v>14.26067737617015</v>
      </c>
      <c r="AD229" s="4">
        <f>J229*50</f>
        <v>6.0283777318617497</v>
      </c>
      <c r="AF229" s="1">
        <f t="shared" si="40"/>
        <v>5.3622825415018625</v>
      </c>
      <c r="AG229" s="1">
        <f t="shared" si="41"/>
        <v>-2.0301261209529349</v>
      </c>
      <c r="AH229" s="1">
        <f t="shared" si="42"/>
        <v>-214.29458525202591</v>
      </c>
      <c r="AI229" s="1">
        <f t="shared" si="43"/>
        <v>-15.94116527556581</v>
      </c>
      <c r="AK229" s="1">
        <v>129.224313122989</v>
      </c>
      <c r="AL229" s="1">
        <v>101.811597955793</v>
      </c>
      <c r="AN229" s="4">
        <v>-9.6300595568335901</v>
      </c>
      <c r="AO229" s="4">
        <v>9.6770470930985994E-2</v>
      </c>
      <c r="AQ229" s="4">
        <v>38.894850437779503</v>
      </c>
      <c r="AR229" s="4">
        <v>-0.443331223274821</v>
      </c>
      <c r="AT229" s="4">
        <v>-0.99994951470733895</v>
      </c>
      <c r="AU229" s="4">
        <v>1.00482852545574E-2</v>
      </c>
      <c r="AV229" s="4">
        <v>-1.00482852545574E-2</v>
      </c>
      <c r="AW229" s="4">
        <v>-0.99994951470733895</v>
      </c>
      <c r="AX229" s="4">
        <v>1767.2135226704399</v>
      </c>
      <c r="AY229" s="4">
        <v>111.466847541486</v>
      </c>
      <c r="AZ229" s="4">
        <v>-1665.3127064227599</v>
      </c>
      <c r="BB229" s="1">
        <f>25*PointPFirstOrderCoefficients[[#This Row],[Column1]]</f>
        <v>-240.75148892083976</v>
      </c>
      <c r="BC229" s="1">
        <f>25*PointPFirstOrderCoefficients[[#This Row],[Column2]]</f>
        <v>2.4192617732746498</v>
      </c>
      <c r="BE229" s="1">
        <f>50*PointPFirstOrderCoefficients[[#This Row],[Column1]]</f>
        <v>-481.50297784167952</v>
      </c>
      <c r="BF229" s="1">
        <f>50*PointPFirstOrderCoefficients[[#This Row],[Column2]]</f>
        <v>4.8385235465492995</v>
      </c>
      <c r="BH229" s="1">
        <f>25^2*PointPSecondOrderCoefficients[[#This Row],[Column1]]</f>
        <v>24309.28152361219</v>
      </c>
      <c r="BI229" s="1">
        <f>25^2*PointPSecondOrderCoefficients[[#This Row],[Column2]]</f>
        <v>-277.08201454676311</v>
      </c>
      <c r="BK229" s="1">
        <f>50^2*PointPSecondOrderCoefficients[[#This Row],[Column1]]</f>
        <v>97237.126094448759</v>
      </c>
      <c r="BL229" s="1">
        <f>50^2*PointPSecondOrderCoefficients[[#This Row],[Column2]]</f>
        <v>-1108.3280581870524</v>
      </c>
    </row>
    <row r="230" spans="1:64" x14ac:dyDescent="0.35">
      <c r="A230">
        <v>226</v>
      </c>
      <c r="B230" s="1">
        <v>55.080018651535802</v>
      </c>
      <c r="C230" s="1">
        <v>137.57779916209799</v>
      </c>
      <c r="D230" s="1">
        <v>39.453190810965303</v>
      </c>
      <c r="E230" s="1">
        <v>68.209304424481203</v>
      </c>
      <c r="F230" s="4"/>
      <c r="G230" s="4">
        <v>0.308700453152841</v>
      </c>
      <c r="H230" s="4">
        <v>5.4820742892552399E-2</v>
      </c>
      <c r="I230" s="4">
        <v>0.266611678133995</v>
      </c>
      <c r="J230" s="4">
        <v>0.112809197306971</v>
      </c>
      <c r="K230" s="4"/>
      <c r="L230" s="4">
        <v>1.8357993827650399E-2</v>
      </c>
      <c r="M230" s="4">
        <v>-0.23450743116796399</v>
      </c>
      <c r="N230" s="4">
        <v>-1.0715849408782601</v>
      </c>
      <c r="O230" s="4">
        <v>-0.44753714157979102</v>
      </c>
      <c r="Q230" s="4">
        <f t="shared" si="35"/>
        <v>7.7175113288210255</v>
      </c>
      <c r="R230" s="4">
        <f t="shared" si="35"/>
        <v>1.37051857231381</v>
      </c>
      <c r="S230" s="4">
        <f>I230*25</f>
        <v>6.6652919533498753</v>
      </c>
      <c r="T230" s="4">
        <f t="shared" si="34"/>
        <v>2.820229932674275</v>
      </c>
      <c r="V230" s="4">
        <f t="shared" si="36"/>
        <v>1.0934017656011821</v>
      </c>
      <c r="W230" s="4">
        <f t="shared" si="37"/>
        <v>-0.44048026944989466</v>
      </c>
      <c r="X230" s="4">
        <f t="shared" si="38"/>
        <v>-47.606357769643687</v>
      </c>
      <c r="Y230" s="4">
        <f t="shared" si="39"/>
        <v>-3.5595747636025439</v>
      </c>
      <c r="AA230" s="4">
        <f>G230*50</f>
        <v>15.435022657642051</v>
      </c>
      <c r="AB230" s="4">
        <f>H230*50</f>
        <v>2.74103714462762</v>
      </c>
      <c r="AC230" s="4">
        <f>I230*50</f>
        <v>13.330583906699751</v>
      </c>
      <c r="AD230" s="4">
        <f>J230*50</f>
        <v>5.64045986534855</v>
      </c>
      <c r="AF230" s="1">
        <f t="shared" si="40"/>
        <v>4.3736070624047283</v>
      </c>
      <c r="AG230" s="1">
        <f t="shared" si="41"/>
        <v>-1.7619210777995786</v>
      </c>
      <c r="AH230" s="1">
        <f t="shared" si="42"/>
        <v>-190.42543107857475</v>
      </c>
      <c r="AI230" s="1">
        <f t="shared" si="43"/>
        <v>-14.238299054410176</v>
      </c>
      <c r="AK230" s="1">
        <v>129.061818209455</v>
      </c>
      <c r="AL230" s="1">
        <v>101.81310524374101</v>
      </c>
      <c r="AN230" s="4">
        <v>-8.9998539762107406</v>
      </c>
      <c r="AO230" s="4">
        <v>8.94304569523134E-2</v>
      </c>
      <c r="AQ230" s="4">
        <v>39.0625085146416</v>
      </c>
      <c r="AR230" s="4">
        <v>-0.43595204716327701</v>
      </c>
      <c r="AT230" s="4">
        <v>-0.99995063287712205</v>
      </c>
      <c r="AU230" s="4">
        <v>9.9363881085554606E-3</v>
      </c>
      <c r="AV230" s="4">
        <v>-9.9363881085554606E-3</v>
      </c>
      <c r="AW230" s="4">
        <v>-0.99995063287712205</v>
      </c>
      <c r="AX230" s="4">
        <v>1695.01766411475</v>
      </c>
      <c r="AY230" s="4">
        <v>112.219464847954</v>
      </c>
      <c r="AZ230" s="4">
        <v>-1593.1208807257001</v>
      </c>
      <c r="BB230" s="1">
        <f>25*PointPFirstOrderCoefficients[[#This Row],[Column1]]</f>
        <v>-224.99634940526852</v>
      </c>
      <c r="BC230" s="1">
        <f>25*PointPFirstOrderCoefficients[[#This Row],[Column2]]</f>
        <v>2.2357614238078352</v>
      </c>
      <c r="BE230" s="1">
        <f>50*PointPFirstOrderCoefficients[[#This Row],[Column1]]</f>
        <v>-449.99269881053704</v>
      </c>
      <c r="BF230" s="1">
        <f>50*PointPFirstOrderCoefficients[[#This Row],[Column2]]</f>
        <v>4.4715228476156703</v>
      </c>
      <c r="BH230" s="1">
        <f>25^2*PointPSecondOrderCoefficients[[#This Row],[Column1]]</f>
        <v>24414.067821650999</v>
      </c>
      <c r="BI230" s="1">
        <f>25^2*PointPSecondOrderCoefficients[[#This Row],[Column2]]</f>
        <v>-272.47002947704812</v>
      </c>
      <c r="BK230" s="1">
        <f>50^2*PointPSecondOrderCoefficients[[#This Row],[Column1]]</f>
        <v>97656.271286603995</v>
      </c>
      <c r="BL230" s="1">
        <f>50^2*PointPSecondOrderCoefficients[[#This Row],[Column2]]</f>
        <v>-1089.8801179081925</v>
      </c>
    </row>
    <row r="231" spans="1:64" x14ac:dyDescent="0.35">
      <c r="A231">
        <v>227</v>
      </c>
      <c r="B231" s="1">
        <v>55.388866964520197</v>
      </c>
      <c r="C231" s="1">
        <v>137.630564990111</v>
      </c>
      <c r="D231" s="1">
        <v>39.710027763853098</v>
      </c>
      <c r="E231" s="1">
        <v>68.318379467335006</v>
      </c>
      <c r="F231" s="4"/>
      <c r="G231" s="4">
        <v>0.30898378857322101</v>
      </c>
      <c r="H231" s="4">
        <v>5.0709361994987399E-2</v>
      </c>
      <c r="I231" s="4">
        <v>0.247690143015044</v>
      </c>
      <c r="J231" s="4">
        <v>0.104894572289412</v>
      </c>
      <c r="K231" s="4"/>
      <c r="L231" s="4">
        <v>1.41006303842006E-2</v>
      </c>
      <c r="M231" s="4">
        <v>-0.23513158390706099</v>
      </c>
      <c r="N231" s="4">
        <v>-1.08872066937998</v>
      </c>
      <c r="O231" s="4">
        <v>-0.45604252757632002</v>
      </c>
      <c r="Q231" s="4">
        <f t="shared" si="35"/>
        <v>7.7245947143305251</v>
      </c>
      <c r="R231" s="4">
        <f t="shared" si="35"/>
        <v>1.267734049874685</v>
      </c>
      <c r="S231" s="4">
        <f>I231*25</f>
        <v>6.1922535753760997</v>
      </c>
      <c r="T231" s="4">
        <f t="shared" si="34"/>
        <v>2.6223643072353</v>
      </c>
      <c r="V231" s="4">
        <f t="shared" si="36"/>
        <v>0.84137563998336018</v>
      </c>
      <c r="W231" s="4">
        <f t="shared" si="37"/>
        <v>-0.37789163601113313</v>
      </c>
      <c r="X231" s="4">
        <f t="shared" si="38"/>
        <v>-41.745910073667723</v>
      </c>
      <c r="Y231" s="4">
        <f t="shared" si="39"/>
        <v>-3.1361107727024051</v>
      </c>
      <c r="AA231" s="4">
        <f>G231*50</f>
        <v>15.44918942866105</v>
      </c>
      <c r="AB231" s="4">
        <f>H231*50</f>
        <v>2.5354680997493699</v>
      </c>
      <c r="AC231" s="4">
        <f>I231*50</f>
        <v>12.384507150752199</v>
      </c>
      <c r="AD231" s="4">
        <f>J231*50</f>
        <v>5.2447286144706</v>
      </c>
      <c r="AF231" s="1">
        <f t="shared" si="40"/>
        <v>3.3655025599334407</v>
      </c>
      <c r="AG231" s="1">
        <f t="shared" si="41"/>
        <v>-1.5115665440445325</v>
      </c>
      <c r="AH231" s="1">
        <f t="shared" si="42"/>
        <v>-166.98364029467089</v>
      </c>
      <c r="AI231" s="1">
        <f t="shared" si="43"/>
        <v>-12.544443090809621</v>
      </c>
      <c r="AK231" s="1">
        <v>128.91041030811999</v>
      </c>
      <c r="AL231" s="1">
        <v>101.81448378552901</v>
      </c>
      <c r="AN231" s="4">
        <v>-8.3595757865971301</v>
      </c>
      <c r="AO231" s="4">
        <v>8.1808798780705197E-2</v>
      </c>
      <c r="AQ231" s="4">
        <v>39.232007424630197</v>
      </c>
      <c r="AR231" s="4">
        <v>-0.42690605254244102</v>
      </c>
      <c r="AT231" s="4">
        <v>-0.99995211821147301</v>
      </c>
      <c r="AU231" s="4">
        <v>9.7857694836931599E-3</v>
      </c>
      <c r="AV231" s="4">
        <v>-9.7857694836931599E-3</v>
      </c>
      <c r="AW231" s="4">
        <v>-0.99995211821147301</v>
      </c>
      <c r="AX231" s="4">
        <v>1626.45625204627</v>
      </c>
      <c r="AY231" s="4">
        <v>112.994284350284</v>
      </c>
      <c r="AZ231" s="4">
        <v>-1524.5638906264301</v>
      </c>
      <c r="BB231" s="1">
        <f>25*PointPFirstOrderCoefficients[[#This Row],[Column1]]</f>
        <v>-208.98939466492826</v>
      </c>
      <c r="BC231" s="1">
        <f>25*PointPFirstOrderCoefficients[[#This Row],[Column2]]</f>
        <v>2.0452199695176301</v>
      </c>
      <c r="BE231" s="1">
        <f>50*PointPFirstOrderCoefficients[[#This Row],[Column1]]</f>
        <v>-417.97878932985651</v>
      </c>
      <c r="BF231" s="1">
        <f>50*PointPFirstOrderCoefficients[[#This Row],[Column2]]</f>
        <v>4.0904399390352602</v>
      </c>
      <c r="BH231" s="1">
        <f>25^2*PointPSecondOrderCoefficients[[#This Row],[Column1]]</f>
        <v>24520.004640393872</v>
      </c>
      <c r="BI231" s="1">
        <f>25^2*PointPSecondOrderCoefficients[[#This Row],[Column2]]</f>
        <v>-266.81628283902563</v>
      </c>
      <c r="BK231" s="1">
        <f>50^2*PointPSecondOrderCoefficients[[#This Row],[Column1]]</f>
        <v>98080.018561575489</v>
      </c>
      <c r="BL231" s="1">
        <f>50^2*PointPSecondOrderCoefficients[[#This Row],[Column2]]</f>
        <v>-1067.2651313561025</v>
      </c>
    </row>
    <row r="232" spans="1:64" x14ac:dyDescent="0.35">
      <c r="A232">
        <v>228</v>
      </c>
      <c r="B232" s="1">
        <v>55.697961299331197</v>
      </c>
      <c r="C232" s="1">
        <v>137.67921475287599</v>
      </c>
      <c r="D232" s="1">
        <v>39.947820958716498</v>
      </c>
      <c r="E232" s="1">
        <v>68.420476771668007</v>
      </c>
      <c r="F232" s="4"/>
      <c r="G232" s="4">
        <v>0.30919233562867099</v>
      </c>
      <c r="H232" s="4">
        <v>4.65885806798906E-2</v>
      </c>
      <c r="I232" s="4">
        <v>0.22847465834119601</v>
      </c>
      <c r="J232" s="4">
        <v>9.6835050394460997E-2</v>
      </c>
      <c r="K232" s="4"/>
      <c r="L232" s="4">
        <v>9.7878534200841194E-3</v>
      </c>
      <c r="M232" s="4">
        <v>-0.23576490334296299</v>
      </c>
      <c r="N232" s="4">
        <v>-1.10510325598559</v>
      </c>
      <c r="O232" s="4">
        <v>-0.46414522754265097</v>
      </c>
      <c r="Q232" s="4">
        <f t="shared" si="35"/>
        <v>7.7298083907167747</v>
      </c>
      <c r="R232" s="4">
        <f t="shared" si="35"/>
        <v>1.164714516997265</v>
      </c>
      <c r="S232" s="4">
        <f>I232*25</f>
        <v>5.7118664585298999</v>
      </c>
      <c r="T232" s="4">
        <f t="shared" ref="T232:T295" si="44">J232*25</f>
        <v>2.420876259861525</v>
      </c>
      <c r="V232" s="4">
        <f t="shared" si="36"/>
        <v>0.58482363262657877</v>
      </c>
      <c r="W232" s="4">
        <f t="shared" si="37"/>
        <v>-0.31982921514158918</v>
      </c>
      <c r="X232" s="4">
        <f t="shared" si="38"/>
        <v>-36.054456146023504</v>
      </c>
      <c r="Y232" s="4">
        <f t="shared" si="39"/>
        <v>-2.7201889522368554</v>
      </c>
      <c r="AA232" s="4">
        <f>G232*50</f>
        <v>15.459616781433549</v>
      </c>
      <c r="AB232" s="4">
        <f>H232*50</f>
        <v>2.3294290339945301</v>
      </c>
      <c r="AC232" s="4">
        <f>I232*50</f>
        <v>11.4237329170598</v>
      </c>
      <c r="AD232" s="4">
        <f>J232*50</f>
        <v>4.84175251972305</v>
      </c>
      <c r="AF232" s="1">
        <f t="shared" si="40"/>
        <v>2.3392945305063151</v>
      </c>
      <c r="AG232" s="1">
        <f t="shared" si="41"/>
        <v>-1.2793168605663567</v>
      </c>
      <c r="AH232" s="1">
        <f t="shared" si="42"/>
        <v>-144.21782458409402</v>
      </c>
      <c r="AI232" s="1">
        <f t="shared" si="43"/>
        <v>-10.880755808947422</v>
      </c>
      <c r="AK232" s="1">
        <v>128.77025363634601</v>
      </c>
      <c r="AL232" s="1">
        <v>101.815738435973</v>
      </c>
      <c r="AN232" s="4">
        <v>-7.7098450856051697</v>
      </c>
      <c r="AO232" s="4">
        <v>7.4180313017371297E-2</v>
      </c>
      <c r="AQ232" s="4">
        <v>39.402971241541998</v>
      </c>
      <c r="AR232" s="4">
        <v>-0.41710976244404602</v>
      </c>
      <c r="AT232" s="4">
        <v>-0.99995371653423304</v>
      </c>
      <c r="AU232" s="4">
        <v>9.6210596804190904E-3</v>
      </c>
      <c r="AV232" s="4">
        <v>-9.6210596804190904E-3</v>
      </c>
      <c r="AW232" s="4">
        <v>-0.99995371653423304</v>
      </c>
      <c r="AX232" s="4">
        <v>1564.72487252664</v>
      </c>
      <c r="AY232" s="4">
        <v>113.715942254331</v>
      </c>
      <c r="AZ232" s="4">
        <v>-1462.8367132005901</v>
      </c>
      <c r="BB232" s="1">
        <f>25*PointPFirstOrderCoefficients[[#This Row],[Column1]]</f>
        <v>-192.74612714012923</v>
      </c>
      <c r="BC232" s="1">
        <f>25*PointPFirstOrderCoefficients[[#This Row],[Column2]]</f>
        <v>1.8545078254342824</v>
      </c>
      <c r="BE232" s="1">
        <f>50*PointPFirstOrderCoefficients[[#This Row],[Column1]]</f>
        <v>-385.49225428025846</v>
      </c>
      <c r="BF232" s="1">
        <f>50*PointPFirstOrderCoefficients[[#This Row],[Column2]]</f>
        <v>3.7090156508685648</v>
      </c>
      <c r="BH232" s="1">
        <f>25^2*PointPSecondOrderCoefficients[[#This Row],[Column1]]</f>
        <v>24626.857025963749</v>
      </c>
      <c r="BI232" s="1">
        <f>25^2*PointPSecondOrderCoefficients[[#This Row],[Column2]]</f>
        <v>-260.69360152752876</v>
      </c>
      <c r="BK232" s="1">
        <f>50^2*PointPSecondOrderCoefficients[[#This Row],[Column1]]</f>
        <v>98507.428103854996</v>
      </c>
      <c r="BL232" s="1">
        <f>50^2*PointPSecondOrderCoefficients[[#This Row],[Column2]]</f>
        <v>-1042.774406110115</v>
      </c>
    </row>
    <row r="233" spans="1:64" x14ac:dyDescent="0.35">
      <c r="A233">
        <v>229</v>
      </c>
      <c r="B233" s="1">
        <v>56.007226383573403</v>
      </c>
      <c r="C233" s="1">
        <v>137.72373895050899</v>
      </c>
      <c r="D233" s="1">
        <v>40.166294869185101</v>
      </c>
      <c r="E233" s="1">
        <v>68.514968771182097</v>
      </c>
      <c r="F233" s="4"/>
      <c r="G233" s="4">
        <v>0.30932512578363702</v>
      </c>
      <c r="H233" s="4">
        <v>4.2458195717541398E-2</v>
      </c>
      <c r="I233" s="4">
        <v>0.20898435020084799</v>
      </c>
      <c r="J233" s="4">
        <v>8.86398266144625E-2</v>
      </c>
      <c r="K233" s="4"/>
      <c r="L233" s="4">
        <v>5.4194997047017903E-3</v>
      </c>
      <c r="M233" s="4">
        <v>-0.23640808970685501</v>
      </c>
      <c r="N233" s="4">
        <v>-1.1206796103169401</v>
      </c>
      <c r="O233" s="4">
        <v>-0.47181887796545702</v>
      </c>
      <c r="Q233" s="4">
        <f t="shared" si="35"/>
        <v>7.7331281445909257</v>
      </c>
      <c r="R233" s="4">
        <f t="shared" si="35"/>
        <v>1.061454892938535</v>
      </c>
      <c r="S233" s="4">
        <f>I233*25</f>
        <v>5.2246087550212001</v>
      </c>
      <c r="T233" s="4">
        <f t="shared" si="44"/>
        <v>2.2159956653615627</v>
      </c>
      <c r="V233" s="4">
        <f t="shared" si="36"/>
        <v>0.32409296998694193</v>
      </c>
      <c r="W233" s="4">
        <f t="shared" si="37"/>
        <v>-0.2663578007387018</v>
      </c>
      <c r="X233" s="4">
        <f t="shared" si="38"/>
        <v>-30.59067204812882</v>
      </c>
      <c r="Y233" s="4">
        <f t="shared" si="39"/>
        <v>-2.3169311398352757</v>
      </c>
      <c r="AA233" s="4">
        <f>G233*50</f>
        <v>15.466256289181851</v>
      </c>
      <c r="AB233" s="4">
        <f>H233*50</f>
        <v>2.12290978587707</v>
      </c>
      <c r="AC233" s="4">
        <f>I233*50</f>
        <v>10.4492175100424</v>
      </c>
      <c r="AD233" s="4">
        <f>J233*50</f>
        <v>4.4319913307231253</v>
      </c>
      <c r="AF233" s="1">
        <f t="shared" si="40"/>
        <v>1.2963718799477677</v>
      </c>
      <c r="AG233" s="1">
        <f t="shared" si="41"/>
        <v>-1.0654312029548072</v>
      </c>
      <c r="AH233" s="1">
        <f t="shared" si="42"/>
        <v>-122.36268819251528</v>
      </c>
      <c r="AI233" s="1">
        <f t="shared" si="43"/>
        <v>-9.2677245593411026</v>
      </c>
      <c r="AK233" s="1">
        <v>128.64150591713701</v>
      </c>
      <c r="AL233" s="1">
        <v>101.816873065526</v>
      </c>
      <c r="AN233" s="4">
        <v>-7.0511936558316304</v>
      </c>
      <c r="AO233" s="4">
        <v>6.6663542975280904E-2</v>
      </c>
      <c r="AQ233" s="4">
        <v>39.5746591647573</v>
      </c>
      <c r="AR233" s="4">
        <v>-0.40707120422149401</v>
      </c>
      <c r="AT233" s="4">
        <v>-0.999955311848582</v>
      </c>
      <c r="AU233" s="4">
        <v>9.4537984855439707E-3</v>
      </c>
      <c r="AV233" s="4">
        <v>-9.4537984855439707E-3</v>
      </c>
      <c r="AW233" s="4">
        <v>-0.999955311848582</v>
      </c>
      <c r="AX233" s="4">
        <v>1510.34366739184</v>
      </c>
      <c r="AY233" s="4">
        <v>114.363021241697</v>
      </c>
      <c r="AZ233" s="4">
        <v>-1408.45929985981</v>
      </c>
      <c r="BB233" s="1">
        <f>25*PointPFirstOrderCoefficients[[#This Row],[Column1]]</f>
        <v>-176.27984139579075</v>
      </c>
      <c r="BC233" s="1">
        <f>25*PointPFirstOrderCoefficients[[#This Row],[Column2]]</f>
        <v>1.6665885743820226</v>
      </c>
      <c r="BE233" s="1">
        <f>50*PointPFirstOrderCoefficients[[#This Row],[Column1]]</f>
        <v>-352.55968279158151</v>
      </c>
      <c r="BF233" s="1">
        <f>50*PointPFirstOrderCoefficients[[#This Row],[Column2]]</f>
        <v>3.3331771487640451</v>
      </c>
      <c r="BH233" s="1">
        <f>25^2*PointPSecondOrderCoefficients[[#This Row],[Column1]]</f>
        <v>24734.161977973312</v>
      </c>
      <c r="BI233" s="1">
        <f>25^2*PointPSecondOrderCoefficients[[#This Row],[Column2]]</f>
        <v>-254.41950263843376</v>
      </c>
      <c r="BK233" s="1">
        <f>50^2*PointPSecondOrderCoefficients[[#This Row],[Column1]]</f>
        <v>98936.647911893248</v>
      </c>
      <c r="BL233" s="1">
        <f>50^2*PointPSecondOrderCoefficients[[#This Row],[Column2]]</f>
        <v>-1017.678010553735</v>
      </c>
    </row>
    <row r="234" spans="1:64" x14ac:dyDescent="0.35">
      <c r="A234">
        <v>230</v>
      </c>
      <c r="B234" s="1">
        <v>56.316585974816299</v>
      </c>
      <c r="C234" s="1">
        <v>137.764127867079</v>
      </c>
      <c r="D234" s="1">
        <v>40.365185952061502</v>
      </c>
      <c r="E234" s="1">
        <v>68.601500088822903</v>
      </c>
      <c r="F234" s="4"/>
      <c r="G234" s="4">
        <v>0.309381187428733</v>
      </c>
      <c r="H234" s="4">
        <v>3.83179783113793E-2</v>
      </c>
      <c r="I234" s="4">
        <v>0.18923614176353001</v>
      </c>
      <c r="J234" s="4">
        <v>8.0317444512002095E-2</v>
      </c>
      <c r="K234" s="4"/>
      <c r="L234" s="4">
        <v>9.95380169318254E-4</v>
      </c>
      <c r="M234" s="4">
        <v>-0.237061776721503</v>
      </c>
      <c r="N234" s="4">
        <v>-1.1353903885302901</v>
      </c>
      <c r="O234" s="4">
        <v>-0.47903546245974699</v>
      </c>
      <c r="Q234" s="4">
        <f t="shared" si="35"/>
        <v>7.734529685718325</v>
      </c>
      <c r="R234" s="4">
        <f t="shared" si="35"/>
        <v>0.95794945778448248</v>
      </c>
      <c r="S234" s="4">
        <f>I234*25</f>
        <v>4.7309035440882505</v>
      </c>
      <c r="T234" s="4">
        <f t="shared" si="44"/>
        <v>2.0079361128000524</v>
      </c>
      <c r="V234" s="4">
        <f t="shared" si="36"/>
        <v>5.9546577561873593E-2</v>
      </c>
      <c r="W234" s="4">
        <f t="shared" si="37"/>
        <v>-0.21754380825849387</v>
      </c>
      <c r="X234" s="4">
        <f t="shared" si="38"/>
        <v>-25.41168133055935</v>
      </c>
      <c r="Y234" s="4">
        <f t="shared" si="39"/>
        <v>-1.9313787382572776</v>
      </c>
      <c r="AA234" s="4">
        <f>G234*50</f>
        <v>15.46905937143665</v>
      </c>
      <c r="AB234" s="4">
        <f>H234*50</f>
        <v>1.915898915568965</v>
      </c>
      <c r="AC234" s="4">
        <f>I234*50</f>
        <v>9.4618070881765011</v>
      </c>
      <c r="AD234" s="4">
        <f>J234*50</f>
        <v>4.0158722256001047</v>
      </c>
      <c r="AF234" s="1">
        <f t="shared" si="40"/>
        <v>0.23818631024749437</v>
      </c>
      <c r="AG234" s="1">
        <f t="shared" si="41"/>
        <v>-0.87017523303397548</v>
      </c>
      <c r="AH234" s="1">
        <f t="shared" si="42"/>
        <v>-101.6467253222374</v>
      </c>
      <c r="AI234" s="1">
        <f t="shared" si="43"/>
        <v>-7.7255149530291103</v>
      </c>
      <c r="AK234" s="1">
        <v>128.52431747080499</v>
      </c>
      <c r="AL234" s="1">
        <v>101.817890951802</v>
      </c>
      <c r="AN234" s="4">
        <v>-6.3841333574720096</v>
      </c>
      <c r="AO234" s="4">
        <v>5.9308933927682397E-2</v>
      </c>
      <c r="AQ234" s="4">
        <v>39.746174290654103</v>
      </c>
      <c r="AR234" s="4">
        <v>-0.39710794617344197</v>
      </c>
      <c r="AT234" s="4">
        <v>-0.99995685025547498</v>
      </c>
      <c r="AU234" s="4">
        <v>9.2896516162092602E-3</v>
      </c>
      <c r="AV234" s="4">
        <v>-9.2896516162092602E-3</v>
      </c>
      <c r="AW234" s="4">
        <v>-0.99995685025547498</v>
      </c>
      <c r="AX234" s="4">
        <v>1462.9119930110501</v>
      </c>
      <c r="AY234" s="4">
        <v>114.934374710558</v>
      </c>
      <c r="AZ234" s="4">
        <v>-1361.03097778049</v>
      </c>
      <c r="BB234" s="1">
        <f>25*PointPFirstOrderCoefficients[[#This Row],[Column1]]</f>
        <v>-159.60333393680025</v>
      </c>
      <c r="BC234" s="1">
        <f>25*PointPFirstOrderCoefficients[[#This Row],[Column2]]</f>
        <v>1.4827233481920599</v>
      </c>
      <c r="BE234" s="1">
        <f>50*PointPFirstOrderCoefficients[[#This Row],[Column1]]</f>
        <v>-319.20666787360051</v>
      </c>
      <c r="BF234" s="1">
        <f>50*PointPFirstOrderCoefficients[[#This Row],[Column2]]</f>
        <v>2.9654466963841197</v>
      </c>
      <c r="BH234" s="1">
        <f>25^2*PointPSecondOrderCoefficients[[#This Row],[Column1]]</f>
        <v>24841.358931658815</v>
      </c>
      <c r="BI234" s="1">
        <f>25^2*PointPSecondOrderCoefficients[[#This Row],[Column2]]</f>
        <v>-248.19246635840122</v>
      </c>
      <c r="BK234" s="1">
        <f>50^2*PointPSecondOrderCoefficients[[#This Row],[Column1]]</f>
        <v>99365.43572663526</v>
      </c>
      <c r="BL234" s="1">
        <f>50^2*PointPSecondOrderCoefficients[[#This Row],[Column2]]</f>
        <v>-992.76986543360488</v>
      </c>
    </row>
    <row r="235" spans="1:64" x14ac:dyDescent="0.35">
      <c r="A235">
        <v>231</v>
      </c>
      <c r="B235" s="1">
        <v>56.625962857294397</v>
      </c>
      <c r="C235" s="1">
        <v>137.800371545237</v>
      </c>
      <c r="D235" s="1">
        <v>40.544277427381502</v>
      </c>
      <c r="E235" s="1">
        <v>68.672578703346204</v>
      </c>
      <c r="F235" s="4"/>
      <c r="G235" s="4">
        <v>0.30935954542676097</v>
      </c>
      <c r="H235" s="4">
        <v>3.4167674494783702E-2</v>
      </c>
      <c r="I235" s="4">
        <v>0.16929509518628399</v>
      </c>
      <c r="J235" s="4">
        <v>7.1893561327997096E-2</v>
      </c>
      <c r="K235" s="4"/>
      <c r="L235" s="4">
        <v>-3.4847204194704698E-3</v>
      </c>
      <c r="M235" s="4">
        <v>-0.23772652954041301</v>
      </c>
      <c r="N235" s="4">
        <v>-1.1494848083017399</v>
      </c>
      <c r="O235" s="4">
        <v>-0.48587388639096502</v>
      </c>
      <c r="Q235" s="4">
        <f t="shared" si="35"/>
        <v>7.7339886356690242</v>
      </c>
      <c r="R235" s="4">
        <f t="shared" si="35"/>
        <v>0.85419186236959255</v>
      </c>
      <c r="S235" s="4">
        <f>I235*25</f>
        <v>4.2323773796571</v>
      </c>
      <c r="T235" s="4">
        <f t="shared" si="44"/>
        <v>1.7973390331999275</v>
      </c>
      <c r="V235" s="4">
        <f t="shared" si="36"/>
        <v>-0.20843708906304118</v>
      </c>
      <c r="W235" s="4">
        <f t="shared" si="37"/>
        <v>-0.17345567357345296</v>
      </c>
      <c r="X235" s="4">
        <f t="shared" si="38"/>
        <v>-20.590742388097453</v>
      </c>
      <c r="Y235" s="4">
        <f t="shared" si="39"/>
        <v>-1.5695804128449329</v>
      </c>
      <c r="AA235" s="4">
        <f>G235*50</f>
        <v>15.467977271338048</v>
      </c>
      <c r="AB235" s="4">
        <f>H235*50</f>
        <v>1.7083837247391851</v>
      </c>
      <c r="AC235" s="4">
        <f>I235*50</f>
        <v>8.4647547593142001</v>
      </c>
      <c r="AD235" s="4">
        <f>J235*50</f>
        <v>3.594678066399855</v>
      </c>
      <c r="AF235" s="1">
        <f t="shared" si="40"/>
        <v>-0.8337483562521647</v>
      </c>
      <c r="AG235" s="1">
        <f t="shared" si="41"/>
        <v>-0.69382269429381183</v>
      </c>
      <c r="AH235" s="1">
        <f t="shared" si="42"/>
        <v>-82.362969552389814</v>
      </c>
      <c r="AI235" s="1">
        <f t="shared" si="43"/>
        <v>-6.2783216513797315</v>
      </c>
      <c r="AK235" s="1">
        <v>128.41882095729599</v>
      </c>
      <c r="AL235" s="1">
        <v>101.81880609582799</v>
      </c>
      <c r="AN235" s="4">
        <v>-5.70998733646638</v>
      </c>
      <c r="AO235" s="4">
        <v>5.3070748165033398E-2</v>
      </c>
      <c r="AQ235" s="4">
        <v>39.9220160707562</v>
      </c>
      <c r="AR235" s="4">
        <v>-0.393692153794441</v>
      </c>
      <c r="AT235" s="4">
        <v>-0.99995681011993298</v>
      </c>
      <c r="AU235" s="4">
        <v>9.2939708827141608E-3</v>
      </c>
      <c r="AV235" s="4">
        <v>-9.2939708827141608E-3</v>
      </c>
      <c r="AW235" s="4">
        <v>-0.99995681011993298</v>
      </c>
      <c r="AX235" s="4">
        <v>1440.1587644963099</v>
      </c>
      <c r="AY235" s="4">
        <v>115.034027333582</v>
      </c>
      <c r="AZ235" s="4">
        <v>-1338.2777581161699</v>
      </c>
      <c r="BB235" s="1">
        <f>25*PointPFirstOrderCoefficients[[#This Row],[Column1]]</f>
        <v>-142.7496834116595</v>
      </c>
      <c r="BC235" s="1">
        <f>25*PointPFirstOrderCoefficients[[#This Row],[Column2]]</f>
        <v>1.3267687041258349</v>
      </c>
      <c r="BE235" s="1">
        <f>50*PointPFirstOrderCoefficients[[#This Row],[Column1]]</f>
        <v>-285.49936682331901</v>
      </c>
      <c r="BF235" s="1">
        <f>50*PointPFirstOrderCoefficients[[#This Row],[Column2]]</f>
        <v>2.6535374082516698</v>
      </c>
      <c r="BH235" s="1">
        <f>25^2*PointPSecondOrderCoefficients[[#This Row],[Column1]]</f>
        <v>24951.260044222625</v>
      </c>
      <c r="BI235" s="1">
        <f>25^2*PointPSecondOrderCoefficients[[#This Row],[Column2]]</f>
        <v>-246.05759612152562</v>
      </c>
      <c r="BK235" s="1">
        <f>50^2*PointPSecondOrderCoefficients[[#This Row],[Column1]]</f>
        <v>99805.040176890499</v>
      </c>
      <c r="BL235" s="1">
        <f>50^2*PointPSecondOrderCoefficients[[#This Row],[Column2]]</f>
        <v>-984.23038448610248</v>
      </c>
    </row>
    <row r="236" spans="1:64" x14ac:dyDescent="0.35">
      <c r="A236">
        <v>232</v>
      </c>
      <c r="B236" s="1">
        <v>56.935278838149898</v>
      </c>
      <c r="C236" s="1">
        <v>137.83245976126301</v>
      </c>
      <c r="D236" s="1">
        <v>40.703284739249398</v>
      </c>
      <c r="E236" s="1">
        <v>68.738841007538994</v>
      </c>
      <c r="F236" s="4"/>
      <c r="G236" s="4">
        <v>0.309259220654093</v>
      </c>
      <c r="H236" s="4">
        <v>3.0007005555195899E-2</v>
      </c>
      <c r="I236" s="4">
        <v>0.14909749504821401</v>
      </c>
      <c r="J236" s="4">
        <v>6.3348485434458604E-2</v>
      </c>
      <c r="K236" s="4"/>
      <c r="L236" s="4">
        <v>-8.0210436627081508E-3</v>
      </c>
      <c r="M236" s="4">
        <v>-0.238402842611702</v>
      </c>
      <c r="N236" s="4">
        <v>-1.16245546664884</v>
      </c>
      <c r="O236" s="4">
        <v>-0.49215322859291499</v>
      </c>
      <c r="Q236" s="4">
        <f t="shared" si="35"/>
        <v>7.7314805163523248</v>
      </c>
      <c r="R236" s="4">
        <f t="shared" si="35"/>
        <v>0.75017513887989751</v>
      </c>
      <c r="S236" s="4">
        <f>I236*25</f>
        <v>3.7274373762053505</v>
      </c>
      <c r="T236" s="4">
        <f t="shared" si="44"/>
        <v>1.5837121358614652</v>
      </c>
      <c r="V236" s="4">
        <f t="shared" si="36"/>
        <v>-0.47946422938127015</v>
      </c>
      <c r="W236" s="4">
        <f t="shared" si="37"/>
        <v>-0.1341642366919914</v>
      </c>
      <c r="X236" s="4">
        <f t="shared" si="38"/>
        <v>-16.150911432979676</v>
      </c>
      <c r="Y236" s="4">
        <f t="shared" si="39"/>
        <v>-1.2343912309989997</v>
      </c>
      <c r="AA236" s="4">
        <f>G236*50</f>
        <v>15.46296103270465</v>
      </c>
      <c r="AB236" s="4">
        <f>H236*50</f>
        <v>1.500350277759795</v>
      </c>
      <c r="AC236" s="4">
        <f>I236*50</f>
        <v>7.4548747524107011</v>
      </c>
      <c r="AD236" s="4">
        <f>J236*50</f>
        <v>3.1674242717229304</v>
      </c>
      <c r="AF236" s="1">
        <f t="shared" si="40"/>
        <v>-1.9178569175250806</v>
      </c>
      <c r="AG236" s="1">
        <f t="shared" si="41"/>
        <v>-0.5366569467679656</v>
      </c>
      <c r="AH236" s="1">
        <f t="shared" si="42"/>
        <v>-64.603645731918704</v>
      </c>
      <c r="AI236" s="1">
        <f t="shared" si="43"/>
        <v>-4.9375649239959989</v>
      </c>
      <c r="AK236" s="1">
        <v>128.32516410609301</v>
      </c>
      <c r="AL236" s="1">
        <v>101.819604206924</v>
      </c>
      <c r="AN236" s="4">
        <v>-5.0279643384054697</v>
      </c>
      <c r="AO236" s="4">
        <v>4.6396661008622601E-2</v>
      </c>
      <c r="AQ236" s="4">
        <v>40.093275117418997</v>
      </c>
      <c r="AR236" s="4">
        <v>-0.387865034370519</v>
      </c>
      <c r="AT236" s="4">
        <v>-0.99995742728505499</v>
      </c>
      <c r="AU236" s="4">
        <v>9.2273299200670792E-3</v>
      </c>
      <c r="AV236" s="4">
        <v>-9.2273299200670792E-3</v>
      </c>
      <c r="AW236" s="4">
        <v>-0.99995742728505499</v>
      </c>
      <c r="AX236" s="4">
        <v>1412.85721481581</v>
      </c>
      <c r="AY236" s="4">
        <v>115.288264455041</v>
      </c>
      <c r="AZ236" s="4">
        <v>-1310.97746144142</v>
      </c>
      <c r="BB236" s="1">
        <f>25*PointPFirstOrderCoefficients[[#This Row],[Column1]]</f>
        <v>-125.69910846013674</v>
      </c>
      <c r="BC236" s="1">
        <f>25*PointPFirstOrderCoefficients[[#This Row],[Column2]]</f>
        <v>1.159916525215565</v>
      </c>
      <c r="BE236" s="1">
        <f>50*PointPFirstOrderCoefficients[[#This Row],[Column1]]</f>
        <v>-251.39821692027348</v>
      </c>
      <c r="BF236" s="1">
        <f>50*PointPFirstOrderCoefficients[[#This Row],[Column2]]</f>
        <v>2.31983305043113</v>
      </c>
      <c r="BH236" s="1">
        <f>25^2*PointPSecondOrderCoefficients[[#This Row],[Column1]]</f>
        <v>25058.296948386873</v>
      </c>
      <c r="BI236" s="1">
        <f>25^2*PointPSecondOrderCoefficients[[#This Row],[Column2]]</f>
        <v>-242.41564648157438</v>
      </c>
      <c r="BK236" s="1">
        <f>50^2*PointPSecondOrderCoefficients[[#This Row],[Column1]]</f>
        <v>100233.18779354749</v>
      </c>
      <c r="BL236" s="1">
        <f>50^2*PointPSecondOrderCoefficients[[#This Row],[Column2]]</f>
        <v>-969.66258592629754</v>
      </c>
    </row>
    <row r="237" spans="1:64" x14ac:dyDescent="0.35">
      <c r="A237">
        <v>233</v>
      </c>
      <c r="B237" s="1">
        <v>57.244454743216401</v>
      </c>
      <c r="C237" s="1">
        <v>137.86038200053301</v>
      </c>
      <c r="D237" s="1">
        <v>40.841994802812103</v>
      </c>
      <c r="E237" s="1">
        <v>68.798770036394799</v>
      </c>
      <c r="F237" s="4"/>
      <c r="G237" s="4">
        <v>0.30907922953962003</v>
      </c>
      <c r="H237" s="4">
        <v>2.5835668485617001E-2</v>
      </c>
      <c r="I237" s="4">
        <v>0.128676102494096</v>
      </c>
      <c r="J237" s="4">
        <v>5.4696652194063403E-2</v>
      </c>
      <c r="K237" s="4"/>
      <c r="L237" s="4">
        <v>-1.2613857604627901E-2</v>
      </c>
      <c r="M237" s="4">
        <v>-0.239091137457947</v>
      </c>
      <c r="N237" s="4">
        <v>-1.1742927955133999</v>
      </c>
      <c r="O237" s="4">
        <v>-0.497862868715572</v>
      </c>
      <c r="Q237" s="4">
        <f t="shared" si="35"/>
        <v>7.7269807384905009</v>
      </c>
      <c r="R237" s="4">
        <f t="shared" si="35"/>
        <v>0.64589171214042507</v>
      </c>
      <c r="S237" s="4">
        <f>I237*25</f>
        <v>3.2169025623523999</v>
      </c>
      <c r="T237" s="4">
        <f t="shared" si="44"/>
        <v>1.3674163048515851</v>
      </c>
      <c r="V237" s="4">
        <f t="shared" si="36"/>
        <v>-0.75312590014347514</v>
      </c>
      <c r="W237" s="4">
        <f t="shared" si="37"/>
        <v>-9.9743109180611481E-2</v>
      </c>
      <c r="X237" s="4">
        <f t="shared" si="38"/>
        <v>-12.152124483588119</v>
      </c>
      <c r="Y237" s="4">
        <f t="shared" si="39"/>
        <v>-0.9309176088591633</v>
      </c>
      <c r="AA237" s="4">
        <f>G237*50</f>
        <v>15.453961476981002</v>
      </c>
      <c r="AB237" s="4">
        <f>H237*50</f>
        <v>1.2917834242808501</v>
      </c>
      <c r="AC237" s="4">
        <f>I237*50</f>
        <v>6.4338051247047998</v>
      </c>
      <c r="AD237" s="4">
        <f>J237*50</f>
        <v>2.7348326097031701</v>
      </c>
      <c r="AF237" s="1">
        <f t="shared" si="40"/>
        <v>-3.0125036005739005</v>
      </c>
      <c r="AG237" s="1">
        <f t="shared" si="41"/>
        <v>-0.39897243672244592</v>
      </c>
      <c r="AH237" s="1">
        <f t="shared" si="42"/>
        <v>-48.608497934352478</v>
      </c>
      <c r="AI237" s="1">
        <f t="shared" si="43"/>
        <v>-3.7236704354366532</v>
      </c>
      <c r="AK237" s="1">
        <v>128.24346950407701</v>
      </c>
      <c r="AL237" s="1">
        <v>101.820289354648</v>
      </c>
      <c r="AN237" s="4">
        <v>-4.3388747859208596</v>
      </c>
      <c r="AO237" s="4">
        <v>3.9578760497062798E-2</v>
      </c>
      <c r="AQ237" s="4">
        <v>40.259956719436097</v>
      </c>
      <c r="AR237" s="4">
        <v>-0.38084211475338597</v>
      </c>
      <c r="AT237" s="4">
        <v>-0.99995839811143195</v>
      </c>
      <c r="AU237" s="4">
        <v>9.1215155768730599E-3</v>
      </c>
      <c r="AV237" s="4">
        <v>-9.1215155768730599E-3</v>
      </c>
      <c r="AW237" s="4">
        <v>-0.99995839811143195</v>
      </c>
      <c r="AX237" s="4">
        <v>1384.9330233870701</v>
      </c>
      <c r="AY237" s="4">
        <v>115.61078135832599</v>
      </c>
      <c r="AZ237" s="4">
        <v>-1283.0551182031099</v>
      </c>
      <c r="BB237" s="1">
        <f>25*PointPFirstOrderCoefficients[[#This Row],[Column1]]</f>
        <v>-108.4718696480215</v>
      </c>
      <c r="BC237" s="1">
        <f>25*PointPFirstOrderCoefficients[[#This Row],[Column2]]</f>
        <v>0.98946901242656993</v>
      </c>
      <c r="BE237" s="1">
        <f>50*PointPFirstOrderCoefficients[[#This Row],[Column1]]</f>
        <v>-216.94373929604299</v>
      </c>
      <c r="BF237" s="1">
        <f>50*PointPFirstOrderCoefficients[[#This Row],[Column2]]</f>
        <v>1.9789380248531399</v>
      </c>
      <c r="BH237" s="1">
        <f>25^2*PointPSecondOrderCoefficients[[#This Row],[Column1]]</f>
        <v>25162.472949647559</v>
      </c>
      <c r="BI237" s="1">
        <f>25^2*PointPSecondOrderCoefficients[[#This Row],[Column2]]</f>
        <v>-238.02632172086624</v>
      </c>
      <c r="BK237" s="1">
        <f>50^2*PointPSecondOrderCoefficients[[#This Row],[Column1]]</f>
        <v>100649.89179859024</v>
      </c>
      <c r="BL237" s="1">
        <f>50^2*PointPSecondOrderCoefficients[[#This Row],[Column2]]</f>
        <v>-952.10528688346494</v>
      </c>
    </row>
    <row r="238" spans="1:64" x14ac:dyDescent="0.35">
      <c r="A238">
        <v>234</v>
      </c>
      <c r="B238" s="1">
        <v>57.553410412340099</v>
      </c>
      <c r="C238" s="1">
        <v>137.88412743347101</v>
      </c>
      <c r="D238" s="1">
        <v>40.960211814429698</v>
      </c>
      <c r="E238" s="1">
        <v>68.851421113659995</v>
      </c>
      <c r="F238" s="4"/>
      <c r="G238" s="4">
        <v>0.30881858360353098</v>
      </c>
      <c r="H238" s="4">
        <v>2.1653336463606902E-2</v>
      </c>
      <c r="I238" s="4">
        <v>0.108057970313008</v>
      </c>
      <c r="J238" s="4">
        <v>4.5950591819304401E-2</v>
      </c>
      <c r="K238" s="4"/>
      <c r="L238" s="4">
        <v>-1.7263456676795599E-2</v>
      </c>
      <c r="M238" s="4">
        <v>-0.23979176036310901</v>
      </c>
      <c r="N238" s="4">
        <v>-1.1849736694894299</v>
      </c>
      <c r="O238" s="4">
        <v>-0.50298843938822002</v>
      </c>
      <c r="Q238" s="4">
        <f t="shared" si="35"/>
        <v>7.7204645900882749</v>
      </c>
      <c r="R238" s="4">
        <f t="shared" si="35"/>
        <v>0.54133341159017256</v>
      </c>
      <c r="S238" s="4">
        <f>I238*25</f>
        <v>2.7014492578252001</v>
      </c>
      <c r="T238" s="4">
        <f t="shared" si="44"/>
        <v>1.1487647954826101</v>
      </c>
      <c r="V238" s="4">
        <f t="shared" si="36"/>
        <v>-1.0289982355850475</v>
      </c>
      <c r="W238" s="4">
        <f t="shared" si="37"/>
        <v>-7.0269024069883571E-2</v>
      </c>
      <c r="X238" s="4">
        <f t="shared" si="38"/>
        <v>-8.6477341341963943</v>
      </c>
      <c r="Y238" s="4">
        <f t="shared" si="39"/>
        <v>-0.66377400325276048</v>
      </c>
      <c r="AA238" s="4">
        <f>G238*50</f>
        <v>15.44092918017655</v>
      </c>
      <c r="AB238" s="4">
        <f>H238*50</f>
        <v>1.0826668231803451</v>
      </c>
      <c r="AC238" s="4">
        <f>I238*50</f>
        <v>5.4028985156504001</v>
      </c>
      <c r="AD238" s="4">
        <f>J238*50</f>
        <v>2.2975295909652202</v>
      </c>
      <c r="AF238" s="1">
        <f t="shared" si="40"/>
        <v>-4.1159929423401902</v>
      </c>
      <c r="AG238" s="1">
        <f t="shared" si="41"/>
        <v>-0.28107609627953428</v>
      </c>
      <c r="AH238" s="1">
        <f t="shared" si="42"/>
        <v>-34.590936536785577</v>
      </c>
      <c r="AI238" s="1">
        <f t="shared" si="43"/>
        <v>-2.6550960130110419</v>
      </c>
      <c r="AK238" s="1">
        <v>128.17384988712101</v>
      </c>
      <c r="AL238" s="1">
        <v>101.820865263421</v>
      </c>
      <c r="AN238" s="4">
        <v>-3.6434490049631298</v>
      </c>
      <c r="AO238" s="4">
        <v>3.2777287857431898E-2</v>
      </c>
      <c r="AQ238" s="4">
        <v>40.421774964979697</v>
      </c>
      <c r="AR238" s="4">
        <v>-0.373416326583138</v>
      </c>
      <c r="AT238" s="4">
        <v>-0.99995953642190305</v>
      </c>
      <c r="AU238" s="4">
        <v>8.9958612091008607E-3</v>
      </c>
      <c r="AV238" s="4">
        <v>-8.9958612091008607E-3</v>
      </c>
      <c r="AW238" s="4">
        <v>-0.99995953642190305</v>
      </c>
      <c r="AX238" s="4">
        <v>1358.4795561010201</v>
      </c>
      <c r="AY238" s="4">
        <v>115.953156345035</v>
      </c>
      <c r="AZ238" s="4">
        <v>-1256.60372189399</v>
      </c>
      <c r="BB238" s="1">
        <f>25*PointPFirstOrderCoefficients[[#This Row],[Column1]]</f>
        <v>-91.08622512407824</v>
      </c>
      <c r="BC238" s="1">
        <f>25*PointPFirstOrderCoefficients[[#This Row],[Column2]]</f>
        <v>0.81943219643579746</v>
      </c>
      <c r="BE238" s="1">
        <f>50*PointPFirstOrderCoefficients[[#This Row],[Column1]]</f>
        <v>-182.17245024815648</v>
      </c>
      <c r="BF238" s="1">
        <f>50*PointPFirstOrderCoefficients[[#This Row],[Column2]]</f>
        <v>1.6388643928715949</v>
      </c>
      <c r="BH238" s="1">
        <f>25^2*PointPSecondOrderCoefficients[[#This Row],[Column1]]</f>
        <v>25263.609353112312</v>
      </c>
      <c r="BI238" s="1">
        <f>25^2*PointPSecondOrderCoefficients[[#This Row],[Column2]]</f>
        <v>-233.38520411446126</v>
      </c>
      <c r="BK238" s="1">
        <f>50^2*PointPSecondOrderCoefficients[[#This Row],[Column1]]</f>
        <v>101054.43741244925</v>
      </c>
      <c r="BL238" s="1">
        <f>50^2*PointPSecondOrderCoefficients[[#This Row],[Column2]]</f>
        <v>-933.54081645784504</v>
      </c>
    </row>
    <row r="239" spans="1:64" x14ac:dyDescent="0.35">
      <c r="A239">
        <v>235</v>
      </c>
      <c r="B239" s="1">
        <v>57.862064694242001</v>
      </c>
      <c r="C239" s="1">
        <v>137.90368489197999</v>
      </c>
      <c r="D239" s="1">
        <v>41.057757035461997</v>
      </c>
      <c r="E239" s="1">
        <v>68.896193116407503</v>
      </c>
      <c r="F239" s="4"/>
      <c r="G239" s="4">
        <v>0.30847628899822899</v>
      </c>
      <c r="H239" s="4">
        <v>1.7459659358015699E-2</v>
      </c>
      <c r="I239" s="4">
        <v>8.7267207242182995E-2</v>
      </c>
      <c r="J239" s="4">
        <v>3.71218872308237E-2</v>
      </c>
      <c r="K239" s="4"/>
      <c r="L239" s="4">
        <v>-2.1970161506717899E-2</v>
      </c>
      <c r="M239" s="4">
        <v>-0.24050497995746101</v>
      </c>
      <c r="N239" s="4">
        <v>-1.1944686236311299</v>
      </c>
      <c r="O239" s="4">
        <v>-0.50751410514190398</v>
      </c>
      <c r="Q239" s="4">
        <f t="shared" si="35"/>
        <v>7.7119072249557243</v>
      </c>
      <c r="R239" s="4">
        <f t="shared" si="35"/>
        <v>0.4364914839503925</v>
      </c>
      <c r="S239" s="4">
        <f>I239*25</f>
        <v>2.181680181054575</v>
      </c>
      <c r="T239" s="4">
        <f t="shared" si="44"/>
        <v>0.92804718077059245</v>
      </c>
      <c r="V239" s="4">
        <f t="shared" si="36"/>
        <v>-1.3066426869996388</v>
      </c>
      <c r="W239" s="4">
        <f t="shared" si="37"/>
        <v>-4.5822166947949147E-2</v>
      </c>
      <c r="X239" s="4">
        <f t="shared" si="38"/>
        <v>-5.6853462456249639</v>
      </c>
      <c r="Y239" s="4">
        <f t="shared" si="39"/>
        <v>-0.43710746999885319</v>
      </c>
      <c r="AA239" s="4">
        <f>G239*50</f>
        <v>15.423814449911449</v>
      </c>
      <c r="AB239" s="4">
        <f>H239*50</f>
        <v>0.872982967900785</v>
      </c>
      <c r="AC239" s="4">
        <f>I239*50</f>
        <v>4.3633603621091499</v>
      </c>
      <c r="AD239" s="4">
        <f>J239*50</f>
        <v>1.8560943615411849</v>
      </c>
      <c r="AF239" s="1">
        <f t="shared" si="40"/>
        <v>-5.2265707479985553</v>
      </c>
      <c r="AG239" s="1">
        <f t="shared" si="41"/>
        <v>-0.18328866779179659</v>
      </c>
      <c r="AH239" s="1">
        <f t="shared" si="42"/>
        <v>-22.741384982499856</v>
      </c>
      <c r="AI239" s="1">
        <f t="shared" si="43"/>
        <v>-1.7484298799954128</v>
      </c>
      <c r="AK239" s="1">
        <v>128.11640802069601</v>
      </c>
      <c r="AL239" s="1">
        <v>101.82133492446501</v>
      </c>
      <c r="AN239" s="4">
        <v>-2.9423801401211001</v>
      </c>
      <c r="AO239" s="4">
        <v>2.60771492724889E-2</v>
      </c>
      <c r="AQ239" s="4">
        <v>40.578305026234602</v>
      </c>
      <c r="AR239" s="4">
        <v>-0.36611751825787198</v>
      </c>
      <c r="AT239" s="4">
        <v>-0.99996072944074499</v>
      </c>
      <c r="AU239" s="4">
        <v>8.8622557135598409E-3</v>
      </c>
      <c r="AV239" s="4">
        <v>-8.8622557135598409E-3</v>
      </c>
      <c r="AW239" s="4">
        <v>-0.99996072944074499</v>
      </c>
      <c r="AX239" s="4">
        <v>1334.5429070845601</v>
      </c>
      <c r="AY239" s="4">
        <v>116.289347517395</v>
      </c>
      <c r="AZ239" s="4">
        <v>-1232.66916391379</v>
      </c>
      <c r="BB239" s="1">
        <f>25*PointPFirstOrderCoefficients[[#This Row],[Column1]]</f>
        <v>-73.5595035030275</v>
      </c>
      <c r="BC239" s="1">
        <f>25*PointPFirstOrderCoefficients[[#This Row],[Column2]]</f>
        <v>0.65192873181222255</v>
      </c>
      <c r="BE239" s="1">
        <f>50*PointPFirstOrderCoefficients[[#This Row],[Column1]]</f>
        <v>-147.119007006055</v>
      </c>
      <c r="BF239" s="1">
        <f>50*PointPFirstOrderCoefficients[[#This Row],[Column2]]</f>
        <v>1.3038574636244451</v>
      </c>
      <c r="BH239" s="1">
        <f>25^2*PointPSecondOrderCoefficients[[#This Row],[Column1]]</f>
        <v>25361.440641396628</v>
      </c>
      <c r="BI239" s="1">
        <f>25^2*PointPSecondOrderCoefficients[[#This Row],[Column2]]</f>
        <v>-228.82344891116998</v>
      </c>
      <c r="BK239" s="1">
        <f>50^2*PointPSecondOrderCoefficients[[#This Row],[Column1]]</f>
        <v>101445.76256558651</v>
      </c>
      <c r="BL239" s="1">
        <f>50^2*PointPSecondOrderCoefficients[[#This Row],[Column2]]</f>
        <v>-915.2937956446799</v>
      </c>
    </row>
    <row r="240" spans="1:64" x14ac:dyDescent="0.35">
      <c r="A240">
        <v>236</v>
      </c>
      <c r="B240" s="1">
        <v>58.170335440921598</v>
      </c>
      <c r="C240" s="1">
        <v>137.91904284639801</v>
      </c>
      <c r="D240" s="1">
        <v>41.134469639265703</v>
      </c>
      <c r="E240" s="1">
        <v>68.932693759967606</v>
      </c>
      <c r="F240" s="4"/>
      <c r="G240" s="4">
        <v>0.30805134605381701</v>
      </c>
      <c r="H240" s="4">
        <v>1.32542642637885E-2</v>
      </c>
      <c r="I240" s="4">
        <v>6.6326498187550306E-2</v>
      </c>
      <c r="J240" s="4">
        <v>2.8221698385759199E-2</v>
      </c>
      <c r="K240" s="4"/>
      <c r="L240" s="4">
        <v>-2.6734318586604602E-2</v>
      </c>
      <c r="M240" s="4">
        <v>-0.24123098469133</v>
      </c>
      <c r="N240" s="4">
        <v>-1.20274658311439</v>
      </c>
      <c r="O240" s="4">
        <v>-0.51142410855273901</v>
      </c>
      <c r="Q240" s="4">
        <f t="shared" si="35"/>
        <v>7.7012836513454257</v>
      </c>
      <c r="R240" s="4">
        <f t="shared" si="35"/>
        <v>0.3313566065947125</v>
      </c>
      <c r="S240" s="4">
        <f>I240*25</f>
        <v>1.6581624546887577</v>
      </c>
      <c r="T240" s="4">
        <f t="shared" si="44"/>
        <v>0.70554245964397999</v>
      </c>
      <c r="V240" s="4">
        <f t="shared" si="36"/>
        <v>-1.5856062832294984</v>
      </c>
      <c r="W240" s="4">
        <f t="shared" si="37"/>
        <v>-2.6486486849405532E-2</v>
      </c>
      <c r="X240" s="4">
        <f t="shared" si="38"/>
        <v>-3.3069550091279196</v>
      </c>
      <c r="Y240" s="4">
        <f t="shared" si="39"/>
        <v>-0.25458189003153026</v>
      </c>
      <c r="AA240" s="4">
        <f>G240*50</f>
        <v>15.402567302690851</v>
      </c>
      <c r="AB240" s="4">
        <f>H240*50</f>
        <v>0.662713213189425</v>
      </c>
      <c r="AC240" s="4">
        <f>I240*50</f>
        <v>3.3163249093775153</v>
      </c>
      <c r="AD240" s="4">
        <f>J240*50</f>
        <v>1.41108491928796</v>
      </c>
      <c r="AF240" s="1">
        <f t="shared" si="40"/>
        <v>-6.3424251329179935</v>
      </c>
      <c r="AG240" s="1">
        <f t="shared" si="41"/>
        <v>-0.10594594739762213</v>
      </c>
      <c r="AH240" s="1">
        <f t="shared" si="42"/>
        <v>-13.227820036511678</v>
      </c>
      <c r="AI240" s="1">
        <f t="shared" si="43"/>
        <v>-1.018327560126121</v>
      </c>
      <c r="AK240" s="1">
        <v>128.07123629148401</v>
      </c>
      <c r="AL240" s="1">
        <v>101.821700596659</v>
      </c>
      <c r="AN240" s="4">
        <v>-2.23634736867551</v>
      </c>
      <c r="AO240" s="4">
        <v>1.9519836692694699E-2</v>
      </c>
      <c r="AQ240" s="4">
        <v>40.729080427856097</v>
      </c>
      <c r="AR240" s="4">
        <v>-0.35930929503091902</v>
      </c>
      <c r="AT240" s="4">
        <v>-0.999961909293831</v>
      </c>
      <c r="AU240" s="4">
        <v>8.7281132804923403E-3</v>
      </c>
      <c r="AV240" s="4">
        <v>-8.7281132804923403E-3</v>
      </c>
      <c r="AW240" s="4">
        <v>-0.999961909293831</v>
      </c>
      <c r="AX240" s="4">
        <v>1313.59797907399</v>
      </c>
      <c r="AY240" s="4">
        <v>116.6060043251</v>
      </c>
      <c r="AZ240" s="4">
        <v>-1211.72624260269</v>
      </c>
      <c r="BB240" s="1">
        <f>25*PointPFirstOrderCoefficients[[#This Row],[Column1]]</f>
        <v>-55.90868421688775</v>
      </c>
      <c r="BC240" s="1">
        <f>25*PointPFirstOrderCoefficients[[#This Row],[Column2]]</f>
        <v>0.48799591731736747</v>
      </c>
      <c r="BE240" s="1">
        <f>50*PointPFirstOrderCoefficients[[#This Row],[Column1]]</f>
        <v>-111.8173684337755</v>
      </c>
      <c r="BF240" s="1">
        <f>50*PointPFirstOrderCoefficients[[#This Row],[Column2]]</f>
        <v>0.97599183463473493</v>
      </c>
      <c r="BH240" s="1">
        <f>25^2*PointPSecondOrderCoefficients[[#This Row],[Column1]]</f>
        <v>25455.675267410061</v>
      </c>
      <c r="BI240" s="1">
        <f>25^2*PointPSecondOrderCoefficients[[#This Row],[Column2]]</f>
        <v>-224.56830939432439</v>
      </c>
      <c r="BK240" s="1">
        <f>50^2*PointPSecondOrderCoefficients[[#This Row],[Column1]]</f>
        <v>101822.70106964024</v>
      </c>
      <c r="BL240" s="1">
        <f>50^2*PointPSecondOrderCoefficients[[#This Row],[Column2]]</f>
        <v>-898.27323757729755</v>
      </c>
    </row>
    <row r="241" spans="1:64" x14ac:dyDescent="0.35">
      <c r="A241">
        <v>237</v>
      </c>
      <c r="B241" s="1">
        <v>58.478139501610798</v>
      </c>
      <c r="C241" s="1">
        <v>137.930189383005</v>
      </c>
      <c r="D241" s="1">
        <v>41.190207728812297</v>
      </c>
      <c r="E241" s="1">
        <v>68.960659949126594</v>
      </c>
      <c r="F241" s="4"/>
      <c r="G241" s="4">
        <v>0.30754274883060501</v>
      </c>
      <c r="H241" s="4">
        <v>9.0367560653045707E-3</v>
      </c>
      <c r="I241" s="4">
        <v>4.5257914181339301E-2</v>
      </c>
      <c r="J241" s="4">
        <v>1.9261037893497899E-2</v>
      </c>
      <c r="K241" s="4"/>
      <c r="L241" s="4">
        <v>-3.1556299797759098E-2</v>
      </c>
      <c r="M241" s="4">
        <v>-0.241969880188313</v>
      </c>
      <c r="N241" s="4">
        <v>-1.20977798549191</v>
      </c>
      <c r="O241" s="4">
        <v>-0.51470382286104199</v>
      </c>
      <c r="Q241" s="4">
        <f t="shared" si="35"/>
        <v>7.688568720765125</v>
      </c>
      <c r="R241" s="4">
        <f t="shared" si="35"/>
        <v>0.22591890163261427</v>
      </c>
      <c r="S241" s="4">
        <f>I241*25</f>
        <v>1.1314478545334825</v>
      </c>
      <c r="T241" s="4">
        <f t="shared" si="44"/>
        <v>0.48152594733744747</v>
      </c>
      <c r="V241" s="4">
        <f t="shared" si="36"/>
        <v>-1.8654219139326733</v>
      </c>
      <c r="W241" s="4">
        <f t="shared" si="37"/>
        <v>-1.2349985432188529E-2</v>
      </c>
      <c r="X241" s="4">
        <f t="shared" si="38"/>
        <v>-1.5487266222535543</v>
      </c>
      <c r="Y241" s="4">
        <f t="shared" si="39"/>
        <v>-0.11934295377384464</v>
      </c>
      <c r="AA241" s="4">
        <f>G241*50</f>
        <v>15.37713744153025</v>
      </c>
      <c r="AB241" s="4">
        <f>H241*50</f>
        <v>0.45183780326522854</v>
      </c>
      <c r="AC241" s="4">
        <f>I241*50</f>
        <v>2.262895709066965</v>
      </c>
      <c r="AD241" s="4">
        <f>J241*50</f>
        <v>0.96305189467489494</v>
      </c>
      <c r="AF241" s="1">
        <f t="shared" si="40"/>
        <v>-7.4616876557306933</v>
      </c>
      <c r="AG241" s="1">
        <f t="shared" si="41"/>
        <v>-4.9399941728754115E-2</v>
      </c>
      <c r="AH241" s="1">
        <f t="shared" si="42"/>
        <v>-6.1949064890142171</v>
      </c>
      <c r="AI241" s="1">
        <f t="shared" si="43"/>
        <v>-0.47737181509537857</v>
      </c>
      <c r="AK241" s="1">
        <v>128.03841626703201</v>
      </c>
      <c r="AL241" s="1">
        <v>101.821963897464</v>
      </c>
      <c r="AN241" s="4">
        <v>-1.52602770808856</v>
      </c>
      <c r="AO241" s="4">
        <v>1.3121483421119901E-2</v>
      </c>
      <c r="AQ241" s="4">
        <v>40.873656051367398</v>
      </c>
      <c r="AR241" s="4">
        <v>-0.35324769795135302</v>
      </c>
      <c r="AT241" s="4">
        <v>-0.99996303531946196</v>
      </c>
      <c r="AU241" s="4">
        <v>8.5981390246916596E-3</v>
      </c>
      <c r="AV241" s="4">
        <v>-8.5981390246916596E-3</v>
      </c>
      <c r="AW241" s="4">
        <v>-0.99996303531946196</v>
      </c>
      <c r="AX241" s="4">
        <v>1295.8218289650599</v>
      </c>
      <c r="AY241" s="4">
        <v>116.89676003036</v>
      </c>
      <c r="AZ241" s="4">
        <v>-1193.9519654276501</v>
      </c>
      <c r="BB241" s="1">
        <f>25*PointPFirstOrderCoefficients[[#This Row],[Column1]]</f>
        <v>-38.150692702214002</v>
      </c>
      <c r="BC241" s="1">
        <f>25*PointPFirstOrderCoefficients[[#This Row],[Column2]]</f>
        <v>0.32803708552799754</v>
      </c>
      <c r="BE241" s="1">
        <f>50*PointPFirstOrderCoefficients[[#This Row],[Column1]]</f>
        <v>-76.301385404428004</v>
      </c>
      <c r="BF241" s="1">
        <f>50*PointPFirstOrderCoefficients[[#This Row],[Column2]]</f>
        <v>0.65607417105599508</v>
      </c>
      <c r="BH241" s="1">
        <f>25^2*PointPSecondOrderCoefficients[[#This Row],[Column1]]</f>
        <v>25546.035032104624</v>
      </c>
      <c r="BI241" s="1">
        <f>25^2*PointPSecondOrderCoefficients[[#This Row],[Column2]]</f>
        <v>-220.77981121959564</v>
      </c>
      <c r="BK241" s="1">
        <f>50^2*PointPSecondOrderCoefficients[[#This Row],[Column1]]</f>
        <v>102184.1401284185</v>
      </c>
      <c r="BL241" s="1">
        <f>50^2*PointPSecondOrderCoefficients[[#This Row],[Column2]]</f>
        <v>-883.11924487838257</v>
      </c>
    </row>
    <row r="242" spans="1:64" x14ac:dyDescent="0.35">
      <c r="A242">
        <v>238</v>
      </c>
      <c r="B242" s="1">
        <v>58.785392716284001</v>
      </c>
      <c r="C242" s="1">
        <v>137.93711218210601</v>
      </c>
      <c r="D242" s="1">
        <v>41.224849213624701</v>
      </c>
      <c r="E242" s="1">
        <v>68.979910480650105</v>
      </c>
      <c r="F242" s="4"/>
      <c r="G242" s="4">
        <v>0.30694948468122402</v>
      </c>
      <c r="H242" s="4">
        <v>4.8067180288386699E-3</v>
      </c>
      <c r="I242" s="4">
        <v>2.4083316932422699E-2</v>
      </c>
      <c r="J242" s="4">
        <v>1.0250904050742801E-2</v>
      </c>
      <c r="K242" s="4"/>
      <c r="L242" s="4">
        <v>-3.6436501785826497E-2</v>
      </c>
      <c r="M242" s="4">
        <v>-0.24272168646856301</v>
      </c>
      <c r="N242" s="4">
        <v>-1.2155368547162499</v>
      </c>
      <c r="O242" s="4">
        <v>-0.51734047037670405</v>
      </c>
      <c r="Q242" s="4">
        <f t="shared" si="35"/>
        <v>7.6737371170306004</v>
      </c>
      <c r="R242" s="4">
        <f t="shared" si="35"/>
        <v>0.12016795072096675</v>
      </c>
      <c r="S242" s="4">
        <f>I242*25</f>
        <v>0.60208292331056745</v>
      </c>
      <c r="T242" s="4">
        <f t="shared" si="44"/>
        <v>0.25627260126856999</v>
      </c>
      <c r="V242" s="4">
        <f t="shared" si="36"/>
        <v>-2.1456086377926362</v>
      </c>
      <c r="W242" s="4">
        <f t="shared" si="37"/>
        <v>-3.5049827994426486E-3</v>
      </c>
      <c r="X242" s="4">
        <f t="shared" si="38"/>
        <v>-0.44063678544844626</v>
      </c>
      <c r="Y242" s="4">
        <f t="shared" si="39"/>
        <v>-3.3976669677204745E-2</v>
      </c>
      <c r="AA242" s="4">
        <f>G242*50</f>
        <v>15.347474234061201</v>
      </c>
      <c r="AB242" s="4">
        <f>H242*50</f>
        <v>0.24033590144193351</v>
      </c>
      <c r="AC242" s="4">
        <f>I242*50</f>
        <v>1.2041658466211349</v>
      </c>
      <c r="AD242" s="4">
        <f>J242*50</f>
        <v>0.51254520253713998</v>
      </c>
      <c r="AF242" s="1">
        <f t="shared" si="40"/>
        <v>-8.5824345511705449</v>
      </c>
      <c r="AG242" s="1">
        <f t="shared" si="41"/>
        <v>-1.4019931197770594E-2</v>
      </c>
      <c r="AH242" s="1">
        <f t="shared" si="42"/>
        <v>-1.762547141793785</v>
      </c>
      <c r="AI242" s="1">
        <f t="shared" si="43"/>
        <v>-0.13590667870881898</v>
      </c>
      <c r="AK242" s="1">
        <v>128.018018315809</v>
      </c>
      <c r="AL242" s="1">
        <v>101.822125883143</v>
      </c>
      <c r="AN242" s="4">
        <v>-0.81210122400599805</v>
      </c>
      <c r="AO242" s="4">
        <v>6.8831155991559397E-3</v>
      </c>
      <c r="AQ242" s="4">
        <v>41.011649466728898</v>
      </c>
      <c r="AR242" s="4">
        <v>-0.34811668998001399</v>
      </c>
      <c r="AT242" s="4">
        <v>-0.99996408330200603</v>
      </c>
      <c r="AU242" s="4">
        <v>8.4753823500220201E-3</v>
      </c>
      <c r="AV242" s="4">
        <v>-8.4753823500220201E-3</v>
      </c>
      <c r="AW242" s="4">
        <v>-0.99996408330200603</v>
      </c>
      <c r="AX242" s="4">
        <v>1281.24625881677</v>
      </c>
      <c r="AY242" s="4">
        <v>117.158966387801</v>
      </c>
      <c r="AZ242" s="4">
        <v>-1179.3781147986999</v>
      </c>
      <c r="BB242" s="1">
        <f>25*PointPFirstOrderCoefficients[[#This Row],[Column1]]</f>
        <v>-20.30253060014995</v>
      </c>
      <c r="BC242" s="1">
        <f>25*PointPFirstOrderCoefficients[[#This Row],[Column2]]</f>
        <v>0.1720778899788985</v>
      </c>
      <c r="BE242" s="1">
        <f>50*PointPFirstOrderCoefficients[[#This Row],[Column1]]</f>
        <v>-40.6050612002999</v>
      </c>
      <c r="BF242" s="1">
        <f>50*PointPFirstOrderCoefficients[[#This Row],[Column2]]</f>
        <v>0.344155779957797</v>
      </c>
      <c r="BH242" s="1">
        <f>25^2*PointPSecondOrderCoefficients[[#This Row],[Column1]]</f>
        <v>25632.28091670556</v>
      </c>
      <c r="BI242" s="1">
        <f>25^2*PointPSecondOrderCoefficients[[#This Row],[Column2]]</f>
        <v>-217.57293123750875</v>
      </c>
      <c r="BK242" s="1">
        <f>50^2*PointPSecondOrderCoefficients[[#This Row],[Column1]]</f>
        <v>102529.12366682224</v>
      </c>
      <c r="BL242" s="1">
        <f>50^2*PointPSecondOrderCoefficients[[#This Row],[Column2]]</f>
        <v>-870.29172495003502</v>
      </c>
    </row>
    <row r="243" spans="1:64" x14ac:dyDescent="0.35">
      <c r="A243">
        <v>239</v>
      </c>
      <c r="B243" s="1">
        <v>59.092009908736401</v>
      </c>
      <c r="C243" s="1">
        <v>137.93979849672101</v>
      </c>
      <c r="D243" s="1">
        <v>41.2382924869001</v>
      </c>
      <c r="E243" s="1">
        <v>68.990317836337894</v>
      </c>
      <c r="F243" s="4"/>
      <c r="G243" s="4">
        <v>0.30627053382496899</v>
      </c>
      <c r="H243" s="4">
        <v>5.6371242486250798E-4</v>
      </c>
      <c r="I243" s="4">
        <v>2.8245318319642899E-3</v>
      </c>
      <c r="J243" s="4">
        <v>1.2023321203799399E-3</v>
      </c>
      <c r="K243" s="4"/>
      <c r="L243" s="4">
        <v>-4.1375345181845401E-2</v>
      </c>
      <c r="M243" s="4">
        <v>-0.243486335032642</v>
      </c>
      <c r="N243" s="4">
        <v>-1.2200021785825701</v>
      </c>
      <c r="O243" s="4">
        <v>-0.51932361065916499</v>
      </c>
      <c r="Q243" s="4">
        <f t="shared" si="35"/>
        <v>7.656763345624225</v>
      </c>
      <c r="R243" s="4">
        <f t="shared" si="35"/>
        <v>1.40928106215627E-2</v>
      </c>
      <c r="S243" s="4">
        <f>I243*25</f>
        <v>7.0613295799107245E-2</v>
      </c>
      <c r="T243" s="4">
        <f t="shared" si="44"/>
        <v>3.0058303009498497E-2</v>
      </c>
      <c r="V243" s="4">
        <f t="shared" si="36"/>
        <v>-2.4256720181552414</v>
      </c>
      <c r="W243" s="4">
        <f t="shared" si="37"/>
        <v>-4.83581663184838E-5</v>
      </c>
      <c r="X243" s="4">
        <f t="shared" si="38"/>
        <v>-6.0832206661371076E-3</v>
      </c>
      <c r="Y243" s="4">
        <f t="shared" si="39"/>
        <v>-4.692097026636181E-4</v>
      </c>
      <c r="AA243" s="4">
        <f>G243*50</f>
        <v>15.31352669124845</v>
      </c>
      <c r="AB243" s="4">
        <f>H243*50</f>
        <v>2.8185621243125399E-2</v>
      </c>
      <c r="AC243" s="4">
        <f>I243*50</f>
        <v>0.14122659159821449</v>
      </c>
      <c r="AD243" s="4">
        <f>J243*50</f>
        <v>6.0116606018996994E-2</v>
      </c>
      <c r="AF243" s="1">
        <f t="shared" si="40"/>
        <v>-9.7026880726209654</v>
      </c>
      <c r="AG243" s="1">
        <f t="shared" si="41"/>
        <v>-1.934326652739352E-4</v>
      </c>
      <c r="AH243" s="1">
        <f t="shared" si="42"/>
        <v>-2.433288266454843E-2</v>
      </c>
      <c r="AI243" s="1">
        <f t="shared" si="43"/>
        <v>-1.8768388106544724E-3</v>
      </c>
      <c r="AK243" s="1">
        <v>128.01010130723299</v>
      </c>
      <c r="AL243" s="1">
        <v>101.822187102165</v>
      </c>
      <c r="AN243" s="4">
        <v>-9.5252419303534203E-2</v>
      </c>
      <c r="AO243" s="4">
        <v>7.9651597105532396E-4</v>
      </c>
      <c r="AQ243" s="4">
        <v>41.1427682031985</v>
      </c>
      <c r="AR243" s="4">
        <v>-0.34404955650604702</v>
      </c>
      <c r="AT243" s="4">
        <v>-0.99996503897352296</v>
      </c>
      <c r="AU243" s="4">
        <v>8.3618676550488193E-3</v>
      </c>
      <c r="AV243" s="4">
        <v>-8.3618676550488193E-3</v>
      </c>
      <c r="AW243" s="4">
        <v>-0.99996503897352296</v>
      </c>
      <c r="AX243" s="4">
        <v>1269.8417388124101</v>
      </c>
      <c r="AY243" s="4">
        <v>117.391852744426</v>
      </c>
      <c r="AZ243" s="4">
        <v>-1167.9751567395999</v>
      </c>
      <c r="BB243" s="1">
        <f>25*PointPFirstOrderCoefficients[[#This Row],[Column1]]</f>
        <v>-2.3813104825883551</v>
      </c>
      <c r="BC243" s="1">
        <f>25*PointPFirstOrderCoefficients[[#This Row],[Column2]]</f>
        <v>1.9912899276383098E-2</v>
      </c>
      <c r="BE243" s="1">
        <f>50*PointPFirstOrderCoefficients[[#This Row],[Column1]]</f>
        <v>-4.7626209651767102</v>
      </c>
      <c r="BF243" s="1">
        <f>50*PointPFirstOrderCoefficients[[#This Row],[Column2]]</f>
        <v>3.9825798552766196E-2</v>
      </c>
      <c r="BH243" s="1">
        <f>25^2*PointPSecondOrderCoefficients[[#This Row],[Column1]]</f>
        <v>25714.230126999064</v>
      </c>
      <c r="BI243" s="1">
        <f>25^2*PointPSecondOrderCoefficients[[#This Row],[Column2]]</f>
        <v>-215.03097281627939</v>
      </c>
      <c r="BK243" s="1">
        <f>50^2*PointPSecondOrderCoefficients[[#This Row],[Column1]]</f>
        <v>102856.92050799626</v>
      </c>
      <c r="BL243" s="1">
        <f>50^2*PointPSecondOrderCoefficients[[#This Row],[Column2]]</f>
        <v>-860.12389126511755</v>
      </c>
    </row>
    <row r="244" spans="1:64" x14ac:dyDescent="0.35">
      <c r="A244">
        <v>240</v>
      </c>
      <c r="B244" s="1">
        <v>59.397904879244003</v>
      </c>
      <c r="C244" s="1">
        <v>137.93823513191501</v>
      </c>
      <c r="D244" s="1">
        <v>41.230455783218702</v>
      </c>
      <c r="E244" s="1">
        <v>68.990165175577104</v>
      </c>
      <c r="F244" s="4"/>
      <c r="G244" s="4">
        <v>0.30550486893713602</v>
      </c>
      <c r="H244" s="4">
        <v>-3.6927188189465202E-3</v>
      </c>
      <c r="I244" s="4">
        <v>-1.84978099929601E-2</v>
      </c>
      <c r="J244" s="4">
        <v>-7.8740254797844897E-3</v>
      </c>
      <c r="K244" s="4"/>
      <c r="L244" s="4">
        <v>-4.6373273663741998E-2</v>
      </c>
      <c r="M244" s="4">
        <v>-0.24426366579637801</v>
      </c>
      <c r="N244" s="4">
        <v>-1.2232380280083399</v>
      </c>
      <c r="O244" s="4">
        <v>-0.52067349464402801</v>
      </c>
      <c r="Q244" s="4">
        <f t="shared" si="35"/>
        <v>7.637621723428401</v>
      </c>
      <c r="R244" s="4">
        <f t="shared" si="35"/>
        <v>-9.2317970473663011E-2</v>
      </c>
      <c r="S244" s="4">
        <f>I244*25</f>
        <v>-0.46244524982400248</v>
      </c>
      <c r="T244" s="4">
        <f t="shared" si="44"/>
        <v>-0.19685063699461225</v>
      </c>
      <c r="V244" s="4">
        <f t="shared" si="36"/>
        <v>-2.7051044889134128</v>
      </c>
      <c r="W244" s="4">
        <f t="shared" si="37"/>
        <v>-2.0817633921989265E-3</v>
      </c>
      <c r="X244" s="4">
        <f t="shared" si="38"/>
        <v>-0.2615963135353937</v>
      </c>
      <c r="Y244" s="4">
        <f t="shared" si="39"/>
        <v>-2.0176188142458723E-2</v>
      </c>
      <c r="AA244" s="4">
        <f>G244*50</f>
        <v>15.275243446856802</v>
      </c>
      <c r="AB244" s="4">
        <f>H244*50</f>
        <v>-0.18463594094732602</v>
      </c>
      <c r="AC244" s="4">
        <f>I244*50</f>
        <v>-0.92489049964800496</v>
      </c>
      <c r="AD244" s="4">
        <f>J244*50</f>
        <v>-0.3937012739892245</v>
      </c>
      <c r="AF244" s="1">
        <f t="shared" si="40"/>
        <v>-10.820417955653651</v>
      </c>
      <c r="AG244" s="1">
        <f t="shared" si="41"/>
        <v>-8.3270535687957059E-3</v>
      </c>
      <c r="AH244" s="1">
        <f t="shared" si="42"/>
        <v>-1.0463852541415748</v>
      </c>
      <c r="AI244" s="1">
        <f t="shared" si="43"/>
        <v>-8.0704752569834892E-2</v>
      </c>
      <c r="AK244" s="1">
        <v>128.01471272070799</v>
      </c>
      <c r="AL244" s="1">
        <v>101.82214725146</v>
      </c>
      <c r="AN244" s="4">
        <v>0.62385064567484005</v>
      </c>
      <c r="AO244" s="4">
        <v>-5.1752807905819896E-3</v>
      </c>
      <c r="AQ244" s="4">
        <v>41.268154119461698</v>
      </c>
      <c r="AR244" s="4">
        <v>-0.34265617715964702</v>
      </c>
      <c r="AT244" s="4">
        <v>0.99996559241690897</v>
      </c>
      <c r="AU244" s="4">
        <v>-8.2954193564712796E-3</v>
      </c>
      <c r="AV244" s="4">
        <v>8.2954193564712796E-3</v>
      </c>
      <c r="AW244" s="4">
        <v>0.99996559241690897</v>
      </c>
      <c r="AX244" s="4">
        <v>-1264.7462026360499</v>
      </c>
      <c r="AY244" s="4">
        <v>117.52311259033701</v>
      </c>
      <c r="AZ244" s="4">
        <v>-1162.88053852454</v>
      </c>
      <c r="BB244" s="1">
        <f>25*PointPFirstOrderCoefficients[[#This Row],[Column1]]</f>
        <v>15.596266141871002</v>
      </c>
      <c r="BC244" s="1">
        <f>25*PointPFirstOrderCoefficients[[#This Row],[Column2]]</f>
        <v>-0.12938201976454974</v>
      </c>
      <c r="BE244" s="1">
        <f>50*PointPFirstOrderCoefficients[[#This Row],[Column1]]</f>
        <v>31.192532283742004</v>
      </c>
      <c r="BF244" s="1">
        <f>50*PointPFirstOrderCoefficients[[#This Row],[Column2]]</f>
        <v>-0.25876403952909949</v>
      </c>
      <c r="BH244" s="1">
        <f>25^2*PointPSecondOrderCoefficients[[#This Row],[Column1]]</f>
        <v>25792.596324663562</v>
      </c>
      <c r="BI244" s="1">
        <f>25^2*PointPSecondOrderCoefficients[[#This Row],[Column2]]</f>
        <v>-214.1601107247794</v>
      </c>
      <c r="BK244" s="1">
        <f>50^2*PointPSecondOrderCoefficients[[#This Row],[Column1]]</f>
        <v>103170.38529865425</v>
      </c>
      <c r="BL244" s="1">
        <f>50^2*PointPSecondOrderCoefficients[[#This Row],[Column2]]</f>
        <v>-856.6404428991176</v>
      </c>
    </row>
    <row r="245" spans="1:64" x14ac:dyDescent="0.35">
      <c r="A245">
        <v>241</v>
      </c>
      <c r="B245" s="1">
        <v>59.702990396821598</v>
      </c>
      <c r="C245" s="1">
        <v>137.93240842479</v>
      </c>
      <c r="D245" s="1">
        <v>41.201283383066503</v>
      </c>
      <c r="E245" s="1">
        <v>68.983255588752598</v>
      </c>
      <c r="F245" s="4"/>
      <c r="G245" s="4">
        <v>0.30465145475616101</v>
      </c>
      <c r="H245" s="4">
        <v>-7.9630534329820906E-3</v>
      </c>
      <c r="I245" s="4">
        <v>-3.98599185586015E-2</v>
      </c>
      <c r="J245" s="4">
        <v>-1.6966368712967899E-2</v>
      </c>
      <c r="K245" s="4"/>
      <c r="L245" s="4">
        <v>-5.1430752852550901E-2</v>
      </c>
      <c r="M245" s="4">
        <v>-0.245053423867163</v>
      </c>
      <c r="N245" s="4">
        <v>-1.22504723831917</v>
      </c>
      <c r="O245" s="4">
        <v>-0.52131852063909101</v>
      </c>
      <c r="Q245" s="4">
        <f t="shared" si="35"/>
        <v>7.6162863689040252</v>
      </c>
      <c r="R245" s="4">
        <f t="shared" si="35"/>
        <v>-0.19907633582455225</v>
      </c>
      <c r="S245" s="4">
        <f>I245*25</f>
        <v>-0.99649796396503754</v>
      </c>
      <c r="T245" s="4">
        <f t="shared" si="44"/>
        <v>-0.42415921782419747</v>
      </c>
      <c r="V245" s="4">
        <f t="shared" si="36"/>
        <v>-2.9833857538074655</v>
      </c>
      <c r="W245" s="4">
        <f t="shared" si="37"/>
        <v>-9.7118071958863291E-3</v>
      </c>
      <c r="X245" s="4">
        <f t="shared" si="38"/>
        <v>-1.216481943466341</v>
      </c>
      <c r="Y245" s="4">
        <f t="shared" si="39"/>
        <v>-9.379095829608558E-2</v>
      </c>
      <c r="AA245" s="4">
        <f>G245*50</f>
        <v>15.23257273780805</v>
      </c>
      <c r="AB245" s="4">
        <f>H245*50</f>
        <v>-0.39815267164910451</v>
      </c>
      <c r="AC245" s="4">
        <f>I245*50</f>
        <v>-1.9929959279300751</v>
      </c>
      <c r="AD245" s="4">
        <f>J245*50</f>
        <v>-0.84831843564839493</v>
      </c>
      <c r="AF245" s="1">
        <f t="shared" si="40"/>
        <v>-11.933543015229862</v>
      </c>
      <c r="AG245" s="1">
        <f t="shared" si="41"/>
        <v>-3.8847228783545316E-2</v>
      </c>
      <c r="AH245" s="1">
        <f t="shared" si="42"/>
        <v>-4.8659277738653639</v>
      </c>
      <c r="AI245" s="1">
        <f t="shared" si="43"/>
        <v>-0.37516383318434232</v>
      </c>
      <c r="AK245" s="1">
        <v>128.031886778998</v>
      </c>
      <c r="AL245" s="1">
        <v>101.82200716039</v>
      </c>
      <c r="AN245" s="4">
        <v>1.3444850112173401</v>
      </c>
      <c r="AO245" s="4">
        <v>-1.1012136719556901E-2</v>
      </c>
      <c r="AQ245" s="4">
        <v>41.384587550821401</v>
      </c>
      <c r="AR245" s="4">
        <v>-0.34040121053723099</v>
      </c>
      <c r="AT245" s="4">
        <v>0.99996645873690304</v>
      </c>
      <c r="AU245" s="4">
        <v>-8.19032363076444E-3</v>
      </c>
      <c r="AV245" s="4">
        <v>8.19032363076444E-3</v>
      </c>
      <c r="AW245" s="4">
        <v>0.99996645873690304</v>
      </c>
      <c r="AX245" s="4">
        <v>-1258.33661219701</v>
      </c>
      <c r="AY245" s="4">
        <v>117.725702688665</v>
      </c>
      <c r="AZ245" s="4">
        <v>-1156.47239883725</v>
      </c>
      <c r="BB245" s="1">
        <f>25*PointPFirstOrderCoefficients[[#This Row],[Column1]]</f>
        <v>33.612125280433503</v>
      </c>
      <c r="BC245" s="1">
        <f>25*PointPFirstOrderCoefficients[[#This Row],[Column2]]</f>
        <v>-0.27530341798892249</v>
      </c>
      <c r="BE245" s="1">
        <f>50*PointPFirstOrderCoefficients[[#This Row],[Column1]]</f>
        <v>67.224250560867006</v>
      </c>
      <c r="BF245" s="1">
        <f>50*PointPFirstOrderCoefficients[[#This Row],[Column2]]</f>
        <v>-0.55060683597784499</v>
      </c>
      <c r="BH245" s="1">
        <f>25^2*PointPSecondOrderCoefficients[[#This Row],[Column1]]</f>
        <v>25865.367219263375</v>
      </c>
      <c r="BI245" s="1">
        <f>25^2*PointPSecondOrderCoefficients[[#This Row],[Column2]]</f>
        <v>-212.75075658576938</v>
      </c>
      <c r="BK245" s="1">
        <f>50^2*PointPSecondOrderCoefficients[[#This Row],[Column1]]</f>
        <v>103461.4688770535</v>
      </c>
      <c r="BL245" s="1">
        <f>50^2*PointPSecondOrderCoefficients[[#This Row],[Column2]]</f>
        <v>-851.00302634307752</v>
      </c>
    </row>
    <row r="246" spans="1:64" x14ac:dyDescent="0.35">
      <c r="A246">
        <v>242</v>
      </c>
      <c r="B246" s="1">
        <v>60.007178191098198</v>
      </c>
      <c r="C246" s="1">
        <v>137.92230422518901</v>
      </c>
      <c r="D246" s="1">
        <v>41.150732885110202</v>
      </c>
      <c r="E246" s="1">
        <v>68.9670717922438</v>
      </c>
      <c r="F246" s="4"/>
      <c r="G246" s="4">
        <v>0.30370924771151597</v>
      </c>
      <c r="H246" s="4">
        <v>-1.2247788088102301E-2</v>
      </c>
      <c r="I246" s="4">
        <v>-6.1240409159339301E-2</v>
      </c>
      <c r="J246" s="4">
        <v>-2.6063728962304501E-2</v>
      </c>
      <c r="K246" s="4"/>
      <c r="L246" s="4">
        <v>-5.6548269037276402E-2</v>
      </c>
      <c r="M246" s="4">
        <v>-0.24585525615210199</v>
      </c>
      <c r="N246" s="4">
        <v>-1.2255482605516499</v>
      </c>
      <c r="O246" s="4">
        <v>-0.52129938129683495</v>
      </c>
      <c r="Q246" s="4">
        <f t="shared" si="35"/>
        <v>7.5927311927878991</v>
      </c>
      <c r="R246" s="4">
        <f t="shared" si="35"/>
        <v>-0.30619470220255751</v>
      </c>
      <c r="S246" s="4">
        <f>I246*25</f>
        <v>-1.5310102289834826</v>
      </c>
      <c r="T246" s="4">
        <f t="shared" si="44"/>
        <v>-0.65159322405761255</v>
      </c>
      <c r="V246" s="4">
        <f t="shared" si="36"/>
        <v>-3.2599832226721381</v>
      </c>
      <c r="W246" s="4">
        <f t="shared" si="37"/>
        <v>-2.3050207643820757E-2</v>
      </c>
      <c r="X246" s="4">
        <f t="shared" si="38"/>
        <v>-2.8726757120568811</v>
      </c>
      <c r="Y246" s="4">
        <f t="shared" si="39"/>
        <v>-0.22133002257507173</v>
      </c>
      <c r="AA246" s="4">
        <f>G246*50</f>
        <v>15.185462385575798</v>
      </c>
      <c r="AB246" s="4">
        <f>H246*50</f>
        <v>-0.61238940440511502</v>
      </c>
      <c r="AC246" s="4">
        <f>I246*50</f>
        <v>-3.0620204579669652</v>
      </c>
      <c r="AD246" s="4">
        <f>J246*50</f>
        <v>-1.3031864481152251</v>
      </c>
      <c r="AF246" s="1">
        <f t="shared" si="40"/>
        <v>-13.039932890688553</v>
      </c>
      <c r="AG246" s="1">
        <f t="shared" si="41"/>
        <v>-9.2200830575283027E-2</v>
      </c>
      <c r="AH246" s="1">
        <f t="shared" si="42"/>
        <v>-11.490702848227524</v>
      </c>
      <c r="AI246" s="1">
        <f t="shared" si="43"/>
        <v>-0.88532009030028691</v>
      </c>
      <c r="AK246" s="1">
        <v>128.06164813854201</v>
      </c>
      <c r="AL246" s="1">
        <v>101.821764508681</v>
      </c>
      <c r="AN246" s="4">
        <v>2.0659674268924602</v>
      </c>
      <c r="AO246" s="4">
        <v>-1.6740439529108E-2</v>
      </c>
      <c r="AQ246" s="4">
        <v>41.494141355736602</v>
      </c>
      <c r="AR246" s="4">
        <v>-0.339625134068893</v>
      </c>
      <c r="AT246" s="4">
        <v>0.99996717268278201</v>
      </c>
      <c r="AU246" s="4">
        <v>-8.1026882454621196E-3</v>
      </c>
      <c r="AV246" s="4">
        <v>8.1026882454621196E-3</v>
      </c>
      <c r="AW246" s="4">
        <v>0.99996717268278201</v>
      </c>
      <c r="AX246" s="4">
        <v>-1255.480926126</v>
      </c>
      <c r="AY246" s="4">
        <v>117.888877596019</v>
      </c>
      <c r="AZ246" s="4">
        <v>-1153.6179475467</v>
      </c>
      <c r="BB246" s="1">
        <f>25*PointPFirstOrderCoefficients[[#This Row],[Column1]]</f>
        <v>51.649185672311503</v>
      </c>
      <c r="BC246" s="1">
        <f>25*PointPFirstOrderCoefficients[[#This Row],[Column2]]</f>
        <v>-0.4185109882277</v>
      </c>
      <c r="BE246" s="1">
        <f>50*PointPFirstOrderCoefficients[[#This Row],[Column1]]</f>
        <v>103.29837134462301</v>
      </c>
      <c r="BF246" s="1">
        <f>50*PointPFirstOrderCoefficients[[#This Row],[Column2]]</f>
        <v>-0.8370219764554</v>
      </c>
      <c r="BH246" s="1">
        <f>25^2*PointPSecondOrderCoefficients[[#This Row],[Column1]]</f>
        <v>25933.838347335375</v>
      </c>
      <c r="BI246" s="1">
        <f>25^2*PointPSecondOrderCoefficients[[#This Row],[Column2]]</f>
        <v>-212.26570879305811</v>
      </c>
      <c r="BK246" s="1">
        <f>50^2*PointPSecondOrderCoefficients[[#This Row],[Column1]]</f>
        <v>103735.3533893415</v>
      </c>
      <c r="BL246" s="1">
        <f>50^2*PointPSecondOrderCoefficients[[#This Row],[Column2]]</f>
        <v>-849.06283517223244</v>
      </c>
    </row>
    <row r="247" spans="1:64" x14ac:dyDescent="0.35">
      <c r="A247">
        <v>243</v>
      </c>
      <c r="B247" s="1">
        <v>60.310378943831502</v>
      </c>
      <c r="C247" s="1">
        <v>137.90790787712399</v>
      </c>
      <c r="D247" s="1">
        <v>41.078790185139397</v>
      </c>
      <c r="E247" s="1">
        <v>68.941675384162806</v>
      </c>
      <c r="F247" s="4"/>
      <c r="G247" s="4">
        <v>0.30267719557540002</v>
      </c>
      <c r="H247" s="4">
        <v>-1.65474376438088E-2</v>
      </c>
      <c r="I247" s="4">
        <v>-8.2618097893789599E-2</v>
      </c>
      <c r="J247" s="4">
        <v>-3.51551998974464E-2</v>
      </c>
      <c r="K247" s="4"/>
      <c r="L247" s="4">
        <v>-6.17263277218906E-2</v>
      </c>
      <c r="M247" s="4">
        <v>-0.246668707788472</v>
      </c>
      <c r="N247" s="4">
        <v>-1.22474180497237</v>
      </c>
      <c r="O247" s="4">
        <v>-0.52061569925606499</v>
      </c>
      <c r="Q247" s="4">
        <f t="shared" si="35"/>
        <v>7.5669298893850003</v>
      </c>
      <c r="R247" s="4">
        <f t="shared" si="35"/>
        <v>-0.41368594109522</v>
      </c>
      <c r="S247" s="4">
        <f>I247*25</f>
        <v>-2.06545244734474</v>
      </c>
      <c r="T247" s="4">
        <f t="shared" si="44"/>
        <v>-0.87887999743615997</v>
      </c>
      <c r="V247" s="4">
        <f t="shared" si="36"/>
        <v>-3.5343524885355451</v>
      </c>
      <c r="W247" s="4">
        <f t="shared" si="37"/>
        <v>-4.2213910248299374E-2</v>
      </c>
      <c r="X247" s="4">
        <f t="shared" si="38"/>
        <v>-5.2248634357871868</v>
      </c>
      <c r="Y247" s="4">
        <f t="shared" si="39"/>
        <v>-0.40213921055164159</v>
      </c>
      <c r="AA247" s="4">
        <f>G247*50</f>
        <v>15.133859778770001</v>
      </c>
      <c r="AB247" s="4">
        <f>H247*50</f>
        <v>-0.82737188219044</v>
      </c>
      <c r="AC247" s="4">
        <f>I247*50</f>
        <v>-4.13090489468948</v>
      </c>
      <c r="AD247" s="4">
        <f>J247*50</f>
        <v>-1.7577599948723199</v>
      </c>
      <c r="AF247" s="1">
        <f t="shared" si="40"/>
        <v>-14.13740995414218</v>
      </c>
      <c r="AG247" s="1">
        <f t="shared" si="41"/>
        <v>-0.1688556409931975</v>
      </c>
      <c r="AH247" s="1">
        <f t="shared" si="42"/>
        <v>-20.899453743148747</v>
      </c>
      <c r="AI247" s="1">
        <f t="shared" si="43"/>
        <v>-1.6085568422065664</v>
      </c>
      <c r="AK247" s="1">
        <v>128.10400751154299</v>
      </c>
      <c r="AL247" s="1">
        <v>101.821418829794</v>
      </c>
      <c r="AN247" s="4">
        <v>2.7876190622605201</v>
      </c>
      <c r="AO247" s="4">
        <v>-2.2388189589452899E-2</v>
      </c>
      <c r="AQ247" s="4">
        <v>41.596932914010203</v>
      </c>
      <c r="AR247" s="4">
        <v>-0.340264714416116</v>
      </c>
      <c r="AT247" s="4">
        <v>0.999967750714573</v>
      </c>
      <c r="AU247" s="4">
        <v>-8.0310354773447008E-3</v>
      </c>
      <c r="AV247" s="4">
        <v>8.0310354773447008E-3</v>
      </c>
      <c r="AW247" s="4">
        <v>0.999967750714573</v>
      </c>
      <c r="AX247" s="4">
        <v>-1256.01229262432</v>
      </c>
      <c r="AY247" s="4">
        <v>118.016928229496</v>
      </c>
      <c r="AZ247" s="4">
        <v>-1154.1503682955999</v>
      </c>
      <c r="BB247" s="1">
        <f>25*PointPFirstOrderCoefficients[[#This Row],[Column1]]</f>
        <v>69.690476556513005</v>
      </c>
      <c r="BC247" s="1">
        <f>25*PointPFirstOrderCoefficients[[#This Row],[Column2]]</f>
        <v>-0.55970473973632251</v>
      </c>
      <c r="BE247" s="1">
        <f>50*PointPFirstOrderCoefficients[[#This Row],[Column1]]</f>
        <v>139.38095311302601</v>
      </c>
      <c r="BF247" s="1">
        <f>50*PointPFirstOrderCoefficients[[#This Row],[Column2]]</f>
        <v>-1.119409479472645</v>
      </c>
      <c r="BH247" s="1">
        <f>25^2*PointPSecondOrderCoefficients[[#This Row],[Column1]]</f>
        <v>25998.083071256377</v>
      </c>
      <c r="BI247" s="1">
        <f>25^2*PointPSecondOrderCoefficients[[#This Row],[Column2]]</f>
        <v>-212.66544651007251</v>
      </c>
      <c r="BK247" s="1">
        <f>50^2*PointPSecondOrderCoefficients[[#This Row],[Column1]]</f>
        <v>103992.33228502551</v>
      </c>
      <c r="BL247" s="1">
        <f>50^2*PointPSecondOrderCoefficients[[#This Row],[Column2]]</f>
        <v>-850.66178604029005</v>
      </c>
    </row>
    <row r="248" spans="1:64" x14ac:dyDescent="0.35">
      <c r="A248">
        <v>244</v>
      </c>
      <c r="B248" s="1">
        <v>60.612502280087497</v>
      </c>
      <c r="C248" s="1">
        <v>137.889204200981</v>
      </c>
      <c r="D248" s="1">
        <v>40.985459895397703</v>
      </c>
      <c r="E248" s="1">
        <v>68.907108443066605</v>
      </c>
      <c r="F248" s="4"/>
      <c r="G248" s="4">
        <v>0.30155423714139501</v>
      </c>
      <c r="H248" s="4">
        <v>-2.0862534360713701E-2</v>
      </c>
      <c r="I248" s="4">
        <v>-0.103971952177225</v>
      </c>
      <c r="J248" s="4">
        <v>-4.4229929111997503E-2</v>
      </c>
      <c r="K248" s="4"/>
      <c r="L248" s="4">
        <v>-6.6965451987526806E-2</v>
      </c>
      <c r="M248" s="4">
        <v>-0.24749321838701799</v>
      </c>
      <c r="N248" s="4">
        <v>-1.2226368474346101</v>
      </c>
      <c r="O248" s="4">
        <v>-0.51927059189191005</v>
      </c>
      <c r="Q248" s="4">
        <f t="shared" si="35"/>
        <v>7.5388559285348755</v>
      </c>
      <c r="R248" s="4">
        <f t="shared" si="35"/>
        <v>-0.52156335901784256</v>
      </c>
      <c r="S248" s="4">
        <f>I248*25</f>
        <v>-2.5992988044306253</v>
      </c>
      <c r="T248" s="4">
        <f t="shared" si="44"/>
        <v>-1.1057482277999375</v>
      </c>
      <c r="V248" s="4">
        <f t="shared" si="36"/>
        <v>-3.805937849862584</v>
      </c>
      <c r="W248" s="4">
        <f t="shared" si="37"/>
        <v>-6.7325168732913943E-2</v>
      </c>
      <c r="X248" s="4">
        <f t="shared" si="38"/>
        <v>-8.2605676905882603</v>
      </c>
      <c r="Y248" s="4">
        <f t="shared" si="39"/>
        <v>-0.63490132242630237</v>
      </c>
      <c r="AA248" s="4">
        <f>G248*50</f>
        <v>15.077711857069751</v>
      </c>
      <c r="AB248" s="4">
        <f>H248*50</f>
        <v>-1.0431267180356851</v>
      </c>
      <c r="AC248" s="4">
        <f>I248*50</f>
        <v>-5.1985976088612507</v>
      </c>
      <c r="AD248" s="4">
        <f>J248*50</f>
        <v>-2.2114964555998751</v>
      </c>
      <c r="AF248" s="1">
        <f t="shared" si="40"/>
        <v>-15.223751399450336</v>
      </c>
      <c r="AG248" s="1">
        <f t="shared" si="41"/>
        <v>-0.26930067493165577</v>
      </c>
      <c r="AH248" s="1">
        <f t="shared" si="42"/>
        <v>-33.042270762353041</v>
      </c>
      <c r="AI248" s="1">
        <f t="shared" si="43"/>
        <v>-2.5396052897052095</v>
      </c>
      <c r="AK248" s="1">
        <v>128.15896448887901</v>
      </c>
      <c r="AL248" s="1">
        <v>101.82096837208999</v>
      </c>
      <c r="AN248" s="4">
        <v>3.5087660744778399</v>
      </c>
      <c r="AO248" s="4">
        <v>-2.7981458891344301E-2</v>
      </c>
      <c r="AQ248" s="4">
        <v>41.693229228753502</v>
      </c>
      <c r="AR248" s="4">
        <v>-0.34226507903227799</v>
      </c>
      <c r="AT248" s="4">
        <v>0.99996820336455705</v>
      </c>
      <c r="AU248" s="4">
        <v>-7.9744755224985201E-3</v>
      </c>
      <c r="AV248" s="4">
        <v>7.9744755224985201E-3</v>
      </c>
      <c r="AW248" s="4">
        <v>0.99996820336455705</v>
      </c>
      <c r="AX248" s="4">
        <v>-1259.87684451839</v>
      </c>
      <c r="AY248" s="4">
        <v>118.112107430905</v>
      </c>
      <c r="AZ248" s="4">
        <v>-1158.0158163015701</v>
      </c>
      <c r="BB248" s="1">
        <f>25*PointPFirstOrderCoefficients[[#This Row],[Column1]]</f>
        <v>87.719151861946003</v>
      </c>
      <c r="BC248" s="1">
        <f>25*PointPFirstOrderCoefficients[[#This Row],[Column2]]</f>
        <v>-0.69953647228360749</v>
      </c>
      <c r="BE248" s="1">
        <f>50*PointPFirstOrderCoefficients[[#This Row],[Column1]]</f>
        <v>175.43830372389201</v>
      </c>
      <c r="BF248" s="1">
        <f>50*PointPFirstOrderCoefficients[[#This Row],[Column2]]</f>
        <v>-1.399072944567215</v>
      </c>
      <c r="BH248" s="1">
        <f>25^2*PointPSecondOrderCoefficients[[#This Row],[Column1]]</f>
        <v>26058.26826797094</v>
      </c>
      <c r="BI248" s="1">
        <f>25^2*PointPSecondOrderCoefficients[[#This Row],[Column2]]</f>
        <v>-213.91567439517374</v>
      </c>
      <c r="BK248" s="1">
        <f>50^2*PointPSecondOrderCoefficients[[#This Row],[Column1]]</f>
        <v>104233.07307188376</v>
      </c>
      <c r="BL248" s="1">
        <f>50^2*PointPSecondOrderCoefficients[[#This Row],[Column2]]</f>
        <v>-855.66269758069495</v>
      </c>
    </row>
    <row r="249" spans="1:64" x14ac:dyDescent="0.35">
      <c r="A249">
        <v>245</v>
      </c>
      <c r="B249" s="1">
        <v>60.913456759114197</v>
      </c>
      <c r="C249" s="1">
        <v>137.866177476525</v>
      </c>
      <c r="D249" s="1">
        <v>40.8707678002799</v>
      </c>
      <c r="E249" s="1">
        <v>68.863405538318602</v>
      </c>
      <c r="F249" s="4"/>
      <c r="G249" s="4">
        <v>0.30033930193337</v>
      </c>
      <c r="H249" s="4">
        <v>-2.51936270756162E-2</v>
      </c>
      <c r="I249" s="4">
        <v>-0.12528128141321401</v>
      </c>
      <c r="J249" s="4">
        <v>-5.3277195585898003E-2</v>
      </c>
      <c r="K249" s="4"/>
      <c r="L249" s="4">
        <v>-7.2266180662449997E-2</v>
      </c>
      <c r="M249" s="4">
        <v>-0.24832811807872299</v>
      </c>
      <c r="N249" s="4">
        <v>-1.21924994056495</v>
      </c>
      <c r="O249" s="4">
        <v>-0.51727042632374198</v>
      </c>
      <c r="Q249" s="4">
        <f t="shared" si="35"/>
        <v>7.5084825483342499</v>
      </c>
      <c r="R249" s="4">
        <f t="shared" si="35"/>
        <v>-0.62984067689040502</v>
      </c>
      <c r="S249" s="4">
        <f>I249*25</f>
        <v>-3.1320320353303504</v>
      </c>
      <c r="T249" s="4">
        <f t="shared" si="44"/>
        <v>-1.3319298896474501</v>
      </c>
      <c r="V249" s="4">
        <f t="shared" si="36"/>
        <v>-4.0741728826325785</v>
      </c>
      <c r="W249" s="4">
        <f t="shared" si="37"/>
        <v>-9.8511585214924716E-2</v>
      </c>
      <c r="X249" s="4">
        <f t="shared" si="38"/>
        <v>-11.960384296271119</v>
      </c>
      <c r="Y249" s="4">
        <f t="shared" si="39"/>
        <v>-0.91765699476059426</v>
      </c>
      <c r="AA249" s="4">
        <f>G249*50</f>
        <v>15.0169650966685</v>
      </c>
      <c r="AB249" s="4">
        <f>H249*50</f>
        <v>-1.25968135378081</v>
      </c>
      <c r="AC249" s="4">
        <f>I249*50</f>
        <v>-6.2640640706607007</v>
      </c>
      <c r="AD249" s="4">
        <f>J249*50</f>
        <v>-2.6638597792949001</v>
      </c>
      <c r="AF249" s="1">
        <f t="shared" si="40"/>
        <v>-16.296691530530314</v>
      </c>
      <c r="AG249" s="1">
        <f t="shared" si="41"/>
        <v>-0.39404634085969886</v>
      </c>
      <c r="AH249" s="1">
        <f t="shared" si="42"/>
        <v>-47.841537185084476</v>
      </c>
      <c r="AI249" s="1">
        <f t="shared" si="43"/>
        <v>-3.670627979042377</v>
      </c>
      <c r="AK249" s="1">
        <v>128.22650687239201</v>
      </c>
      <c r="AL249" s="1">
        <v>101.82041101963701</v>
      </c>
      <c r="AN249" s="4">
        <v>4.2287442707617604</v>
      </c>
      <c r="AO249" s="4">
        <v>-3.3545407040185701E-2</v>
      </c>
      <c r="AQ249" s="4">
        <v>41.783435395870299</v>
      </c>
      <c r="AR249" s="4">
        <v>-0.34556992467553799</v>
      </c>
      <c r="AT249" s="4">
        <v>0.99996853753139803</v>
      </c>
      <c r="AU249" s="4">
        <v>-7.93246161769612E-3</v>
      </c>
      <c r="AV249" s="4">
        <v>7.93246161769612E-3</v>
      </c>
      <c r="AW249" s="4">
        <v>0.99996853753139803</v>
      </c>
      <c r="AX249" s="4">
        <v>-1267.1083815100801</v>
      </c>
      <c r="AY249" s="4">
        <v>118.175218270603</v>
      </c>
      <c r="AZ249" s="4">
        <v>-1165.2481041327701</v>
      </c>
      <c r="BB249" s="1">
        <f>25*PointPFirstOrderCoefficients[[#This Row],[Column1]]</f>
        <v>105.71860676904402</v>
      </c>
      <c r="BC249" s="1">
        <f>25*PointPFirstOrderCoefficients[[#This Row],[Column2]]</f>
        <v>-0.83863517600464255</v>
      </c>
      <c r="BE249" s="1">
        <f>50*PointPFirstOrderCoefficients[[#This Row],[Column1]]</f>
        <v>211.43721353808803</v>
      </c>
      <c r="BF249" s="1">
        <f>50*PointPFirstOrderCoefficients[[#This Row],[Column2]]</f>
        <v>-1.6772703520092851</v>
      </c>
      <c r="BH249" s="1">
        <f>25^2*PointPSecondOrderCoefficients[[#This Row],[Column1]]</f>
        <v>26114.647122418937</v>
      </c>
      <c r="BI249" s="1">
        <f>25^2*PointPSecondOrderCoefficients[[#This Row],[Column2]]</f>
        <v>-215.98120292221125</v>
      </c>
      <c r="BK249" s="1">
        <f>50^2*PointPSecondOrderCoefficients[[#This Row],[Column1]]</f>
        <v>104458.58848967575</v>
      </c>
      <c r="BL249" s="1">
        <f>50^2*PointPSecondOrderCoefficients[[#This Row],[Column2]]</f>
        <v>-863.92481168884501</v>
      </c>
    </row>
    <row r="250" spans="1:64" x14ac:dyDescent="0.35">
      <c r="A250">
        <v>246</v>
      </c>
      <c r="B250" s="1">
        <v>61.213149864939702</v>
      </c>
      <c r="C250" s="1">
        <v>137.83881142675801</v>
      </c>
      <c r="D250" s="1">
        <v>40.734760423052897</v>
      </c>
      <c r="E250" s="1">
        <v>68.810600600405806</v>
      </c>
      <c r="F250" s="4"/>
      <c r="G250" s="4">
        <v>0.29903130994805999</v>
      </c>
      <c r="H250" s="4">
        <v>-2.9541280337324002E-2</v>
      </c>
      <c r="I250" s="4">
        <v>-0.14652588862238999</v>
      </c>
      <c r="J250" s="4">
        <v>-6.2286472801586799E-2</v>
      </c>
      <c r="K250" s="4"/>
      <c r="L250" s="4">
        <v>-7.7629066291885193E-2</v>
      </c>
      <c r="M250" s="4">
        <v>-0.24917262335584101</v>
      </c>
      <c r="N250" s="4">
        <v>-1.2146045466064701</v>
      </c>
      <c r="O250" s="4">
        <v>-0.514624563900557</v>
      </c>
      <c r="Q250" s="4">
        <f t="shared" si="35"/>
        <v>7.4757827487014996</v>
      </c>
      <c r="R250" s="4">
        <f t="shared" si="35"/>
        <v>-0.73853200843310007</v>
      </c>
      <c r="S250" s="4">
        <f>I250*25</f>
        <v>-3.66314721555975</v>
      </c>
      <c r="T250" s="4">
        <f t="shared" si="44"/>
        <v>-1.55716182003967</v>
      </c>
      <c r="V250" s="4">
        <f t="shared" si="36"/>
        <v>-4.3384810673485363</v>
      </c>
      <c r="W250" s="4">
        <f t="shared" si="37"/>
        <v>-0.13590610621798532</v>
      </c>
      <c r="X250" s="4">
        <f t="shared" si="38"/>
        <v>-16.298350290579229</v>
      </c>
      <c r="Y250" s="4">
        <f t="shared" si="39"/>
        <v>-1.2478374211178929</v>
      </c>
      <c r="AA250" s="4">
        <f>G250*50</f>
        <v>14.951565497402999</v>
      </c>
      <c r="AB250" s="4">
        <f>H250*50</f>
        <v>-1.4770640168662001</v>
      </c>
      <c r="AC250" s="4">
        <f>I250*50</f>
        <v>-7.3262944311195</v>
      </c>
      <c r="AD250" s="4">
        <f>J250*50</f>
        <v>-3.1143236400793399</v>
      </c>
      <c r="AF250" s="1">
        <f t="shared" si="40"/>
        <v>-17.353924269394145</v>
      </c>
      <c r="AG250" s="1">
        <f t="shared" si="41"/>
        <v>-0.54362442487194129</v>
      </c>
      <c r="AH250" s="1">
        <f t="shared" si="42"/>
        <v>-65.193401162316917</v>
      </c>
      <c r="AI250" s="1">
        <f t="shared" si="43"/>
        <v>-4.9913496844715715</v>
      </c>
      <c r="AK250" s="1">
        <v>128.30661087650901</v>
      </c>
      <c r="AL250" s="1">
        <v>101.819744294938</v>
      </c>
      <c r="AN250" s="4">
        <v>4.9469030455224701</v>
      </c>
      <c r="AO250" s="4">
        <v>-3.91046684218921E-2</v>
      </c>
      <c r="AQ250" s="4">
        <v>41.868081948143903</v>
      </c>
      <c r="AR250" s="4">
        <v>-0.35011521261488898</v>
      </c>
      <c r="AT250" s="4">
        <v>0.99996875791068196</v>
      </c>
      <c r="AU250" s="4">
        <v>-7.9046317161485004E-3</v>
      </c>
      <c r="AV250" s="4">
        <v>7.9046317161485004E-3</v>
      </c>
      <c r="AW250" s="4">
        <v>0.99996875791068196</v>
      </c>
      <c r="AX250" s="4">
        <v>-1277.81602802527</v>
      </c>
      <c r="AY250" s="4">
        <v>118.205945773978</v>
      </c>
      <c r="AZ250" s="4">
        <v>-1175.95636208785</v>
      </c>
      <c r="BB250" s="1">
        <f>25*PointPFirstOrderCoefficients[[#This Row],[Column1]]</f>
        <v>123.67257613806176</v>
      </c>
      <c r="BC250" s="1">
        <f>25*PointPFirstOrderCoefficients[[#This Row],[Column2]]</f>
        <v>-0.97761671054730248</v>
      </c>
      <c r="BE250" s="1">
        <f>50*PointPFirstOrderCoefficients[[#This Row],[Column1]]</f>
        <v>247.34515227612351</v>
      </c>
      <c r="BF250" s="1">
        <f>50*PointPFirstOrderCoefficients[[#This Row],[Column2]]</f>
        <v>-1.955233421094605</v>
      </c>
      <c r="BH250" s="1">
        <f>25^2*PointPSecondOrderCoefficients[[#This Row],[Column1]]</f>
        <v>26167.551217589938</v>
      </c>
      <c r="BI250" s="1">
        <f>25^2*PointPSecondOrderCoefficients[[#This Row],[Column2]]</f>
        <v>-218.82200788430561</v>
      </c>
      <c r="BK250" s="1">
        <f>50^2*PointPSecondOrderCoefficients[[#This Row],[Column1]]</f>
        <v>104670.20487035975</v>
      </c>
      <c r="BL250" s="1">
        <f>50^2*PointPSecondOrderCoefficients[[#This Row],[Column2]]</f>
        <v>-875.28803153722242</v>
      </c>
    </row>
    <row r="251" spans="1:64" x14ac:dyDescent="0.35">
      <c r="A251">
        <v>247</v>
      </c>
      <c r="B251" s="1">
        <v>61.511487996731901</v>
      </c>
      <c r="C251" s="1">
        <v>137.807089202649</v>
      </c>
      <c r="D251" s="1">
        <v>40.5775045016155</v>
      </c>
      <c r="E251" s="1">
        <v>68.748731108744707</v>
      </c>
      <c r="F251" s="4"/>
      <c r="G251" s="4">
        <v>0.29762917143489098</v>
      </c>
      <c r="H251" s="4">
        <v>-3.39060735011745E-2</v>
      </c>
      <c r="I251" s="4">
        <v>-0.167686196893849</v>
      </c>
      <c r="J251" s="4">
        <v>-7.1247482496367198E-2</v>
      </c>
      <c r="K251" s="4"/>
      <c r="L251" s="4">
        <v>-8.3054672899252696E-2</v>
      </c>
      <c r="M251" s="4">
        <v>-0.25002583269819001</v>
      </c>
      <c r="N251" s="4">
        <v>-1.2087304069907301</v>
      </c>
      <c r="O251" s="4">
        <v>-0.51134511193940502</v>
      </c>
      <c r="Q251" s="4">
        <f t="shared" si="35"/>
        <v>7.4407292858722744</v>
      </c>
      <c r="R251" s="4">
        <f t="shared" si="35"/>
        <v>-0.84765183752936246</v>
      </c>
      <c r="S251" s="4">
        <f>I251*25</f>
        <v>-4.1921549223462247</v>
      </c>
      <c r="T251" s="4">
        <f t="shared" si="44"/>
        <v>-1.7811870624091799</v>
      </c>
      <c r="V251" s="4">
        <f t="shared" si="36"/>
        <v>-4.5982764764909847</v>
      </c>
      <c r="W251" s="4">
        <f t="shared" si="37"/>
        <v>-0.17964697056267342</v>
      </c>
      <c r="X251" s="4">
        <f t="shared" si="38"/>
        <v>-21.242425066118869</v>
      </c>
      <c r="Y251" s="4">
        <f t="shared" si="39"/>
        <v>-1.6223074880893684</v>
      </c>
      <c r="AA251" s="4">
        <f>G251*50</f>
        <v>14.881458571744549</v>
      </c>
      <c r="AB251" s="4">
        <f>H251*50</f>
        <v>-1.6953036750587249</v>
      </c>
      <c r="AC251" s="4">
        <f>I251*50</f>
        <v>-8.3843098446924493</v>
      </c>
      <c r="AD251" s="4">
        <f>J251*50</f>
        <v>-3.5623741248183598</v>
      </c>
      <c r="AF251" s="1">
        <f t="shared" si="40"/>
        <v>-18.393105905963939</v>
      </c>
      <c r="AG251" s="1">
        <f t="shared" si="41"/>
        <v>-0.7185878822506937</v>
      </c>
      <c r="AH251" s="1">
        <f t="shared" si="42"/>
        <v>-84.969700264475478</v>
      </c>
      <c r="AI251" s="1">
        <f t="shared" si="43"/>
        <v>-6.4892299523574737</v>
      </c>
      <c r="AK251" s="1">
        <v>128.39924138071601</v>
      </c>
      <c r="AL251" s="1">
        <v>101.818965374526</v>
      </c>
      <c r="AN251" s="4">
        <v>5.6626088256187401</v>
      </c>
      <c r="AO251" s="4">
        <v>-4.4683392398488002E-2</v>
      </c>
      <c r="AQ251" s="4">
        <v>41.947812438572797</v>
      </c>
      <c r="AR251" s="4">
        <v>-0.35582537824715499</v>
      </c>
      <c r="AT251" s="4">
        <v>0.99996886786711303</v>
      </c>
      <c r="AU251" s="4">
        <v>-7.8907095095511297E-3</v>
      </c>
      <c r="AV251" s="4">
        <v>7.8907095095511297E-3</v>
      </c>
      <c r="AW251" s="4">
        <v>0.99996886786711303</v>
      </c>
      <c r="AX251" s="4">
        <v>-1292.18045129795</v>
      </c>
      <c r="AY251" s="4">
        <v>118.203020805603</v>
      </c>
      <c r="AZ251" s="4">
        <v>-1190.3212575898999</v>
      </c>
      <c r="BB251" s="1">
        <f>25*PointPFirstOrderCoefficients[[#This Row],[Column1]]</f>
        <v>141.56522064046851</v>
      </c>
      <c r="BC251" s="1">
        <f>25*PointPFirstOrderCoefficients[[#This Row],[Column2]]</f>
        <v>-1.1170848099621999</v>
      </c>
      <c r="BE251" s="1">
        <f>50*PointPFirstOrderCoefficients[[#This Row],[Column1]]</f>
        <v>283.13044128093702</v>
      </c>
      <c r="BF251" s="1">
        <f>50*PointPFirstOrderCoefficients[[#This Row],[Column2]]</f>
        <v>-2.2341696199243999</v>
      </c>
      <c r="BH251" s="1">
        <f>25^2*PointPSecondOrderCoefficients[[#This Row],[Column1]]</f>
        <v>26217.382774107999</v>
      </c>
      <c r="BI251" s="1">
        <f>25^2*PointPSecondOrderCoefficients[[#This Row],[Column2]]</f>
        <v>-222.39086140447188</v>
      </c>
      <c r="BK251" s="1">
        <f>50^2*PointPSecondOrderCoefficients[[#This Row],[Column1]]</f>
        <v>104869.53109643199</v>
      </c>
      <c r="BL251" s="1">
        <f>50^2*PointPSecondOrderCoefficients[[#This Row],[Column2]]</f>
        <v>-889.56344561788751</v>
      </c>
    </row>
    <row r="252" spans="1:64" x14ac:dyDescent="0.35">
      <c r="A252">
        <v>248</v>
      </c>
      <c r="B252" s="1">
        <v>61.808376458957902</v>
      </c>
      <c r="C252" s="1">
        <v>137.770993368803</v>
      </c>
      <c r="D252" s="1">
        <v>40.399086369796599</v>
      </c>
      <c r="E252" s="1">
        <v>68.677840611172897</v>
      </c>
      <c r="F252" s="4"/>
      <c r="G252" s="4">
        <v>0.296131786716756</v>
      </c>
      <c r="H252" s="4">
        <v>-3.8288599780001403E-2</v>
      </c>
      <c r="I252" s="4">
        <v>-0.188743357333191</v>
      </c>
      <c r="J252" s="4">
        <v>-8.0150241330021799E-2</v>
      </c>
      <c r="K252" s="4"/>
      <c r="L252" s="4">
        <v>-8.8543573529802994E-2</v>
      </c>
      <c r="M252" s="4">
        <v>-0.250886721975981</v>
      </c>
      <c r="N252" s="4">
        <v>-1.2016629157313099</v>
      </c>
      <c r="O252" s="4">
        <v>-0.50744667205249105</v>
      </c>
      <c r="Q252" s="4">
        <f t="shared" si="35"/>
        <v>7.4032946679188996</v>
      </c>
      <c r="R252" s="4">
        <f t="shared" si="35"/>
        <v>-0.95721499450003511</v>
      </c>
      <c r="S252" s="4">
        <f>I252*25</f>
        <v>-4.718583933329775</v>
      </c>
      <c r="T252" s="4">
        <f t="shared" si="44"/>
        <v>-2.0037560332505451</v>
      </c>
      <c r="V252" s="4">
        <f t="shared" si="36"/>
        <v>-4.8529645283508165</v>
      </c>
      <c r="W252" s="4">
        <f t="shared" si="37"/>
        <v>-0.22987760478551827</v>
      </c>
      <c r="X252" s="4">
        <f t="shared" si="38"/>
        <v>-26.755066078908754</v>
      </c>
      <c r="Y252" s="4">
        <f t="shared" si="39"/>
        <v>-2.0374177934513384</v>
      </c>
      <c r="AA252" s="4">
        <f>G252*50</f>
        <v>14.806589335837799</v>
      </c>
      <c r="AB252" s="4">
        <f>H252*50</f>
        <v>-1.9144299890000702</v>
      </c>
      <c r="AC252" s="4">
        <f>I252*50</f>
        <v>-9.43716786665955</v>
      </c>
      <c r="AD252" s="4">
        <f>J252*50</f>
        <v>-4.0075120665010902</v>
      </c>
      <c r="AF252" s="1">
        <f t="shared" si="40"/>
        <v>-19.411858113403266</v>
      </c>
      <c r="AG252" s="1">
        <f t="shared" si="41"/>
        <v>-0.9195104191420731</v>
      </c>
      <c r="AH252" s="1">
        <f t="shared" si="42"/>
        <v>-107.02026431563502</v>
      </c>
      <c r="AI252" s="1">
        <f t="shared" si="43"/>
        <v>-8.1496711738053538</v>
      </c>
      <c r="AK252" s="1">
        <v>128.50435223268701</v>
      </c>
      <c r="AL252" s="1">
        <v>101.81807111379899</v>
      </c>
      <c r="AN252" s="4">
        <v>6.3752481219188297</v>
      </c>
      <c r="AO252" s="4">
        <v>-5.0305092291568002E-2</v>
      </c>
      <c r="AQ252" s="4">
        <v>42.023370726535397</v>
      </c>
      <c r="AR252" s="4">
        <v>-0.362611182267845</v>
      </c>
      <c r="AT252" s="4">
        <v>0.99996886997705303</v>
      </c>
      <c r="AU252" s="4">
        <v>-7.8904421178434409E-3</v>
      </c>
      <c r="AV252" s="4">
        <v>7.8904421178434409E-3</v>
      </c>
      <c r="AW252" s="4">
        <v>0.99996886997705303</v>
      </c>
      <c r="AX252" s="4">
        <v>-1310.4563381242699</v>
      </c>
      <c r="AY252" s="4">
        <v>118.164272348756</v>
      </c>
      <c r="AZ252" s="4">
        <v>-1208.5974724745899</v>
      </c>
      <c r="BB252" s="1">
        <f>25*PointPFirstOrderCoefficients[[#This Row],[Column1]]</f>
        <v>159.38120304797076</v>
      </c>
      <c r="BC252" s="1">
        <f>25*PointPFirstOrderCoefficients[[#This Row],[Column2]]</f>
        <v>-1.2576273072892001</v>
      </c>
      <c r="BE252" s="1">
        <f>50*PointPFirstOrderCoefficients[[#This Row],[Column1]]</f>
        <v>318.76240609594151</v>
      </c>
      <c r="BF252" s="1">
        <f>50*PointPFirstOrderCoefficients[[#This Row],[Column2]]</f>
        <v>-2.5152546145784003</v>
      </c>
      <c r="BH252" s="1">
        <f>25^2*PointPSecondOrderCoefficients[[#This Row],[Column1]]</f>
        <v>26264.606704084625</v>
      </c>
      <c r="BI252" s="1">
        <f>25^2*PointPSecondOrderCoefficients[[#This Row],[Column2]]</f>
        <v>-226.63198891740313</v>
      </c>
      <c r="BK252" s="1">
        <f>50^2*PointPSecondOrderCoefficients[[#This Row],[Column1]]</f>
        <v>105058.4268163385</v>
      </c>
      <c r="BL252" s="1">
        <f>50^2*PointPSecondOrderCoefficients[[#This Row],[Column2]]</f>
        <v>-906.52795566961254</v>
      </c>
    </row>
    <row r="253" spans="1:64" x14ac:dyDescent="0.35">
      <c r="A253">
        <v>249</v>
      </c>
      <c r="B253" s="1">
        <v>62.103719451386702</v>
      </c>
      <c r="C253" s="1">
        <v>137.73050589009799</v>
      </c>
      <c r="D253" s="1">
        <v>40.199568524275499</v>
      </c>
      <c r="E253" s="1">
        <v>68.589591173443907</v>
      </c>
      <c r="F253" s="4"/>
      <c r="G253" s="4">
        <v>0.29453804605563799</v>
      </c>
      <c r="H253" s="4">
        <v>-4.2689465249094199E-2</v>
      </c>
      <c r="I253" s="4">
        <v>-0.20974755755227101</v>
      </c>
      <c r="J253" s="4">
        <v>-8.9009075487763503E-2</v>
      </c>
      <c r="K253" s="4"/>
      <c r="L253" s="4">
        <v>-9.4096347567054095E-2</v>
      </c>
      <c r="M253" s="4">
        <v>-0.251754139620748</v>
      </c>
      <c r="N253" s="4">
        <v>-1.19379755853115</v>
      </c>
      <c r="O253" s="4">
        <v>-0.50306656117056503</v>
      </c>
      <c r="Q253" s="4">
        <f t="shared" si="35"/>
        <v>7.36345115139095</v>
      </c>
      <c r="R253" s="4">
        <f t="shared" si="35"/>
        <v>-1.0672366312273549</v>
      </c>
      <c r="S253" s="4">
        <f>I253*25</f>
        <v>-5.2436889388067751</v>
      </c>
      <c r="T253" s="4">
        <f t="shared" si="44"/>
        <v>-2.2252268871940877</v>
      </c>
      <c r="V253" s="4">
        <f t="shared" si="36"/>
        <v>-5.1019428136021725</v>
      </c>
      <c r="W253" s="4">
        <f t="shared" si="37"/>
        <v>-0.28674646130899306</v>
      </c>
      <c r="X253" s="4">
        <f t="shared" si="38"/>
        <v>-32.824984396202552</v>
      </c>
      <c r="Y253" s="4">
        <f t="shared" si="39"/>
        <v>-2.4910018404460277</v>
      </c>
      <c r="AA253" s="4">
        <f>G253*50</f>
        <v>14.7269023027819</v>
      </c>
      <c r="AB253" s="4">
        <f>H253*50</f>
        <v>-2.1344732624547098</v>
      </c>
      <c r="AC253" s="4">
        <f>I253*50</f>
        <v>-10.48737787761355</v>
      </c>
      <c r="AD253" s="4">
        <f>J253*50</f>
        <v>-4.4504537743881754</v>
      </c>
      <c r="AF253" s="1">
        <f t="shared" si="40"/>
        <v>-20.40777125440869</v>
      </c>
      <c r="AG253" s="1">
        <f t="shared" si="41"/>
        <v>-1.1469858452359722</v>
      </c>
      <c r="AH253" s="1">
        <f t="shared" si="42"/>
        <v>-131.29993758481021</v>
      </c>
      <c r="AI253" s="1">
        <f t="shared" si="43"/>
        <v>-9.9640073617841107</v>
      </c>
      <c r="AK253" s="1">
        <v>128.62189882442701</v>
      </c>
      <c r="AL253" s="1">
        <v>101.817043613078</v>
      </c>
      <c r="AN253" s="4">
        <v>7.0853455594517696</v>
      </c>
      <c r="AO253" s="4">
        <v>-5.7318376139567903E-2</v>
      </c>
      <c r="AQ253" s="4">
        <v>42.101947409863001</v>
      </c>
      <c r="AR253" s="4">
        <v>-0.377740376551645</v>
      </c>
      <c r="AT253" s="4">
        <v>0.99996727991880197</v>
      </c>
      <c r="AU253" s="4">
        <v>-8.0894432313448599E-3</v>
      </c>
      <c r="AV253" s="4">
        <v>8.0894432313448599E-3</v>
      </c>
      <c r="AW253" s="4">
        <v>0.99996727991880197</v>
      </c>
      <c r="AX253" s="4">
        <v>-1351.5440822216401</v>
      </c>
      <c r="AY253" s="4">
        <v>117.688659696635</v>
      </c>
      <c r="AZ253" s="4">
        <v>-1249.68281597645</v>
      </c>
      <c r="BB253" s="1">
        <f>25*PointPFirstOrderCoefficients[[#This Row],[Column1]]</f>
        <v>177.13363898629424</v>
      </c>
      <c r="BC253" s="1">
        <f>25*PointPFirstOrderCoefficients[[#This Row],[Column2]]</f>
        <v>-1.4329594034891975</v>
      </c>
      <c r="BE253" s="1">
        <f>50*PointPFirstOrderCoefficients[[#This Row],[Column1]]</f>
        <v>354.26727797258849</v>
      </c>
      <c r="BF253" s="1">
        <f>50*PointPFirstOrderCoefficients[[#This Row],[Column2]]</f>
        <v>-2.865918806978395</v>
      </c>
      <c r="BH253" s="1">
        <f>25^2*PointPSecondOrderCoefficients[[#This Row],[Column1]]</f>
        <v>26313.717131164376</v>
      </c>
      <c r="BI253" s="1">
        <f>25^2*PointPSecondOrderCoefficients[[#This Row],[Column2]]</f>
        <v>-236.08773534477811</v>
      </c>
      <c r="BK253" s="1">
        <f>50^2*PointPSecondOrderCoefficients[[#This Row],[Column1]]</f>
        <v>105254.8685246575</v>
      </c>
      <c r="BL253" s="1">
        <f>50^2*PointPSecondOrderCoefficients[[#This Row],[Column2]]</f>
        <v>-944.35094137911244</v>
      </c>
    </row>
    <row r="254" spans="1:64" x14ac:dyDescent="0.35">
      <c r="A254">
        <v>250</v>
      </c>
      <c r="B254" s="1">
        <v>62.397420058980998</v>
      </c>
      <c r="C254" s="1">
        <v>137.685608119336</v>
      </c>
      <c r="D254" s="1">
        <v>39.979129252224404</v>
      </c>
      <c r="E254" s="1">
        <v>68.495719611256206</v>
      </c>
      <c r="F254" s="4"/>
      <c r="G254" s="4">
        <v>0.29284682956712099</v>
      </c>
      <c r="H254" s="4">
        <v>-4.71092878024887E-2</v>
      </c>
      <c r="I254" s="4">
        <v>-0.230596986971808</v>
      </c>
      <c r="J254" s="4">
        <v>-9.7784891577133395E-2</v>
      </c>
      <c r="K254" s="4"/>
      <c r="L254" s="4">
        <v>-9.9713577811839801E-2</v>
      </c>
      <c r="M254" s="4">
        <v>-0.252626801556388</v>
      </c>
      <c r="N254" s="4">
        <v>-1.1846662751753101</v>
      </c>
      <c r="O254" s="4">
        <v>-0.49804765378412202</v>
      </c>
      <c r="Q254" s="4">
        <f t="shared" si="35"/>
        <v>7.321170739178025</v>
      </c>
      <c r="R254" s="4">
        <f t="shared" si="35"/>
        <v>-1.1777321950622175</v>
      </c>
      <c r="S254" s="4">
        <f>I254*25</f>
        <v>-5.7649246742951998</v>
      </c>
      <c r="T254" s="4">
        <f t="shared" si="44"/>
        <v>-2.4446222894283349</v>
      </c>
      <c r="V254" s="4">
        <f t="shared" si="36"/>
        <v>-5.3446020014042839</v>
      </c>
      <c r="W254" s="4">
        <f t="shared" si="37"/>
        <v>-0.35040679412455794</v>
      </c>
      <c r="X254" s="4">
        <f t="shared" si="38"/>
        <v>-39.371621323055933</v>
      </c>
      <c r="Y254" s="4">
        <f t="shared" si="39"/>
        <v>-2.9764215002118388</v>
      </c>
      <c r="AA254" s="4">
        <f>G254*50</f>
        <v>14.64234147835605</v>
      </c>
      <c r="AB254" s="4">
        <f>H254*50</f>
        <v>-2.355464390124435</v>
      </c>
      <c r="AC254" s="4">
        <f>I254*50</f>
        <v>-11.5298493485904</v>
      </c>
      <c r="AD254" s="4">
        <f>J254*50</f>
        <v>-4.8892445788566699</v>
      </c>
      <c r="AF254" s="1">
        <f t="shared" si="40"/>
        <v>-21.378408005617136</v>
      </c>
      <c r="AG254" s="1">
        <f t="shared" si="41"/>
        <v>-1.4016271764982318</v>
      </c>
      <c r="AH254" s="1">
        <f t="shared" si="42"/>
        <v>-157.48648529222373</v>
      </c>
      <c r="AI254" s="1">
        <f t="shared" si="43"/>
        <v>-11.905686000847355</v>
      </c>
      <c r="AK254" s="1">
        <v>128.751798212853</v>
      </c>
      <c r="AL254" s="1">
        <v>101.815897723175</v>
      </c>
      <c r="AN254" s="4">
        <v>7.7909416677302099</v>
      </c>
      <c r="AO254" s="4">
        <v>-6.4106448123675705E-2</v>
      </c>
      <c r="AQ254" s="4">
        <v>42.175431075335602</v>
      </c>
      <c r="AR254" s="4">
        <v>-0.39065656274397198</v>
      </c>
      <c r="AT254" s="4">
        <v>0.99996614900203795</v>
      </c>
      <c r="AU254" s="4">
        <v>-8.2280526270589998E-3</v>
      </c>
      <c r="AV254" s="4">
        <v>8.2280526270589998E-3</v>
      </c>
      <c r="AW254" s="4">
        <v>0.99996614900203795</v>
      </c>
      <c r="AX254" s="4">
        <v>-1391.5762207908499</v>
      </c>
      <c r="AY254" s="4">
        <v>117.30183583362199</v>
      </c>
      <c r="AZ254" s="4">
        <v>-1289.71321682386</v>
      </c>
      <c r="BB254" s="1">
        <f>25*PointPFirstOrderCoefficients[[#This Row],[Column1]]</f>
        <v>194.77354169325525</v>
      </c>
      <c r="BC254" s="1">
        <f>25*PointPFirstOrderCoefficients[[#This Row],[Column2]]</f>
        <v>-1.6026612030918925</v>
      </c>
      <c r="BE254" s="1">
        <f>50*PointPFirstOrderCoefficients[[#This Row],[Column1]]</f>
        <v>389.54708338651051</v>
      </c>
      <c r="BF254" s="1">
        <f>50*PointPFirstOrderCoefficients[[#This Row],[Column2]]</f>
        <v>-3.2053224061837851</v>
      </c>
      <c r="BH254" s="1">
        <f>25^2*PointPSecondOrderCoefficients[[#This Row],[Column1]]</f>
        <v>26359.644422084752</v>
      </c>
      <c r="BI254" s="1">
        <f>25^2*PointPSecondOrderCoefficients[[#This Row],[Column2]]</f>
        <v>-244.16035171498248</v>
      </c>
      <c r="BK254" s="1">
        <f>50^2*PointPSecondOrderCoefficients[[#This Row],[Column1]]</f>
        <v>105438.57768833901</v>
      </c>
      <c r="BL254" s="1">
        <f>50^2*PointPSecondOrderCoefficients[[#This Row],[Column2]]</f>
        <v>-976.64140685992993</v>
      </c>
    </row>
    <row r="255" spans="1:64" x14ac:dyDescent="0.35">
      <c r="A255">
        <v>251</v>
      </c>
      <c r="B255" s="1">
        <v>62.689380241730099</v>
      </c>
      <c r="C255" s="1">
        <v>137.636280785971</v>
      </c>
      <c r="D255" s="1">
        <v>39.737900963756601</v>
      </c>
      <c r="E255" s="1">
        <v>68.394611621253105</v>
      </c>
      <c r="F255" s="4"/>
      <c r="G255" s="4">
        <v>0.29105700718803701</v>
      </c>
      <c r="H255" s="4">
        <v>-5.1548696057708003E-2</v>
      </c>
      <c r="I255" s="4">
        <v>-0.25128388714713701</v>
      </c>
      <c r="J255" s="4">
        <v>-0.10647177296269</v>
      </c>
      <c r="K255" s="4"/>
      <c r="L255" s="4">
        <v>-0.105395847313137</v>
      </c>
      <c r="M255" s="4">
        <v>-0.25350328588276999</v>
      </c>
      <c r="N255" s="4">
        <v>-1.1743957770317199</v>
      </c>
      <c r="O255" s="4">
        <v>-0.49243772985675799</v>
      </c>
      <c r="Q255" s="4">
        <f t="shared" si="35"/>
        <v>7.276425179700925</v>
      </c>
      <c r="R255" s="4">
        <f t="shared" si="35"/>
        <v>-1.2887174014427001</v>
      </c>
      <c r="S255" s="4">
        <f>I255*25</f>
        <v>-6.2820971786784252</v>
      </c>
      <c r="T255" s="4">
        <f t="shared" si="44"/>
        <v>-2.6617943240672499</v>
      </c>
      <c r="V255" s="4">
        <f t="shared" si="36"/>
        <v>-5.5803268322480895</v>
      </c>
      <c r="W255" s="4">
        <f t="shared" si="37"/>
        <v>-0.42101636625763494</v>
      </c>
      <c r="X255" s="4">
        <f t="shared" si="38"/>
        <v>-46.347229825428762</v>
      </c>
      <c r="Y255" s="4">
        <f t="shared" si="39"/>
        <v>-3.4889947008964466</v>
      </c>
      <c r="AA255" s="4">
        <f>G255*50</f>
        <v>14.55285035940185</v>
      </c>
      <c r="AB255" s="4">
        <f>H255*50</f>
        <v>-2.5774348028854002</v>
      </c>
      <c r="AC255" s="4">
        <f>I255*50</f>
        <v>-12.56419435735685</v>
      </c>
      <c r="AD255" s="4">
        <f>J255*50</f>
        <v>-5.3235886481344998</v>
      </c>
      <c r="AF255" s="1">
        <f t="shared" si="40"/>
        <v>-22.321307328992358</v>
      </c>
      <c r="AG255" s="1">
        <f t="shared" si="41"/>
        <v>-1.6840654650305398</v>
      </c>
      <c r="AH255" s="1">
        <f t="shared" si="42"/>
        <v>-185.38891930171505</v>
      </c>
      <c r="AI255" s="1">
        <f t="shared" si="43"/>
        <v>-13.955978803585786</v>
      </c>
      <c r="AK255" s="1">
        <v>128.893975771556</v>
      </c>
      <c r="AL255" s="1">
        <v>101.814626816638</v>
      </c>
      <c r="AN255" s="4">
        <v>8.4916366790482094</v>
      </c>
      <c r="AO255" s="4">
        <v>-7.0851458522867894E-2</v>
      </c>
      <c r="AQ255" s="4">
        <v>42.246124946670498</v>
      </c>
      <c r="AR255" s="4">
        <v>-0.40276482582969098</v>
      </c>
      <c r="AT255" s="4">
        <v>0.99996519335926204</v>
      </c>
      <c r="AU255" s="4">
        <v>-8.3433848031221405E-3</v>
      </c>
      <c r="AV255" s="4">
        <v>8.3433848031221405E-3</v>
      </c>
      <c r="AW255" s="4">
        <v>0.99996519335926204</v>
      </c>
      <c r="AX255" s="4">
        <v>-1434.3655266578201</v>
      </c>
      <c r="AY255" s="4">
        <v>116.926512234317</v>
      </c>
      <c r="AZ255" s="4">
        <v>-1332.5009743956</v>
      </c>
      <c r="BB255" s="1">
        <f>25*PointPFirstOrderCoefficients[[#This Row],[Column1]]</f>
        <v>212.29091697620524</v>
      </c>
      <c r="BC255" s="1">
        <f>25*PointPFirstOrderCoefficients[[#This Row],[Column2]]</f>
        <v>-1.7712864630716973</v>
      </c>
      <c r="BE255" s="1">
        <f>50*PointPFirstOrderCoefficients[[#This Row],[Column1]]</f>
        <v>424.58183395241048</v>
      </c>
      <c r="BF255" s="1">
        <f>50*PointPFirstOrderCoefficients[[#This Row],[Column2]]</f>
        <v>-3.5425729261433947</v>
      </c>
      <c r="BH255" s="1">
        <f>25^2*PointPSecondOrderCoefficients[[#This Row],[Column1]]</f>
        <v>26403.82809166906</v>
      </c>
      <c r="BI255" s="1">
        <f>25^2*PointPSecondOrderCoefficients[[#This Row],[Column2]]</f>
        <v>-251.72801614355686</v>
      </c>
      <c r="BK255" s="1">
        <f>50^2*PointPSecondOrderCoefficients[[#This Row],[Column1]]</f>
        <v>105615.31236667624</v>
      </c>
      <c r="BL255" s="1">
        <f>50^2*PointPSecondOrderCoefficients[[#This Row],[Column2]]</f>
        <v>-1006.9120645742274</v>
      </c>
    </row>
    <row r="256" spans="1:64" x14ac:dyDescent="0.35">
      <c r="A256">
        <v>252</v>
      </c>
      <c r="B256" s="1">
        <v>62.979500824478798</v>
      </c>
      <c r="C256" s="1">
        <v>137.582503985953</v>
      </c>
      <c r="D256" s="1">
        <v>39.476037429256799</v>
      </c>
      <c r="E256" s="1">
        <v>68.285528129935898</v>
      </c>
      <c r="F256" s="4"/>
      <c r="G256" s="4">
        <v>0.289167438701667</v>
      </c>
      <c r="H256" s="4">
        <v>-5.6008328205849299E-2</v>
      </c>
      <c r="I256" s="4">
        <v>-0.27179777604807898</v>
      </c>
      <c r="J256" s="4">
        <v>-0.115062906047221</v>
      </c>
      <c r="K256" s="4"/>
      <c r="L256" s="4">
        <v>-0.111143735939208</v>
      </c>
      <c r="M256" s="4">
        <v>-0.25438202730494103</v>
      </c>
      <c r="N256" s="4">
        <v>-1.1630746877373399</v>
      </c>
      <c r="O256" s="4">
        <v>-0.48627156675849698</v>
      </c>
      <c r="Q256" s="4">
        <f t="shared" si="35"/>
        <v>7.2291859675416754</v>
      </c>
      <c r="R256" s="4">
        <f t="shared" si="35"/>
        <v>-1.4002082051462326</v>
      </c>
      <c r="S256" s="4">
        <f>I256*25</f>
        <v>-6.794944401201974</v>
      </c>
      <c r="T256" s="4">
        <f t="shared" si="44"/>
        <v>-2.876572651180525</v>
      </c>
      <c r="V256" s="4">
        <f t="shared" si="36"/>
        <v>-5.808497205185625</v>
      </c>
      <c r="W256" s="4">
        <f t="shared" si="37"/>
        <v>-0.49873708275713141</v>
      </c>
      <c r="X256" s="4">
        <f t="shared" si="38"/>
        <v>-53.700634757783249</v>
      </c>
      <c r="Y256" s="4">
        <f t="shared" si="39"/>
        <v>-4.0237368510832034</v>
      </c>
      <c r="AA256" s="4">
        <f>G256*50</f>
        <v>14.458371935083351</v>
      </c>
      <c r="AB256" s="4">
        <f>H256*50</f>
        <v>-2.8004164102924651</v>
      </c>
      <c r="AC256" s="4">
        <f>I256*50</f>
        <v>-13.589888802403948</v>
      </c>
      <c r="AD256" s="4">
        <f>J256*50</f>
        <v>-5.7531453023610499</v>
      </c>
      <c r="AF256" s="1">
        <f t="shared" si="40"/>
        <v>-23.2339888207425</v>
      </c>
      <c r="AG256" s="1">
        <f t="shared" si="41"/>
        <v>-1.9949483310285256</v>
      </c>
      <c r="AH256" s="1">
        <f t="shared" si="42"/>
        <v>-214.80253903113299</v>
      </c>
      <c r="AI256" s="1">
        <f t="shared" si="43"/>
        <v>-16.094947404332814</v>
      </c>
      <c r="AK256" s="1">
        <v>129.04834602685401</v>
      </c>
      <c r="AL256" s="1">
        <v>101.8132258111</v>
      </c>
      <c r="AN256" s="4">
        <v>9.1869972394654198</v>
      </c>
      <c r="AO256" s="4">
        <v>-7.7661997214414094E-2</v>
      </c>
      <c r="AQ256" s="4">
        <v>42.3156823602598</v>
      </c>
      <c r="AR256" s="4">
        <v>-0.41465539914661997</v>
      </c>
      <c r="AT256" s="4">
        <v>0.99996427134504995</v>
      </c>
      <c r="AU256" s="4">
        <v>-8.4531670611704499E-3</v>
      </c>
      <c r="AV256" s="4">
        <v>8.4531670611704499E-3</v>
      </c>
      <c r="AW256" s="4">
        <v>0.99996427134504995</v>
      </c>
      <c r="AX256" s="4">
        <v>-1482.40876942098</v>
      </c>
      <c r="AY256" s="4">
        <v>116.517297045994</v>
      </c>
      <c r="AZ256" s="4">
        <v>-1380.54257913847</v>
      </c>
      <c r="BB256" s="1">
        <f>25*PointPFirstOrderCoefficients[[#This Row],[Column1]]</f>
        <v>229.6749309866355</v>
      </c>
      <c r="BC256" s="1">
        <f>25*PointPFirstOrderCoefficients[[#This Row],[Column2]]</f>
        <v>-1.9415499303603523</v>
      </c>
      <c r="BE256" s="1">
        <f>50*PointPFirstOrderCoefficients[[#This Row],[Column1]]</f>
        <v>459.349861973271</v>
      </c>
      <c r="BF256" s="1">
        <f>50*PointPFirstOrderCoefficients[[#This Row],[Column2]]</f>
        <v>-3.8830998607207046</v>
      </c>
      <c r="BH256" s="1">
        <f>25^2*PointPSecondOrderCoefficients[[#This Row],[Column1]]</f>
        <v>26447.301475162374</v>
      </c>
      <c r="BI256" s="1">
        <f>25^2*PointPSecondOrderCoefficients[[#This Row],[Column2]]</f>
        <v>-259.15962446663747</v>
      </c>
      <c r="BK256" s="1">
        <f>50^2*PointPSecondOrderCoefficients[[#This Row],[Column1]]</f>
        <v>105789.2059006495</v>
      </c>
      <c r="BL256" s="1">
        <f>50^2*PointPSecondOrderCoefficients[[#This Row],[Column2]]</f>
        <v>-1036.6384978665499</v>
      </c>
    </row>
    <row r="257" spans="1:64" x14ac:dyDescent="0.35">
      <c r="A257">
        <v>253</v>
      </c>
      <c r="B257" s="1">
        <v>63.267681486811902</v>
      </c>
      <c r="C257" s="1">
        <v>137.52425717275599</v>
      </c>
      <c r="D257" s="1">
        <v>39.193673281019599</v>
      </c>
      <c r="E257" s="1">
        <v>68.160309672467804</v>
      </c>
      <c r="F257" s="4"/>
      <c r="G257" s="4">
        <v>0.28717697382515001</v>
      </c>
      <c r="H257" s="4">
        <v>-6.0488830803688401E-2</v>
      </c>
      <c r="I257" s="4">
        <v>-0.29221410079695098</v>
      </c>
      <c r="J257" s="4">
        <v>-0.12358157852418999</v>
      </c>
      <c r="K257" s="4"/>
      <c r="L257" s="4">
        <v>-0.116957816676923</v>
      </c>
      <c r="M257" s="4">
        <v>-0.25526131130164098</v>
      </c>
      <c r="N257" s="4">
        <v>-1.1510591846913301</v>
      </c>
      <c r="O257" s="4">
        <v>-0.47966997856851601</v>
      </c>
      <c r="Q257" s="4">
        <f t="shared" si="35"/>
        <v>7.1794243456287505</v>
      </c>
      <c r="R257" s="4">
        <f t="shared" si="35"/>
        <v>-1.5122207700922101</v>
      </c>
      <c r="S257" s="4">
        <f>I257*25</f>
        <v>-7.3053525199237743</v>
      </c>
      <c r="T257" s="4">
        <f t="shared" si="44"/>
        <v>-3.0895394631047499</v>
      </c>
      <c r="V257" s="4">
        <f t="shared" si="36"/>
        <v>-6.028489367494509</v>
      </c>
      <c r="W257" s="4">
        <f t="shared" si="37"/>
        <v>-0.58373454239288924</v>
      </c>
      <c r="X257" s="4">
        <f t="shared" si="38"/>
        <v>-61.429928510840774</v>
      </c>
      <c r="Y257" s="4">
        <f t="shared" si="39"/>
        <v>-4.5785718267391546</v>
      </c>
      <c r="AA257" s="4">
        <f>G257*50</f>
        <v>14.358848691257501</v>
      </c>
      <c r="AB257" s="4">
        <f>H257*50</f>
        <v>-3.0244415401844202</v>
      </c>
      <c r="AC257" s="4">
        <f>I257*50</f>
        <v>-14.610705039847549</v>
      </c>
      <c r="AD257" s="4">
        <f>J257*50</f>
        <v>-6.1790789262094998</v>
      </c>
      <c r="AF257" s="1">
        <f t="shared" si="40"/>
        <v>-24.113957469978036</v>
      </c>
      <c r="AG257" s="1">
        <f t="shared" si="41"/>
        <v>-2.334938169571557</v>
      </c>
      <c r="AH257" s="1">
        <f t="shared" si="42"/>
        <v>-245.7197140433631</v>
      </c>
      <c r="AI257" s="1">
        <f t="shared" si="43"/>
        <v>-18.314287306956619</v>
      </c>
      <c r="AK257" s="1">
        <v>129.21482426072899</v>
      </c>
      <c r="AL257" s="1">
        <v>101.81167767653901</v>
      </c>
      <c r="AN257" s="4">
        <v>9.8779775510061008</v>
      </c>
      <c r="AO257" s="4">
        <v>-8.6319176575945497E-2</v>
      </c>
      <c r="AQ257" s="4">
        <v>42.3910120944143</v>
      </c>
      <c r="AR257" s="4">
        <v>-0.43295299962082101</v>
      </c>
      <c r="AT257" s="4">
        <v>0.99996182107987097</v>
      </c>
      <c r="AU257" s="4">
        <v>-8.7382139266155706E-3</v>
      </c>
      <c r="AV257" s="4">
        <v>8.7382139266155706E-3</v>
      </c>
      <c r="AW257" s="4">
        <v>0.99996182107987097</v>
      </c>
      <c r="AX257" s="4">
        <v>-1560.9421889093201</v>
      </c>
      <c r="AY257" s="4">
        <v>115.57497748695999</v>
      </c>
      <c r="AZ257" s="4">
        <v>-1459.07091614562</v>
      </c>
      <c r="BB257" s="1">
        <f>25*PointPFirstOrderCoefficients[[#This Row],[Column1]]</f>
        <v>246.94943877515252</v>
      </c>
      <c r="BC257" s="1">
        <f>25*PointPFirstOrderCoefficients[[#This Row],[Column2]]</f>
        <v>-2.1579794143986373</v>
      </c>
      <c r="BE257" s="1">
        <f>50*PointPFirstOrderCoefficients[[#This Row],[Column1]]</f>
        <v>493.89887755030503</v>
      </c>
      <c r="BF257" s="1">
        <f>50*PointPFirstOrderCoefficients[[#This Row],[Column2]]</f>
        <v>-4.3159588287972745</v>
      </c>
      <c r="BH257" s="1">
        <f>25^2*PointPSecondOrderCoefficients[[#This Row],[Column1]]</f>
        <v>26494.382559008936</v>
      </c>
      <c r="BI257" s="1">
        <f>25^2*PointPSecondOrderCoefficients[[#This Row],[Column2]]</f>
        <v>-270.59562476301312</v>
      </c>
      <c r="BK257" s="1">
        <f>50^2*PointPSecondOrderCoefficients[[#This Row],[Column1]]</f>
        <v>105977.53023603575</v>
      </c>
      <c r="BL257" s="1">
        <f>50^2*PointPSecondOrderCoefficients[[#This Row],[Column2]]</f>
        <v>-1082.3824990520525</v>
      </c>
    </row>
    <row r="258" spans="1:64" x14ac:dyDescent="0.35">
      <c r="A258">
        <v>254</v>
      </c>
      <c r="B258" s="1">
        <v>63.553820753060101</v>
      </c>
      <c r="C258" s="1">
        <v>137.46151914964099</v>
      </c>
      <c r="D258" s="1">
        <v>38.891083921196604</v>
      </c>
      <c r="E258" s="1">
        <v>68.038808620194601</v>
      </c>
      <c r="F258" s="4"/>
      <c r="G258" s="4">
        <v>0.28508445236393498</v>
      </c>
      <c r="H258" s="4">
        <v>-6.4990857504236305E-2</v>
      </c>
      <c r="I258" s="4">
        <v>-0.31230235066793899</v>
      </c>
      <c r="J258" s="4">
        <v>-0.131944180159101</v>
      </c>
      <c r="K258" s="4"/>
      <c r="L258" s="4">
        <v>-0.122838651646466</v>
      </c>
      <c r="M258" s="4">
        <v>-0.25613926802759301</v>
      </c>
      <c r="N258" s="4">
        <v>-1.13768274003593</v>
      </c>
      <c r="O258" s="4">
        <v>-0.47242365305099498</v>
      </c>
      <c r="Q258" s="4">
        <f t="shared" si="35"/>
        <v>7.1271113090983746</v>
      </c>
      <c r="R258" s="4">
        <f t="shared" si="35"/>
        <v>-1.6247714376059077</v>
      </c>
      <c r="S258" s="4">
        <f>I258*25</f>
        <v>-7.8075587666984747</v>
      </c>
      <c r="T258" s="4">
        <f t="shared" si="44"/>
        <v>-3.2986045039775251</v>
      </c>
      <c r="V258" s="4">
        <f t="shared" si="36"/>
        <v>-6.2396772152295652</v>
      </c>
      <c r="W258" s="4">
        <f t="shared" si="37"/>
        <v>-0.67617750065223026</v>
      </c>
      <c r="X258" s="4">
        <f t="shared" si="38"/>
        <v>-69.350834768414487</v>
      </c>
      <c r="Y258" s="4">
        <f t="shared" si="39"/>
        <v>-5.1403433505576919</v>
      </c>
      <c r="AA258" s="4">
        <f>G258*50</f>
        <v>14.254222618196749</v>
      </c>
      <c r="AB258" s="4">
        <f>H258*50</f>
        <v>-3.2495428752118154</v>
      </c>
      <c r="AC258" s="4">
        <f>I258*50</f>
        <v>-15.615117533396949</v>
      </c>
      <c r="AD258" s="4">
        <f>J258*50</f>
        <v>-6.5972090079550503</v>
      </c>
      <c r="AF258" s="1">
        <f t="shared" si="40"/>
        <v>-24.958708860918261</v>
      </c>
      <c r="AG258" s="1">
        <f t="shared" si="41"/>
        <v>-2.704710002608921</v>
      </c>
      <c r="AH258" s="1">
        <f t="shared" si="42"/>
        <v>-277.40333907365795</v>
      </c>
      <c r="AI258" s="1">
        <f t="shared" si="43"/>
        <v>-20.561373402230767</v>
      </c>
      <c r="AK258" s="1">
        <v>129.39328192609699</v>
      </c>
      <c r="AL258" s="1">
        <v>101.810008769361</v>
      </c>
      <c r="AN258" s="4">
        <v>10.5606419986219</v>
      </c>
      <c r="AO258" s="4">
        <v>-9.2551162890298896E-2</v>
      </c>
      <c r="AQ258" s="4">
        <v>42.459136873152303</v>
      </c>
      <c r="AR258" s="4">
        <v>-0.44123173281317901</v>
      </c>
      <c r="AT258" s="4">
        <v>0.99996160027558301</v>
      </c>
      <c r="AU258" s="4">
        <v>-8.7634453438745607E-3</v>
      </c>
      <c r="AV258" s="4">
        <v>8.7634453438745607E-3</v>
      </c>
      <c r="AW258" s="4">
        <v>0.99996160027558301</v>
      </c>
      <c r="AX258" s="4">
        <v>-1613.5025314807599</v>
      </c>
      <c r="AY258" s="4">
        <v>115.253440679262</v>
      </c>
      <c r="AZ258" s="4">
        <v>-1511.6305646588401</v>
      </c>
      <c r="BB258" s="1">
        <f>25*PointPFirstOrderCoefficients[[#This Row],[Column1]]</f>
        <v>264.0160499655475</v>
      </c>
      <c r="BC258" s="1">
        <f>25*PointPFirstOrderCoefficients[[#This Row],[Column2]]</f>
        <v>-2.3137790722574723</v>
      </c>
      <c r="BE258" s="1">
        <f>50*PointPFirstOrderCoefficients[[#This Row],[Column1]]</f>
        <v>528.03209993109499</v>
      </c>
      <c r="BF258" s="1">
        <f>50*PointPFirstOrderCoefficients[[#This Row],[Column2]]</f>
        <v>-4.6275581445149445</v>
      </c>
      <c r="BH258" s="1">
        <f>25^2*PointPSecondOrderCoefficients[[#This Row],[Column1]]</f>
        <v>26536.960545720191</v>
      </c>
      <c r="BI258" s="1">
        <f>25^2*PointPSecondOrderCoefficients[[#This Row],[Column2]]</f>
        <v>-275.7698330082369</v>
      </c>
      <c r="BK258" s="1">
        <f>50^2*PointPSecondOrderCoefficients[[#This Row],[Column1]]</f>
        <v>106147.84218288076</v>
      </c>
      <c r="BL258" s="1">
        <f>50^2*PointPSecondOrderCoefficients[[#This Row],[Column2]]</f>
        <v>-1103.0793320329476</v>
      </c>
    </row>
    <row r="259" spans="1:64" x14ac:dyDescent="0.35">
      <c r="A259">
        <v>255</v>
      </c>
      <c r="B259" s="1">
        <v>63.837815982494597</v>
      </c>
      <c r="C259" s="1">
        <v>137.39426806322101</v>
      </c>
      <c r="D259" s="1">
        <v>38.568364748509701</v>
      </c>
      <c r="E259" s="1">
        <v>67.898030089927104</v>
      </c>
      <c r="F259" s="4"/>
      <c r="G259" s="4">
        <v>0.28288870443838099</v>
      </c>
      <c r="H259" s="4">
        <v>-6.9515067721941506E-2</v>
      </c>
      <c r="I259" s="4">
        <v>-0.33231280618117898</v>
      </c>
      <c r="J259" s="4">
        <v>-0.14023518358829401</v>
      </c>
      <c r="K259" s="4"/>
      <c r="L259" s="4">
        <v>-0.12878678781795599</v>
      </c>
      <c r="M259" s="4">
        <v>-0.257013865944967</v>
      </c>
      <c r="N259" s="4">
        <v>-1.12382299002707</v>
      </c>
      <c r="O259" s="4">
        <v>-0.464819518917723</v>
      </c>
      <c r="Q259" s="4">
        <f t="shared" si="35"/>
        <v>7.0722176109595249</v>
      </c>
      <c r="R259" s="4">
        <f t="shared" si="35"/>
        <v>-1.7378766930485376</v>
      </c>
      <c r="S259" s="4">
        <f>I259*25</f>
        <v>-8.307820154529475</v>
      </c>
      <c r="T259" s="4">
        <f t="shared" si="44"/>
        <v>-3.5058795897073503</v>
      </c>
      <c r="V259" s="4">
        <f t="shared" si="36"/>
        <v>-6.4414337134975979</v>
      </c>
      <c r="W259" s="4">
        <f t="shared" si="37"/>
        <v>-0.77623723600254779</v>
      </c>
      <c r="X259" s="4">
        <f t="shared" si="38"/>
        <v>-77.56612310295408</v>
      </c>
      <c r="Y259" s="4">
        <f t="shared" si="39"/>
        <v>-5.7131858117698151</v>
      </c>
      <c r="AA259" s="4">
        <f>G259*50</f>
        <v>14.14443522191905</v>
      </c>
      <c r="AB259" s="4">
        <f>H259*50</f>
        <v>-3.4757533860970753</v>
      </c>
      <c r="AC259" s="4">
        <f>I259*50</f>
        <v>-16.61564030905895</v>
      </c>
      <c r="AD259" s="4">
        <f>J259*50</f>
        <v>-7.0117591794147005</v>
      </c>
      <c r="AF259" s="1">
        <f t="shared" si="40"/>
        <v>-25.765734853990391</v>
      </c>
      <c r="AG259" s="1">
        <f t="shared" si="41"/>
        <v>-3.1049489440101912</v>
      </c>
      <c r="AH259" s="1">
        <f t="shared" si="42"/>
        <v>-310.26449241181632</v>
      </c>
      <c r="AI259" s="1">
        <f t="shared" si="43"/>
        <v>-22.85274324707926</v>
      </c>
      <c r="AK259" s="1">
        <v>129.583636739078</v>
      </c>
      <c r="AL259" s="1">
        <v>101.808179035313</v>
      </c>
      <c r="AN259" s="4">
        <v>11.238756817643701</v>
      </c>
      <c r="AO259" s="4">
        <v>-0.101550118451414</v>
      </c>
      <c r="AQ259" s="4">
        <v>42.537350621351102</v>
      </c>
      <c r="AR259" s="4">
        <v>-0.45805468545755601</v>
      </c>
      <c r="AT259" s="4">
        <v>0.999959180495128</v>
      </c>
      <c r="AU259" s="4">
        <v>-9.0353385942512094E-3</v>
      </c>
      <c r="AV259" s="4">
        <v>9.0353385942512094E-3</v>
      </c>
      <c r="AW259" s="4">
        <v>0.999959180495128</v>
      </c>
      <c r="AX259" s="4">
        <v>-1714.0536918647001</v>
      </c>
      <c r="AY259" s="4">
        <v>114.096581264354</v>
      </c>
      <c r="AZ259" s="4">
        <v>-1612.17554600636</v>
      </c>
      <c r="BB259" s="1">
        <f>25*PointPFirstOrderCoefficients[[#This Row],[Column1]]</f>
        <v>280.96892044109251</v>
      </c>
      <c r="BC259" s="1">
        <f>25*PointPFirstOrderCoefficients[[#This Row],[Column2]]</f>
        <v>-2.5387529612853501</v>
      </c>
      <c r="BE259" s="1">
        <f>50*PointPFirstOrderCoefficients[[#This Row],[Column1]]</f>
        <v>561.93784088218501</v>
      </c>
      <c r="BF259" s="1">
        <f>50*PointPFirstOrderCoefficients[[#This Row],[Column2]]</f>
        <v>-5.0775059225707002</v>
      </c>
      <c r="BH259" s="1">
        <f>25^2*PointPSecondOrderCoefficients[[#This Row],[Column1]]</f>
        <v>26585.844138344441</v>
      </c>
      <c r="BI259" s="1">
        <f>25^2*PointPSecondOrderCoefficients[[#This Row],[Column2]]</f>
        <v>-286.28417841097252</v>
      </c>
      <c r="BK259" s="1">
        <f>50^2*PointPSecondOrderCoefficients[[#This Row],[Column1]]</f>
        <v>106343.37655337776</v>
      </c>
      <c r="BL259" s="1">
        <f>50^2*PointPSecondOrderCoefficients[[#This Row],[Column2]]</f>
        <v>-1145.1367136438901</v>
      </c>
    </row>
    <row r="260" spans="1:64" x14ac:dyDescent="0.35">
      <c r="A260">
        <v>256</v>
      </c>
      <c r="B260" s="1">
        <v>64.119563359788202</v>
      </c>
      <c r="C260" s="1">
        <v>137.32248139839501</v>
      </c>
      <c r="D260" s="1">
        <v>38.225795151712902</v>
      </c>
      <c r="E260" s="1">
        <v>67.752762119842401</v>
      </c>
      <c r="F260" s="4"/>
      <c r="G260" s="4">
        <v>0.28058855078781197</v>
      </c>
      <c r="H260" s="4">
        <v>-7.4062125228494799E-2</v>
      </c>
      <c r="I260" s="4">
        <v>-0.35206358779649599</v>
      </c>
      <c r="J260" s="4">
        <v>-0.14838823740176099</v>
      </c>
      <c r="K260" s="4"/>
      <c r="L260" s="4">
        <v>-0.13480275241581399</v>
      </c>
      <c r="M260" s="4">
        <v>-0.25788290518041501</v>
      </c>
      <c r="N260" s="4">
        <v>-1.1090239955821899</v>
      </c>
      <c r="O260" s="4">
        <v>-0.45671952843665398</v>
      </c>
      <c r="Q260" s="4">
        <f t="shared" si="35"/>
        <v>7.014713769695299</v>
      </c>
      <c r="R260" s="4">
        <f t="shared" si="35"/>
        <v>-1.85155313071237</v>
      </c>
      <c r="S260" s="4">
        <f>I260*25</f>
        <v>-8.8015896949123995</v>
      </c>
      <c r="T260" s="4">
        <f t="shared" si="44"/>
        <v>-3.7097059350440249</v>
      </c>
      <c r="V260" s="4">
        <f t="shared" si="36"/>
        <v>-6.6331324456460248</v>
      </c>
      <c r="W260" s="4">
        <f t="shared" si="37"/>
        <v>-0.88408681073183937</v>
      </c>
      <c r="X260" s="4">
        <f t="shared" si="38"/>
        <v>-85.913849993074194</v>
      </c>
      <c r="Y260" s="4">
        <f t="shared" si="39"/>
        <v>-6.2853367562058757</v>
      </c>
      <c r="AA260" s="4">
        <f>G260*50</f>
        <v>14.029427539390598</v>
      </c>
      <c r="AB260" s="4">
        <f>H260*50</f>
        <v>-3.7031062614247401</v>
      </c>
      <c r="AC260" s="4">
        <f>I260*50</f>
        <v>-17.603179389824799</v>
      </c>
      <c r="AD260" s="4">
        <f>J260*50</f>
        <v>-7.4194118700880498</v>
      </c>
      <c r="AF260" s="1">
        <f t="shared" si="40"/>
        <v>-26.532529782584099</v>
      </c>
      <c r="AG260" s="1">
        <f t="shared" si="41"/>
        <v>-3.5363472429273575</v>
      </c>
      <c r="AH260" s="1">
        <f t="shared" si="42"/>
        <v>-343.65539997229678</v>
      </c>
      <c r="AI260" s="1">
        <f t="shared" si="43"/>
        <v>-25.141347024823503</v>
      </c>
      <c r="AK260" s="1">
        <v>129.78575120523001</v>
      </c>
      <c r="AL260" s="1">
        <v>101.806207702181</v>
      </c>
      <c r="AN260" s="4">
        <v>11.9092102679286</v>
      </c>
      <c r="AO260" s="4">
        <v>-0.109940091766996</v>
      </c>
      <c r="AQ260" s="4">
        <v>42.616466257379997</v>
      </c>
      <c r="AR260" s="4">
        <v>-0.47139371572322902</v>
      </c>
      <c r="AT260" s="4">
        <v>0.99995739225881197</v>
      </c>
      <c r="AU260" s="4">
        <v>-9.2311249020494892E-3</v>
      </c>
      <c r="AV260" s="4">
        <v>9.2311249020494892E-3</v>
      </c>
      <c r="AW260" s="4">
        <v>0.99995739225881197</v>
      </c>
      <c r="AX260" s="4">
        <v>-1819.04570075479</v>
      </c>
      <c r="AY260" s="4">
        <v>112.99391313902601</v>
      </c>
      <c r="AZ260" s="4">
        <v>-1717.16198762418</v>
      </c>
      <c r="BB260" s="1">
        <f>25*PointPFirstOrderCoefficients[[#This Row],[Column1]]</f>
        <v>297.73025669821499</v>
      </c>
      <c r="BC260" s="1">
        <f>25*PointPFirstOrderCoefficients[[#This Row],[Column2]]</f>
        <v>-2.7485022941748998</v>
      </c>
      <c r="BE260" s="1">
        <f>50*PointPFirstOrderCoefficients[[#This Row],[Column1]]</f>
        <v>595.46051339642997</v>
      </c>
      <c r="BF260" s="1">
        <f>50*PointPFirstOrderCoefficients[[#This Row],[Column2]]</f>
        <v>-5.4970045883497995</v>
      </c>
      <c r="BH260" s="1">
        <f>25^2*PointPSecondOrderCoefficients[[#This Row],[Column1]]</f>
        <v>26635.291410862497</v>
      </c>
      <c r="BI260" s="1">
        <f>25^2*PointPSecondOrderCoefficients[[#This Row],[Column2]]</f>
        <v>-294.62107232701811</v>
      </c>
      <c r="BK260" s="1">
        <f>50^2*PointPSecondOrderCoefficients[[#This Row],[Column1]]</f>
        <v>106541.16564344999</v>
      </c>
      <c r="BL260" s="1">
        <f>50^2*PointPSecondOrderCoefficients[[#This Row],[Column2]]</f>
        <v>-1178.4842893080724</v>
      </c>
    </row>
    <row r="261" spans="1:64" x14ac:dyDescent="0.35">
      <c r="A261">
        <v>257</v>
      </c>
      <c r="B261" s="1">
        <v>64.398957885819797</v>
      </c>
      <c r="C261" s="1">
        <v>137.24613597472501</v>
      </c>
      <c r="D261" s="1">
        <v>37.863585666402997</v>
      </c>
      <c r="E261" s="1">
        <v>67.6006715649809</v>
      </c>
      <c r="F261" s="4"/>
      <c r="G261" s="4">
        <v>0.27818280315762001</v>
      </c>
      <c r="H261" s="4">
        <v>-7.8632696674938496E-2</v>
      </c>
      <c r="I261" s="4">
        <v>-0.37157078772914498</v>
      </c>
      <c r="J261" s="4">
        <v>-0.15640621629562801</v>
      </c>
      <c r="K261" s="4"/>
      <c r="L261" s="4">
        <v>-0.140887047996061</v>
      </c>
      <c r="M261" s="4">
        <v>-0.258744010605301</v>
      </c>
      <c r="N261" s="4">
        <v>-1.09343482103582</v>
      </c>
      <c r="O261" s="4">
        <v>-0.44817870019461697</v>
      </c>
      <c r="Q261" s="4">
        <f t="shared" ref="Q261:R324" si="45">G261*25</f>
        <v>6.9545700789404998</v>
      </c>
      <c r="R261" s="4">
        <f t="shared" si="45"/>
        <v>-1.9658174168734623</v>
      </c>
      <c r="S261" s="4">
        <f>I261*25</f>
        <v>-9.2892696932286238</v>
      </c>
      <c r="T261" s="4">
        <f t="shared" si="44"/>
        <v>-3.9101554073907003</v>
      </c>
      <c r="V261" s="4">
        <f t="shared" ref="V261:V324" si="46">L261*Q261^2</f>
        <v>-6.8141493008846989</v>
      </c>
      <c r="W261" s="4">
        <f t="shared" ref="W261:W324" si="47">M261*R261^2</f>
        <v>-0.99990021699482023</v>
      </c>
      <c r="X261" s="4">
        <f t="shared" ref="X261:X324" si="48">N261*S261^2</f>
        <v>-94.353071795114019</v>
      </c>
      <c r="Y261" s="4">
        <f t="shared" ref="Y261:Y324" si="49">O261*T261^2</f>
        <v>-6.8523454624775839</v>
      </c>
      <c r="AA261" s="4">
        <f>G261*50</f>
        <v>13.909140157881</v>
      </c>
      <c r="AB261" s="4">
        <f>H261*50</f>
        <v>-3.9316348337469247</v>
      </c>
      <c r="AC261" s="4">
        <f>I261*50</f>
        <v>-18.578539386457248</v>
      </c>
      <c r="AD261" s="4">
        <f>J261*50</f>
        <v>-7.8203108147814007</v>
      </c>
      <c r="AF261" s="1">
        <f t="shared" ref="AF261:AF324" si="50">L261*AA261^2</f>
        <v>-27.256597203538796</v>
      </c>
      <c r="AG261" s="1">
        <f t="shared" si="41"/>
        <v>-3.9996008679792809</v>
      </c>
      <c r="AH261" s="1">
        <f t="shared" si="42"/>
        <v>-377.41228718045608</v>
      </c>
      <c r="AI261" s="1">
        <f t="shared" si="43"/>
        <v>-27.409381849910336</v>
      </c>
      <c r="AK261" s="1">
        <v>129.99950345159201</v>
      </c>
      <c r="AL261" s="1">
        <v>101.804086638557</v>
      </c>
      <c r="AN261" s="4">
        <v>12.5720648100405</v>
      </c>
      <c r="AO261" s="4">
        <v>-0.118232011713874</v>
      </c>
      <c r="AQ261" s="4">
        <v>42.699272657343101</v>
      </c>
      <c r="AR261" s="4">
        <v>-0.48308600753785202</v>
      </c>
      <c r="AT261" s="4">
        <v>0.99995578209786395</v>
      </c>
      <c r="AU261" s="4">
        <v>-9.4039273205090805E-3</v>
      </c>
      <c r="AV261" s="4">
        <v>9.4039273205090805E-3</v>
      </c>
      <c r="AW261" s="4">
        <v>0.99995578209786395</v>
      </c>
      <c r="AX261" s="4">
        <v>-1938.9529464150901</v>
      </c>
      <c r="AY261" s="4">
        <v>111.765730865617</v>
      </c>
      <c r="AZ261" s="4">
        <v>-1837.0631233449001</v>
      </c>
      <c r="BB261" s="1">
        <f>25*PointPFirstOrderCoefficients[[#This Row],[Column1]]</f>
        <v>314.30162025101248</v>
      </c>
      <c r="BC261" s="1">
        <f>25*PointPFirstOrderCoefficients[[#This Row],[Column2]]</f>
        <v>-2.9558002928468499</v>
      </c>
      <c r="BE261" s="1">
        <f>50*PointPFirstOrderCoefficients[[#This Row],[Column1]]</f>
        <v>628.60324050202496</v>
      </c>
      <c r="BF261" s="1">
        <f>50*PointPFirstOrderCoefficients[[#This Row],[Column2]]</f>
        <v>-5.9116005856936997</v>
      </c>
      <c r="BH261" s="1">
        <f>25^2*PointPSecondOrderCoefficients[[#This Row],[Column1]]</f>
        <v>26687.045410839437</v>
      </c>
      <c r="BI261" s="1">
        <f>25^2*PointPSecondOrderCoefficients[[#This Row],[Column2]]</f>
        <v>-301.92875471115752</v>
      </c>
      <c r="BK261" s="1">
        <f>50^2*PointPSecondOrderCoefficients[[#This Row],[Column1]]</f>
        <v>106748.18164335775</v>
      </c>
      <c r="BL261" s="1">
        <f>50^2*PointPSecondOrderCoefficients[[#This Row],[Column2]]</f>
        <v>-1207.7150188446301</v>
      </c>
    </row>
    <row r="262" spans="1:64" x14ac:dyDescent="0.35">
      <c r="A262">
        <v>258</v>
      </c>
      <c r="B262" s="1">
        <v>64.675893368911503</v>
      </c>
      <c r="C262" s="1">
        <v>137.16520794432699</v>
      </c>
      <c r="D262" s="1">
        <v>37.481965254395803</v>
      </c>
      <c r="E262" s="1">
        <v>67.441009854005898</v>
      </c>
      <c r="F262" s="4"/>
      <c r="G262" s="4">
        <v>0.27567026477524298</v>
      </c>
      <c r="H262" s="4">
        <v>-8.3227450035534903E-2</v>
      </c>
      <c r="I262" s="4">
        <v>-0.39083544718694502</v>
      </c>
      <c r="J262" s="4">
        <v>-0.164286810400077</v>
      </c>
      <c r="K262" s="4"/>
      <c r="L262" s="4">
        <v>-0.14704014718104899</v>
      </c>
      <c r="M262" s="4">
        <v>-0.25959462463808203</v>
      </c>
      <c r="N262" s="4">
        <v>-1.0771433405781701</v>
      </c>
      <c r="O262" s="4">
        <v>-0.43923204242708003</v>
      </c>
      <c r="Q262" s="4">
        <f t="shared" si="45"/>
        <v>6.8917566193810744</v>
      </c>
      <c r="R262" s="4">
        <f t="shared" si="45"/>
        <v>-2.0806862508883728</v>
      </c>
      <c r="S262" s="4">
        <f>I262*25</f>
        <v>-9.7708861796736262</v>
      </c>
      <c r="T262" s="4">
        <f t="shared" si="44"/>
        <v>-4.1071702600019249</v>
      </c>
      <c r="V262" s="4">
        <f t="shared" si="46"/>
        <v>-6.983864310143737</v>
      </c>
      <c r="W262" s="4">
        <f t="shared" si="47"/>
        <v>-1.1238513979815465</v>
      </c>
      <c r="X262" s="4">
        <f t="shared" si="48"/>
        <v>-102.8351081808846</v>
      </c>
      <c r="Y262" s="4">
        <f t="shared" si="49"/>
        <v>-7.4093383604251404</v>
      </c>
      <c r="AA262" s="4">
        <f>G262*50</f>
        <v>13.783513238762149</v>
      </c>
      <c r="AB262" s="4">
        <f>H262*50</f>
        <v>-4.1613725017767456</v>
      </c>
      <c r="AC262" s="4">
        <f>I262*50</f>
        <v>-19.541772359347252</v>
      </c>
      <c r="AD262" s="4">
        <f>J262*50</f>
        <v>-8.2143405200038497</v>
      </c>
      <c r="AF262" s="1">
        <f t="shared" si="50"/>
        <v>-27.935457240574948</v>
      </c>
      <c r="AG262" s="1">
        <f t="shared" si="41"/>
        <v>-4.4954055919261862</v>
      </c>
      <c r="AH262" s="1">
        <f t="shared" si="42"/>
        <v>-411.34043272353841</v>
      </c>
      <c r="AI262" s="1">
        <f t="shared" si="43"/>
        <v>-29.637353441700562</v>
      </c>
      <c r="AK262" s="1">
        <v>130.22476311565799</v>
      </c>
      <c r="AL262" s="1">
        <v>101.80181084717699</v>
      </c>
      <c r="AN262" s="4">
        <v>13.227154815501899</v>
      </c>
      <c r="AO262" s="4">
        <v>-0.12661649696548999</v>
      </c>
      <c r="AQ262" s="4">
        <v>42.787381658245003</v>
      </c>
      <c r="AR262" s="4">
        <v>-0.49363598465520803</v>
      </c>
      <c r="AT262" s="4">
        <v>0.99995418709054296</v>
      </c>
      <c r="AU262" s="4">
        <v>-9.5720280031042493E-3</v>
      </c>
      <c r="AV262" s="4">
        <v>9.5720280031042493E-3</v>
      </c>
      <c r="AW262" s="4">
        <v>0.99995418709054296</v>
      </c>
      <c r="AX262" s="4">
        <v>-2081.7470178762201</v>
      </c>
      <c r="AY262" s="4">
        <v>110.298222365168</v>
      </c>
      <c r="AZ262" s="4">
        <v>-1979.8498361413999</v>
      </c>
      <c r="BB262" s="1">
        <f>25*PointPFirstOrderCoefficients[[#This Row],[Column1]]</f>
        <v>330.67887038754748</v>
      </c>
      <c r="BC262" s="1">
        <f>25*PointPFirstOrderCoefficients[[#This Row],[Column2]]</f>
        <v>-3.1654124241372497</v>
      </c>
      <c r="BE262" s="1">
        <f>50*PointPFirstOrderCoefficients[[#This Row],[Column1]]</f>
        <v>661.35774077509495</v>
      </c>
      <c r="BF262" s="1">
        <f>50*PointPFirstOrderCoefficients[[#This Row],[Column2]]</f>
        <v>-6.3308248482744993</v>
      </c>
      <c r="BH262" s="1">
        <f>25^2*PointPSecondOrderCoefficients[[#This Row],[Column1]]</f>
        <v>26742.113536403129</v>
      </c>
      <c r="BI262" s="1">
        <f>25^2*PointPSecondOrderCoefficients[[#This Row],[Column2]]</f>
        <v>-308.522490409505</v>
      </c>
      <c r="BK262" s="1">
        <f>50^2*PointPSecondOrderCoefficients[[#This Row],[Column1]]</f>
        <v>106968.45414561252</v>
      </c>
      <c r="BL262" s="1">
        <f>50^2*PointPSecondOrderCoefficients[[#This Row],[Column2]]</f>
        <v>-1234.08996163802</v>
      </c>
    </row>
    <row r="263" spans="1:64" x14ac:dyDescent="0.35">
      <c r="A263">
        <v>259</v>
      </c>
      <c r="B263" s="1">
        <v>64.950262416587506</v>
      </c>
      <c r="C263" s="1">
        <v>137.07967279136099</v>
      </c>
      <c r="D263" s="1">
        <v>37.0811739670158</v>
      </c>
      <c r="E263" s="1">
        <v>67.273603403132398</v>
      </c>
      <c r="F263" s="4"/>
      <c r="G263" s="4">
        <v>0.27304973092115697</v>
      </c>
      <c r="H263" s="4">
        <v>-8.7847052968592798E-2</v>
      </c>
      <c r="I263" s="4">
        <v>-0.40985343656440199</v>
      </c>
      <c r="J263" s="4">
        <v>-0.17202598982185999</v>
      </c>
      <c r="K263" s="4"/>
      <c r="L263" s="4">
        <v>-0.15326248703548501</v>
      </c>
      <c r="M263" s="4">
        <v>-0.260431999769343</v>
      </c>
      <c r="N263" s="4">
        <v>-1.06021548421867</v>
      </c>
      <c r="O263" s="4">
        <v>-0.42990752432528401</v>
      </c>
      <c r="Q263" s="4">
        <f t="shared" si="45"/>
        <v>6.8262432730289246</v>
      </c>
      <c r="R263" s="4">
        <f t="shared" si="45"/>
        <v>-2.1961763242148198</v>
      </c>
      <c r="S263" s="4">
        <f>I263*25</f>
        <v>-10.24633591411005</v>
      </c>
      <c r="T263" s="4">
        <f t="shared" si="44"/>
        <v>-4.3006497455465</v>
      </c>
      <c r="V263" s="4">
        <f t="shared" si="46"/>
        <v>-7.1416636402092921</v>
      </c>
      <c r="W263" s="4">
        <f t="shared" si="47"/>
        <v>-1.2561131333914657</v>
      </c>
      <c r="X263" s="4">
        <f t="shared" si="48"/>
        <v>-111.30926677245527</v>
      </c>
      <c r="Y263" s="4">
        <f t="shared" si="49"/>
        <v>-7.9513925485625485</v>
      </c>
      <c r="AA263" s="4">
        <f>G263*50</f>
        <v>13.652486546057849</v>
      </c>
      <c r="AB263" s="4">
        <f>H263*50</f>
        <v>-4.3923526484296396</v>
      </c>
      <c r="AC263" s="4">
        <f>I263*50</f>
        <v>-20.4926718282201</v>
      </c>
      <c r="AD263" s="4">
        <f>J263*50</f>
        <v>-8.6012994910930001</v>
      </c>
      <c r="AF263" s="1">
        <f t="shared" si="50"/>
        <v>-28.566654560837168</v>
      </c>
      <c r="AG263" s="1">
        <f t="shared" si="41"/>
        <v>-5.0244525335658627</v>
      </c>
      <c r="AH263" s="1">
        <f t="shared" si="42"/>
        <v>-445.2370670898211</v>
      </c>
      <c r="AI263" s="1">
        <f t="shared" si="43"/>
        <v>-31.805570194250194</v>
      </c>
      <c r="AK263" s="1">
        <v>130.461393679612</v>
      </c>
      <c r="AL263" s="1">
        <v>101.799376396765</v>
      </c>
      <c r="AN263" s="4">
        <v>13.874246803280499</v>
      </c>
      <c r="AO263" s="4">
        <v>-0.13515727439917499</v>
      </c>
      <c r="AQ263" s="4">
        <v>42.881955173052297</v>
      </c>
      <c r="AR263" s="4">
        <v>-0.50307614964783398</v>
      </c>
      <c r="AT263" s="4">
        <v>0.99995255405358097</v>
      </c>
      <c r="AU263" s="4">
        <v>-9.74113143946812E-3</v>
      </c>
      <c r="AV263" s="4">
        <v>9.74113143946812E-3</v>
      </c>
      <c r="AW263" s="4">
        <v>0.99995255405358097</v>
      </c>
      <c r="AX263" s="4">
        <v>-2256.0067145866101</v>
      </c>
      <c r="AY263" s="4">
        <v>108.485335744501</v>
      </c>
      <c r="AZ263" s="4">
        <v>-2154.1002998161398</v>
      </c>
      <c r="BB263" s="1">
        <f>25*PointPFirstOrderCoefficients[[#This Row],[Column1]]</f>
        <v>346.85617008201245</v>
      </c>
      <c r="BC263" s="1">
        <f>25*PointPFirstOrderCoefficients[[#This Row],[Column2]]</f>
        <v>-3.378931859979375</v>
      </c>
      <c r="BE263" s="1">
        <f>50*PointPFirstOrderCoefficients[[#This Row],[Column1]]</f>
        <v>693.71234016402491</v>
      </c>
      <c r="BF263" s="1">
        <f>50*PointPFirstOrderCoefficients[[#This Row],[Column2]]</f>
        <v>-6.7578637199587499</v>
      </c>
      <c r="BH263" s="1">
        <f>25^2*PointPSecondOrderCoefficients[[#This Row],[Column1]]</f>
        <v>26801.221983157688</v>
      </c>
      <c r="BI263" s="1">
        <f>25^2*PointPSecondOrderCoefficients[[#This Row],[Column2]]</f>
        <v>-314.42259352989623</v>
      </c>
      <c r="BK263" s="1">
        <f>50^2*PointPSecondOrderCoefficients[[#This Row],[Column1]]</f>
        <v>107204.88793263075</v>
      </c>
      <c r="BL263" s="1">
        <f>50^2*PointPSecondOrderCoefficients[[#This Row],[Column2]]</f>
        <v>-1257.6903741195849</v>
      </c>
    </row>
    <row r="264" spans="1:64" x14ac:dyDescent="0.35">
      <c r="A264">
        <v>260</v>
      </c>
      <c r="B264" s="1">
        <v>65.221956427954893</v>
      </c>
      <c r="C264" s="1">
        <v>136.989505333202</v>
      </c>
      <c r="D264" s="1">
        <v>36.6614288238843</v>
      </c>
      <c r="E264" s="1">
        <v>67.090830122160398</v>
      </c>
      <c r="F264" s="4"/>
      <c r="G264" s="4">
        <v>0.27031998960126302</v>
      </c>
      <c r="H264" s="4">
        <v>-9.2492171089195899E-2</v>
      </c>
      <c r="I264" s="4">
        <v>-0.42873739582604298</v>
      </c>
      <c r="J264" s="4">
        <v>-0.179660033632142</v>
      </c>
      <c r="K264" s="4"/>
      <c r="L264" s="4">
        <v>-0.15955446306698601</v>
      </c>
      <c r="M264" s="4">
        <v>-0.26125319081172999</v>
      </c>
      <c r="N264" s="4">
        <v>-1.0428847191019299</v>
      </c>
      <c r="O264" s="4">
        <v>-0.42027479277843699</v>
      </c>
      <c r="Q264" s="4">
        <f t="shared" si="45"/>
        <v>6.7579997400315754</v>
      </c>
      <c r="R264" s="4">
        <f t="shared" si="45"/>
        <v>-2.3123042772298974</v>
      </c>
      <c r="S264" s="4">
        <f>I264*25</f>
        <v>-10.718434895651075</v>
      </c>
      <c r="T264" s="4">
        <f t="shared" si="44"/>
        <v>-4.4915008408035497</v>
      </c>
      <c r="V264" s="4">
        <f t="shared" si="46"/>
        <v>-7.2869417563546133</v>
      </c>
      <c r="W264" s="4">
        <f t="shared" si="47"/>
        <v>-1.3968557776430288</v>
      </c>
      <c r="X264" s="4">
        <f t="shared" si="48"/>
        <v>-119.81165098834794</v>
      </c>
      <c r="Y264" s="4">
        <f t="shared" si="49"/>
        <v>-8.4784470712794473</v>
      </c>
      <c r="AA264" s="4">
        <f>G264*50</f>
        <v>13.515999480063151</v>
      </c>
      <c r="AB264" s="4">
        <f>H264*50</f>
        <v>-4.6246085544597948</v>
      </c>
      <c r="AC264" s="4">
        <f>I264*50</f>
        <v>-21.436869791302151</v>
      </c>
      <c r="AD264" s="4">
        <f>J264*50</f>
        <v>-8.9830016816070994</v>
      </c>
      <c r="AF264" s="1">
        <f t="shared" si="50"/>
        <v>-29.147767025418453</v>
      </c>
      <c r="AG264" s="1">
        <f t="shared" si="41"/>
        <v>-5.5874231105721153</v>
      </c>
      <c r="AH264" s="1">
        <f t="shared" si="42"/>
        <v>-479.24660395339174</v>
      </c>
      <c r="AI264" s="1">
        <f t="shared" si="43"/>
        <v>-33.913788285117789</v>
      </c>
      <c r="AK264" s="1">
        <v>130.709261813875</v>
      </c>
      <c r="AL264" s="1">
        <v>101.79676876027099</v>
      </c>
      <c r="AN264" s="4">
        <v>14.514887674155601</v>
      </c>
      <c r="AO264" s="4">
        <v>-0.14627682014015</v>
      </c>
      <c r="AQ264" s="4">
        <v>42.9886822375544</v>
      </c>
      <c r="AR264" s="4">
        <v>-0.51640518917579303</v>
      </c>
      <c r="AT264" s="4">
        <v>0.999949223754098</v>
      </c>
      <c r="AU264" s="4">
        <v>-1.00771977045885E-2</v>
      </c>
      <c r="AV264" s="4">
        <v>1.00771977045885E-2</v>
      </c>
      <c r="AW264" s="4">
        <v>0.999949223754098</v>
      </c>
      <c r="AX264" s="4">
        <v>-2533.2986500587499</v>
      </c>
      <c r="AY264" s="4">
        <v>105.180710472466</v>
      </c>
      <c r="AZ264" s="4">
        <v>-2431.3732499032699</v>
      </c>
      <c r="BB264" s="1">
        <f>25*PointPFirstOrderCoefficients[[#This Row],[Column1]]</f>
        <v>362.87219185389</v>
      </c>
      <c r="BC264" s="1">
        <f>25*PointPFirstOrderCoefficients[[#This Row],[Column2]]</f>
        <v>-3.6569205035037502</v>
      </c>
      <c r="BE264" s="1">
        <f>50*PointPFirstOrderCoefficients[[#This Row],[Column1]]</f>
        <v>725.74438370778</v>
      </c>
      <c r="BF264" s="1">
        <f>50*PointPFirstOrderCoefficients[[#This Row],[Column2]]</f>
        <v>-7.3138410070075004</v>
      </c>
      <c r="BH264" s="1">
        <f>25^2*PointPSecondOrderCoefficients[[#This Row],[Column1]]</f>
        <v>26867.9263984715</v>
      </c>
      <c r="BI264" s="1">
        <f>25^2*PointPSecondOrderCoefficients[[#This Row],[Column2]]</f>
        <v>-322.75324323487064</v>
      </c>
      <c r="BK264" s="1">
        <f>50^2*PointPSecondOrderCoefficients[[#This Row],[Column1]]</f>
        <v>107471.705593886</v>
      </c>
      <c r="BL264" s="1">
        <f>50^2*PointPSecondOrderCoefficients[[#This Row],[Column2]]</f>
        <v>-1291.0129729394826</v>
      </c>
    </row>
    <row r="265" spans="1:64" x14ac:dyDescent="0.35">
      <c r="A265">
        <v>261</v>
      </c>
      <c r="B265" s="1">
        <v>65.490865586809804</v>
      </c>
      <c r="C265" s="1">
        <v>136.89467972338599</v>
      </c>
      <c r="D265" s="1">
        <v>36.2230681917748</v>
      </c>
      <c r="E265" s="1">
        <v>66.913352262496801</v>
      </c>
      <c r="F265" s="4"/>
      <c r="G265" s="4">
        <v>0.26747982232740097</v>
      </c>
      <c r="H265" s="4">
        <v>-9.7163466148519798E-2</v>
      </c>
      <c r="I265" s="4">
        <v>-0.44716631873387602</v>
      </c>
      <c r="J265" s="4">
        <v>-0.18707588969960401</v>
      </c>
      <c r="K265" s="4"/>
      <c r="L265" s="4">
        <v>-0.165916422833813</v>
      </c>
      <c r="M265" s="4">
        <v>-0.262055046878998</v>
      </c>
      <c r="N265" s="4">
        <v>-1.02472654590848</v>
      </c>
      <c r="O265" s="4">
        <v>-0.41023641775088299</v>
      </c>
      <c r="Q265" s="4">
        <f t="shared" si="45"/>
        <v>6.686995558185024</v>
      </c>
      <c r="R265" s="4">
        <f t="shared" si="45"/>
        <v>-2.4290866537129951</v>
      </c>
      <c r="S265" s="4">
        <f>I265*25</f>
        <v>-11.179157968346901</v>
      </c>
      <c r="T265" s="4">
        <f t="shared" si="44"/>
        <v>-4.6768972424901003</v>
      </c>
      <c r="V265" s="4">
        <f t="shared" si="46"/>
        <v>-7.4191037637934762</v>
      </c>
      <c r="W265" s="4">
        <f t="shared" si="47"/>
        <v>-1.5462458384827718</v>
      </c>
      <c r="X265" s="4">
        <f t="shared" si="48"/>
        <v>-128.06373766844911</v>
      </c>
      <c r="Y265" s="4">
        <f t="shared" si="49"/>
        <v>-8.9732520573162038</v>
      </c>
      <c r="AA265" s="4">
        <f>G265*50</f>
        <v>13.373991116370048</v>
      </c>
      <c r="AB265" s="4">
        <f>H265*50</f>
        <v>-4.8581733074259903</v>
      </c>
      <c r="AC265" s="4">
        <f>I265*50</f>
        <v>-22.358315936693803</v>
      </c>
      <c r="AD265" s="4">
        <f>J265*50</f>
        <v>-9.3537944849802006</v>
      </c>
      <c r="AF265" s="1">
        <f t="shared" si="50"/>
        <v>-29.676415055173905</v>
      </c>
      <c r="AG265" s="1">
        <f t="shared" si="41"/>
        <v>-6.184983353931087</v>
      </c>
      <c r="AH265" s="1">
        <f t="shared" si="42"/>
        <v>-512.25495067379643</v>
      </c>
      <c r="AI265" s="1">
        <f t="shared" si="43"/>
        <v>-35.893008229264815</v>
      </c>
      <c r="AK265" s="1">
        <v>130.96819942127999</v>
      </c>
      <c r="AL265" s="1">
        <v>101.794014584462</v>
      </c>
      <c r="AN265" s="4">
        <v>15.144074382984799</v>
      </c>
      <c r="AO265" s="4">
        <v>-0.15352900632136901</v>
      </c>
      <c r="AQ265" s="4">
        <v>43.095709241157103</v>
      </c>
      <c r="AR265" s="4">
        <v>-0.51960453813878904</v>
      </c>
      <c r="AT265" s="4">
        <v>0.99994861552314795</v>
      </c>
      <c r="AU265" s="4">
        <v>-1.0137372112103899E-2</v>
      </c>
      <c r="AV265" s="4">
        <v>1.0137372112103899E-2</v>
      </c>
      <c r="AW265" s="4">
        <v>0.99994861552314795</v>
      </c>
      <c r="AX265" s="4">
        <v>-2773.45710859064</v>
      </c>
      <c r="AY265" s="4">
        <v>102.85263267453701</v>
      </c>
      <c r="AZ265" s="4">
        <v>-2671.5205813635798</v>
      </c>
      <c r="BB265" s="1">
        <f>25*PointPFirstOrderCoefficients[[#This Row],[Column1]]</f>
        <v>378.60185957461999</v>
      </c>
      <c r="BC265" s="1">
        <f>25*PointPFirstOrderCoefficients[[#This Row],[Column2]]</f>
        <v>-3.8382251580342253</v>
      </c>
      <c r="BE265" s="1">
        <f>50*PointPFirstOrderCoefficients[[#This Row],[Column1]]</f>
        <v>757.20371914923999</v>
      </c>
      <c r="BF265" s="1">
        <f>50*PointPFirstOrderCoefficients[[#This Row],[Column2]]</f>
        <v>-7.6764503160684505</v>
      </c>
      <c r="BH265" s="1">
        <f>25^2*PointPSecondOrderCoefficients[[#This Row],[Column1]]</f>
        <v>26934.818275723188</v>
      </c>
      <c r="BI265" s="1">
        <f>25^2*PointPSecondOrderCoefficients[[#This Row],[Column2]]</f>
        <v>-324.75283633674314</v>
      </c>
      <c r="BK265" s="1">
        <f>50^2*PointPSecondOrderCoefficients[[#This Row],[Column1]]</f>
        <v>107739.27310289275</v>
      </c>
      <c r="BL265" s="1">
        <f>50^2*PointPSecondOrderCoefficients[[#This Row],[Column2]]</f>
        <v>-1299.0113453469726</v>
      </c>
    </row>
    <row r="266" spans="1:64" x14ac:dyDescent="0.35">
      <c r="A266">
        <v>262</v>
      </c>
      <c r="B266" s="1">
        <v>65.756878855581505</v>
      </c>
      <c r="C266" s="1">
        <v>136.79516945642601</v>
      </c>
      <c r="D266" s="1">
        <v>35.766254542615698</v>
      </c>
      <c r="E266" s="1">
        <v>66.7167517818813</v>
      </c>
      <c r="F266" s="4"/>
      <c r="G266" s="4">
        <v>0.26452800501297602</v>
      </c>
      <c r="H266" s="4">
        <v>-0.101861594114165</v>
      </c>
      <c r="I266" s="4">
        <v>-0.46551955537200701</v>
      </c>
      <c r="J266" s="4">
        <v>-0.19440173603684099</v>
      </c>
      <c r="K266" s="4"/>
      <c r="L266" s="4">
        <v>-0.17234865914189201</v>
      </c>
      <c r="M266" s="4">
        <v>-0.26283420310056699</v>
      </c>
      <c r="N266" s="4">
        <v>-1.00633481884823</v>
      </c>
      <c r="O266" s="4">
        <v>-0.39994825398266598</v>
      </c>
      <c r="Q266" s="4">
        <f t="shared" si="45"/>
        <v>6.6132001253244006</v>
      </c>
      <c r="R266" s="4">
        <f t="shared" si="45"/>
        <v>-2.5465398528541248</v>
      </c>
      <c r="S266" s="4">
        <f>I266*25</f>
        <v>-11.637988884300174</v>
      </c>
      <c r="T266" s="4">
        <f t="shared" si="44"/>
        <v>-4.8600434009210245</v>
      </c>
      <c r="V266" s="4">
        <f t="shared" si="46"/>
        <v>-7.5375679383035967</v>
      </c>
      <c r="W266" s="4">
        <f t="shared" si="47"/>
        <v>-1.7044443828847653</v>
      </c>
      <c r="X266" s="4">
        <f t="shared" si="48"/>
        <v>-136.30079078008649</v>
      </c>
      <c r="Y266" s="4">
        <f t="shared" si="49"/>
        <v>-9.446786501473861</v>
      </c>
      <c r="AA266" s="4">
        <f>G266*50</f>
        <v>13.226400250648801</v>
      </c>
      <c r="AB266" s="4">
        <f>H266*50</f>
        <v>-5.0930797057082495</v>
      </c>
      <c r="AC266" s="4">
        <f>I266*50</f>
        <v>-23.275977768600349</v>
      </c>
      <c r="AD266" s="4">
        <f>J266*50</f>
        <v>-9.720086801842049</v>
      </c>
      <c r="AF266" s="1">
        <f t="shared" si="50"/>
        <v>-30.150271753214387</v>
      </c>
      <c r="AG266" s="1">
        <f t="shared" si="41"/>
        <v>-6.8177775315390612</v>
      </c>
      <c r="AH266" s="1">
        <f t="shared" si="42"/>
        <v>-545.20316312034595</v>
      </c>
      <c r="AI266" s="1">
        <f t="shared" si="43"/>
        <v>-37.787146005895444</v>
      </c>
      <c r="AK266" s="1">
        <v>131.23808254011001</v>
      </c>
      <c r="AL266" s="1">
        <v>101.791076376672</v>
      </c>
      <c r="AN266" s="4">
        <v>15.7673906668416</v>
      </c>
      <c r="AO266" s="4">
        <v>-0.164750690712268</v>
      </c>
      <c r="AQ266" s="4">
        <v>43.218844626542001</v>
      </c>
      <c r="AR266" s="4">
        <v>-0.52865575659008301</v>
      </c>
      <c r="AT266" s="4">
        <v>0.99994541550757299</v>
      </c>
      <c r="AU266" s="4">
        <v>-1.04482537003339E-2</v>
      </c>
      <c r="AV266" s="4">
        <v>1.04482537003339E-2</v>
      </c>
      <c r="AW266" s="4">
        <v>0.99994541550757299</v>
      </c>
      <c r="AX266" s="4">
        <v>-3226.3194630418402</v>
      </c>
      <c r="AY266" s="4">
        <v>97.528678271923596</v>
      </c>
      <c r="AZ266" s="4">
        <v>-3124.35227965487</v>
      </c>
      <c r="BB266" s="1">
        <f>25*PointPFirstOrderCoefficients[[#This Row],[Column1]]</f>
        <v>394.18476667103999</v>
      </c>
      <c r="BC266" s="1">
        <f>25*PointPFirstOrderCoefficients[[#This Row],[Column2]]</f>
        <v>-4.1187672678066996</v>
      </c>
      <c r="BE266" s="1">
        <f>50*PointPFirstOrderCoefficients[[#This Row],[Column1]]</f>
        <v>788.36953334207999</v>
      </c>
      <c r="BF266" s="1">
        <f>50*PointPFirstOrderCoefficients[[#This Row],[Column2]]</f>
        <v>-8.2375345356133991</v>
      </c>
      <c r="BH266" s="1">
        <f>25^2*PointPSecondOrderCoefficients[[#This Row],[Column1]]</f>
        <v>27011.77789158875</v>
      </c>
      <c r="BI266" s="1">
        <f>25^2*PointPSecondOrderCoefficients[[#This Row],[Column2]]</f>
        <v>-330.40984786880188</v>
      </c>
      <c r="BK266" s="1">
        <f>50^2*PointPSecondOrderCoefficients[[#This Row],[Column1]]</f>
        <v>108047.111566355</v>
      </c>
      <c r="BL266" s="1">
        <f>50^2*PointPSecondOrderCoefficients[[#This Row],[Column2]]</f>
        <v>-1321.6393914752075</v>
      </c>
    </row>
    <row r="267" spans="1:64" x14ac:dyDescent="0.35">
      <c r="A267">
        <v>263</v>
      </c>
      <c r="B267" s="1">
        <v>66.019883970232399</v>
      </c>
      <c r="C267" s="1">
        <v>136.69094737459699</v>
      </c>
      <c r="D267" s="1">
        <v>35.291319498878899</v>
      </c>
      <c r="E267" s="1">
        <v>66.517546357157897</v>
      </c>
      <c r="F267" s="4"/>
      <c r="G267" s="4">
        <v>0.26146330899104497</v>
      </c>
      <c r="H267" s="4">
        <v>-0.106587203145686</v>
      </c>
      <c r="I267" s="4">
        <v>-0.483533470575643</v>
      </c>
      <c r="J267" s="4">
        <v>-0.20154469969709099</v>
      </c>
      <c r="K267" s="4"/>
      <c r="L267" s="4">
        <v>-0.17885140281273601</v>
      </c>
      <c r="M267" s="4">
        <v>-0.26358707208048998</v>
      </c>
      <c r="N267" s="4">
        <v>-0.98740897093146496</v>
      </c>
      <c r="O267" s="4">
        <v>-0.38935005255003602</v>
      </c>
      <c r="Q267" s="4">
        <f t="shared" si="45"/>
        <v>6.5365827247761246</v>
      </c>
      <c r="R267" s="4">
        <f t="shared" si="45"/>
        <v>-2.6646800786421498</v>
      </c>
      <c r="S267" s="4">
        <f>I267*25</f>
        <v>-12.088336764391075</v>
      </c>
      <c r="T267" s="4">
        <f t="shared" si="44"/>
        <v>-5.0386174924272744</v>
      </c>
      <c r="V267" s="4">
        <f t="shared" si="46"/>
        <v>-7.6417684562947166</v>
      </c>
      <c r="W267" s="4">
        <f t="shared" si="47"/>
        <v>-1.8716052563606267</v>
      </c>
      <c r="X267" s="4">
        <f t="shared" si="48"/>
        <v>-144.28798527238735</v>
      </c>
      <c r="Y267" s="4">
        <f t="shared" si="49"/>
        <v>-9.8846891827177341</v>
      </c>
      <c r="AA267" s="4">
        <f>G267*50</f>
        <v>13.073165449552249</v>
      </c>
      <c r="AB267" s="4">
        <f>H267*50</f>
        <v>-5.3293601572842997</v>
      </c>
      <c r="AC267" s="4">
        <f>I267*50</f>
        <v>-24.17667352878215</v>
      </c>
      <c r="AD267" s="4">
        <f>J267*50</f>
        <v>-10.077234984854549</v>
      </c>
      <c r="AF267" s="1">
        <f t="shared" si="50"/>
        <v>-30.567073825178866</v>
      </c>
      <c r="AG267" s="1">
        <f t="shared" si="41"/>
        <v>-7.4864210254425068</v>
      </c>
      <c r="AH267" s="1">
        <f t="shared" si="42"/>
        <v>-577.15194108954938</v>
      </c>
      <c r="AI267" s="1">
        <f t="shared" si="43"/>
        <v>-39.538756730870936</v>
      </c>
      <c r="AK267" s="1">
        <v>131.51874065123101</v>
      </c>
      <c r="AL267" s="1">
        <v>101.787975891804</v>
      </c>
      <c r="AN267" s="4">
        <v>16.380772120417401</v>
      </c>
      <c r="AO267" s="4">
        <v>-0.17458963938234401</v>
      </c>
      <c r="AQ267" s="4">
        <v>43.3488354385021</v>
      </c>
      <c r="AR267" s="4">
        <v>-0.532742620176343</v>
      </c>
      <c r="AT267" s="4">
        <v>0.99994320616391497</v>
      </c>
      <c r="AU267" s="4">
        <v>-1.0657600416123399E-2</v>
      </c>
      <c r="AV267" s="4">
        <v>1.0657600416123399E-2</v>
      </c>
      <c r="AW267" s="4">
        <v>0.99994320616391497</v>
      </c>
      <c r="AX267" s="4">
        <v>-3794.8039661369899</v>
      </c>
      <c r="AY267" s="4">
        <v>91.075236322622899</v>
      </c>
      <c r="AZ267" s="4">
        <v>-3692.8004687707598</v>
      </c>
      <c r="BB267" s="1">
        <f>25*PointPFirstOrderCoefficients[[#This Row],[Column1]]</f>
        <v>409.51930301043501</v>
      </c>
      <c r="BC267" s="1">
        <f>25*PointPFirstOrderCoefficients[[#This Row],[Column2]]</f>
        <v>-4.3647409845586003</v>
      </c>
      <c r="BE267" s="1">
        <f>50*PointPFirstOrderCoefficients[[#This Row],[Column1]]</f>
        <v>819.03860602087002</v>
      </c>
      <c r="BF267" s="1">
        <f>50*PointPFirstOrderCoefficients[[#This Row],[Column2]]</f>
        <v>-8.7294819691172005</v>
      </c>
      <c r="BH267" s="1">
        <f>25^2*PointPSecondOrderCoefficients[[#This Row],[Column1]]</f>
        <v>27093.022149063814</v>
      </c>
      <c r="BI267" s="1">
        <f>25^2*PointPSecondOrderCoefficients[[#This Row],[Column2]]</f>
        <v>-332.96413761021438</v>
      </c>
      <c r="BK267" s="1">
        <f>50^2*PointPSecondOrderCoefficients[[#This Row],[Column1]]</f>
        <v>108372.08859625526</v>
      </c>
      <c r="BL267" s="1">
        <f>50^2*PointPSecondOrderCoefficients[[#This Row],[Column2]]</f>
        <v>-1331.8565504408575</v>
      </c>
    </row>
    <row r="268" spans="1:64" x14ac:dyDescent="0.35">
      <c r="A268">
        <v>264</v>
      </c>
      <c r="B268" s="1">
        <v>66.279767436240505</v>
      </c>
      <c r="C268" s="1">
        <v>136.581985676806</v>
      </c>
      <c r="D268" s="1">
        <v>34.798516626161799</v>
      </c>
      <c r="E268" s="1">
        <v>66.312309168473504</v>
      </c>
      <c r="F268" s="4"/>
      <c r="G268" s="4">
        <v>0.25828450216249699</v>
      </c>
      <c r="H268" s="4">
        <v>-0.11134093145923001</v>
      </c>
      <c r="I268" s="4">
        <v>-0.50126060169364195</v>
      </c>
      <c r="J268" s="4">
        <v>-0.20852071709475001</v>
      </c>
      <c r="K268" s="4"/>
      <c r="L268" s="4">
        <v>-0.18542481500347599</v>
      </c>
      <c r="M268" s="4">
        <v>-0.26430983511245698</v>
      </c>
      <c r="N268" s="4">
        <v>-0.968075484269737</v>
      </c>
      <c r="O268" s="4">
        <v>-0.378483308738438</v>
      </c>
      <c r="Q268" s="4">
        <f t="shared" si="45"/>
        <v>6.4571125540624248</v>
      </c>
      <c r="R268" s="4">
        <f t="shared" si="45"/>
        <v>-2.78352328648075</v>
      </c>
      <c r="S268" s="4">
        <f>I268*25</f>
        <v>-12.531515042341049</v>
      </c>
      <c r="T268" s="4">
        <f t="shared" si="44"/>
        <v>-5.2130179273687505</v>
      </c>
      <c r="V268" s="4">
        <f t="shared" si="46"/>
        <v>-7.7311583344053441</v>
      </c>
      <c r="W268" s="4">
        <f t="shared" si="47"/>
        <v>-2.0478731010402607</v>
      </c>
      <c r="X268" s="4">
        <f t="shared" si="48"/>
        <v>-152.02547940458069</v>
      </c>
      <c r="Y268" s="4">
        <f t="shared" si="49"/>
        <v>-10.285494318027427</v>
      </c>
      <c r="AA268" s="4">
        <f>G268*50</f>
        <v>12.91422510812485</v>
      </c>
      <c r="AB268" s="4">
        <f>H268*50</f>
        <v>-5.5670465729615</v>
      </c>
      <c r="AC268" s="4">
        <f>I268*50</f>
        <v>-25.063030084682097</v>
      </c>
      <c r="AD268" s="4">
        <f>J268*50</f>
        <v>-10.426035854737501</v>
      </c>
      <c r="AF268" s="1">
        <f t="shared" si="50"/>
        <v>-30.924633337621376</v>
      </c>
      <c r="AG268" s="1">
        <f t="shared" si="41"/>
        <v>-8.1914924041610426</v>
      </c>
      <c r="AH268" s="1">
        <f t="shared" si="42"/>
        <v>-608.10191761832277</v>
      </c>
      <c r="AI268" s="1">
        <f t="shared" si="43"/>
        <v>-41.141977272109706</v>
      </c>
      <c r="AK268" s="1">
        <v>131.810021940383</v>
      </c>
      <c r="AL268" s="1">
        <v>101.784706293925</v>
      </c>
      <c r="AN268" s="4">
        <v>16.984917584582099</v>
      </c>
      <c r="AO268" s="4">
        <v>-0.18414829306578001</v>
      </c>
      <c r="AQ268" s="4">
        <v>43.488485613713699</v>
      </c>
      <c r="AR268" s="4">
        <v>-0.53406298486245196</v>
      </c>
      <c r="AT268" s="4">
        <v>0.99994123209262098</v>
      </c>
      <c r="AU268" s="4">
        <v>-1.08412342973685E-2</v>
      </c>
      <c r="AV268" s="4">
        <v>1.08412342973685E-2</v>
      </c>
      <c r="AW268" s="4">
        <v>0.99994123209262098</v>
      </c>
      <c r="AX268" s="4">
        <v>-4611.7121516281004</v>
      </c>
      <c r="AY268" s="4">
        <v>81.813369992560894</v>
      </c>
      <c r="AZ268" s="4">
        <v>-4509.6564246615999</v>
      </c>
      <c r="BB268" s="1">
        <f>25*PointPFirstOrderCoefficients[[#This Row],[Column1]]</f>
        <v>424.62293961455248</v>
      </c>
      <c r="BC268" s="1">
        <f>25*PointPFirstOrderCoefficients[[#This Row],[Column2]]</f>
        <v>-4.6037073266444999</v>
      </c>
      <c r="BE268" s="1">
        <f>50*PointPFirstOrderCoefficients[[#This Row],[Column1]]</f>
        <v>849.24587922910496</v>
      </c>
      <c r="BF268" s="1">
        <f>50*PointPFirstOrderCoefficients[[#This Row],[Column2]]</f>
        <v>-9.2074146532889998</v>
      </c>
      <c r="BH268" s="1">
        <f>25^2*PointPSecondOrderCoefficients[[#This Row],[Column1]]</f>
        <v>27180.303508571062</v>
      </c>
      <c r="BI268" s="1">
        <f>25^2*PointPSecondOrderCoefficients[[#This Row],[Column2]]</f>
        <v>-333.78936553903247</v>
      </c>
      <c r="BK268" s="1">
        <f>50^2*PointPSecondOrderCoefficients[[#This Row],[Column1]]</f>
        <v>108721.21403428425</v>
      </c>
      <c r="BL268" s="1">
        <f>50^2*PointPSecondOrderCoefficients[[#This Row],[Column2]]</f>
        <v>-1335.1574621561299</v>
      </c>
    </row>
    <row r="269" spans="1:64" x14ac:dyDescent="0.35">
      <c r="A269">
        <v>265</v>
      </c>
      <c r="B269" s="1">
        <v>66.536414525798506</v>
      </c>
      <c r="C269" s="1">
        <v>136.46825592964601</v>
      </c>
      <c r="D269" s="1">
        <v>34.288114638896801</v>
      </c>
      <c r="E269" s="1">
        <v>66.100358810916106</v>
      </c>
      <c r="F269" s="4"/>
      <c r="G269" s="4">
        <v>0.25499035028233702</v>
      </c>
      <c r="H269" s="4">
        <v>-0.116123405074968</v>
      </c>
      <c r="I269" s="4">
        <v>-0.51871236436115797</v>
      </c>
      <c r="J269" s="4">
        <v>-0.21533163665034699</v>
      </c>
      <c r="K269" s="4"/>
      <c r="L269" s="4">
        <v>-0.19206897905984099</v>
      </c>
      <c r="M269" s="4">
        <v>-0.26499843316555599</v>
      </c>
      <c r="N269" s="4">
        <v>-0.94839346539177005</v>
      </c>
      <c r="O269" s="4">
        <v>-0.36737195248096899</v>
      </c>
      <c r="Q269" s="4">
        <f t="shared" si="45"/>
        <v>6.3747587570584257</v>
      </c>
      <c r="R269" s="4">
        <f t="shared" si="45"/>
        <v>-2.9030851268742</v>
      </c>
      <c r="S269" s="4">
        <f>I269*25</f>
        <v>-12.967809109028948</v>
      </c>
      <c r="T269" s="4">
        <f t="shared" si="44"/>
        <v>-5.3832909162586748</v>
      </c>
      <c r="V269" s="4">
        <f t="shared" si="46"/>
        <v>-7.8052125883918668</v>
      </c>
      <c r="W269" s="4">
        <f t="shared" si="47"/>
        <v>-2.2333811571486115</v>
      </c>
      <c r="X269" s="4">
        <f t="shared" si="48"/>
        <v>-159.48570803052633</v>
      </c>
      <c r="Y269" s="4">
        <f t="shared" si="49"/>
        <v>-10.646373456041969</v>
      </c>
      <c r="AA269" s="4">
        <f>G269*50</f>
        <v>12.749517514116851</v>
      </c>
      <c r="AB269" s="4">
        <f>H269*50</f>
        <v>-5.8061702537483999</v>
      </c>
      <c r="AC269" s="4">
        <f>I269*50</f>
        <v>-25.935618218057897</v>
      </c>
      <c r="AD269" s="4">
        <f>J269*50</f>
        <v>-10.76658183251735</v>
      </c>
      <c r="AF269" s="1">
        <f t="shared" si="50"/>
        <v>-31.220850353567467</v>
      </c>
      <c r="AG269" s="1">
        <f t="shared" si="41"/>
        <v>-8.9335246285944461</v>
      </c>
      <c r="AH269" s="1">
        <f t="shared" si="42"/>
        <v>-637.9428321221053</v>
      </c>
      <c r="AI269" s="1">
        <f t="shared" si="43"/>
        <v>-42.585493824167877</v>
      </c>
      <c r="AK269" s="1">
        <v>132.111769053915</v>
      </c>
      <c r="AL269" s="1">
        <v>101.78126580470099</v>
      </c>
      <c r="AN269" s="4">
        <v>17.5799165849917</v>
      </c>
      <c r="AO269" s="4">
        <v>-0.19367027897271399</v>
      </c>
      <c r="AQ269" s="4">
        <v>43.6388143753245</v>
      </c>
      <c r="AR269" s="4">
        <v>-0.53296771068826798</v>
      </c>
      <c r="AT269" s="4">
        <v>0.99993932318002399</v>
      </c>
      <c r="AU269" s="4">
        <v>-1.10158957091635E-2</v>
      </c>
      <c r="AV269" s="4">
        <v>1.10158957091635E-2</v>
      </c>
      <c r="AW269" s="4">
        <v>0.99993932318002399</v>
      </c>
      <c r="AX269" s="4">
        <v>-5919.6110598201403</v>
      </c>
      <c r="AY269" s="4">
        <v>66.901950980125093</v>
      </c>
      <c r="AZ269" s="4">
        <v>-5817.47061084083</v>
      </c>
      <c r="BB269" s="1">
        <f>25*PointPFirstOrderCoefficients[[#This Row],[Column1]]</f>
        <v>439.49791462479249</v>
      </c>
      <c r="BC269" s="1">
        <f>25*PointPFirstOrderCoefficients[[#This Row],[Column2]]</f>
        <v>-4.8417569743178497</v>
      </c>
      <c r="BE269" s="1">
        <f>50*PointPFirstOrderCoefficients[[#This Row],[Column1]]</f>
        <v>878.99582924958497</v>
      </c>
      <c r="BF269" s="1">
        <f>50*PointPFirstOrderCoefficients[[#This Row],[Column2]]</f>
        <v>-9.6835139486356994</v>
      </c>
      <c r="BH269" s="1">
        <f>25^2*PointPSecondOrderCoefficients[[#This Row],[Column1]]</f>
        <v>27274.258984577813</v>
      </c>
      <c r="BI269" s="1">
        <f>25^2*PointPSecondOrderCoefficients[[#This Row],[Column2]]</f>
        <v>-333.10481918016751</v>
      </c>
      <c r="BK269" s="1">
        <f>50^2*PointPSecondOrderCoefficients[[#This Row],[Column1]]</f>
        <v>109097.03593831125</v>
      </c>
      <c r="BL269" s="1">
        <f>50^2*PointPSecondOrderCoefficients[[#This Row],[Column2]]</f>
        <v>-1332.41927672067</v>
      </c>
    </row>
    <row r="270" spans="1:64" x14ac:dyDescent="0.35">
      <c r="A270">
        <v>266</v>
      </c>
      <c r="B270" s="1">
        <v>66.789709276372093</v>
      </c>
      <c r="C270" s="1">
        <v>136.34972908077401</v>
      </c>
      <c r="D270" s="1">
        <v>33.760386372593203</v>
      </c>
      <c r="E270" s="1">
        <v>65.881668338826302</v>
      </c>
      <c r="F270" s="4"/>
      <c r="G270" s="4">
        <v>0.25157961839236398</v>
      </c>
      <c r="H270" s="4">
        <v>-0.12093523544075201</v>
      </c>
      <c r="I270" s="4">
        <v>-0.53589063538578496</v>
      </c>
      <c r="J270" s="4">
        <v>-0.22197611189192501</v>
      </c>
      <c r="K270" s="4"/>
      <c r="L270" s="4">
        <v>-0.19878389188272999</v>
      </c>
      <c r="M270" s="4">
        <v>-0.265648557658892</v>
      </c>
      <c r="N270" s="4">
        <v>-0.92840493418275905</v>
      </c>
      <c r="O270" s="4">
        <v>-0.35603545680440102</v>
      </c>
      <c r="Q270" s="4">
        <f t="shared" si="45"/>
        <v>6.2894904598090999</v>
      </c>
      <c r="R270" s="4">
        <f t="shared" si="45"/>
        <v>-3.0233808860188001</v>
      </c>
      <c r="S270" s="4">
        <f>I270*25</f>
        <v>-13.397265884644623</v>
      </c>
      <c r="T270" s="4">
        <f t="shared" si="44"/>
        <v>-5.549402797298125</v>
      </c>
      <c r="V270" s="4">
        <f t="shared" si="46"/>
        <v>-7.8634316205997203</v>
      </c>
      <c r="W270" s="4">
        <f t="shared" si="47"/>
        <v>-2.4282488318056483</v>
      </c>
      <c r="X270" s="4">
        <f t="shared" si="48"/>
        <v>-166.63636870824246</v>
      </c>
      <c r="Y270" s="4">
        <f t="shared" si="49"/>
        <v>-10.964422143959876</v>
      </c>
      <c r="AA270" s="4">
        <f>G270*50</f>
        <v>12.5789809196182</v>
      </c>
      <c r="AB270" s="4">
        <f>H270*50</f>
        <v>-6.0467617720376001</v>
      </c>
      <c r="AC270" s="4">
        <f>I270*50</f>
        <v>-26.794531769289247</v>
      </c>
      <c r="AD270" s="4">
        <f>J270*50</f>
        <v>-11.09880559459625</v>
      </c>
      <c r="AF270" s="1">
        <f t="shared" si="50"/>
        <v>-31.453726482398881</v>
      </c>
      <c r="AG270" s="1">
        <f t="shared" si="41"/>
        <v>-9.7129953272225933</v>
      </c>
      <c r="AH270" s="1">
        <f t="shared" si="42"/>
        <v>-666.54547483296983</v>
      </c>
      <c r="AI270" s="1">
        <f t="shared" si="43"/>
        <v>-43.857688575839504</v>
      </c>
      <c r="AK270" s="1">
        <v>132.423822274012</v>
      </c>
      <c r="AL270" s="1">
        <v>101.777654142928</v>
      </c>
      <c r="AN270" s="4">
        <v>18.1657295535549</v>
      </c>
      <c r="AO270" s="4">
        <v>-0.203183910520401</v>
      </c>
      <c r="AQ270" s="4">
        <v>43.800352951388703</v>
      </c>
      <c r="AR270" s="4">
        <v>-0.52939305879510101</v>
      </c>
      <c r="AT270" s="4">
        <v>0.99993745361724196</v>
      </c>
      <c r="AU270" s="4">
        <v>-1.11843128294291E-2</v>
      </c>
      <c r="AV270" s="4">
        <v>1.11843128294291E-2</v>
      </c>
      <c r="AW270" s="4">
        <v>0.99993745361724196</v>
      </c>
      <c r="AX270" s="4">
        <v>-8358.8936258431004</v>
      </c>
      <c r="AY270" s="4">
        <v>38.935341054661897</v>
      </c>
      <c r="AZ270" s="4">
        <v>-8256.5931531400201</v>
      </c>
      <c r="BB270" s="1">
        <f>25*PointPFirstOrderCoefficients[[#This Row],[Column1]]</f>
        <v>454.14323883887249</v>
      </c>
      <c r="BC270" s="1">
        <f>25*PointPFirstOrderCoefficients[[#This Row],[Column2]]</f>
        <v>-5.0795977630100246</v>
      </c>
      <c r="BE270" s="1">
        <f>50*PointPFirstOrderCoefficients[[#This Row],[Column1]]</f>
        <v>908.28647767774498</v>
      </c>
      <c r="BF270" s="1">
        <f>50*PointPFirstOrderCoefficients[[#This Row],[Column2]]</f>
        <v>-10.159195526020049</v>
      </c>
      <c r="BH270" s="1">
        <f>25^2*PointPSecondOrderCoefficients[[#This Row],[Column1]]</f>
        <v>27375.220594617938</v>
      </c>
      <c r="BI270" s="1">
        <f>25^2*PointPSecondOrderCoefficients[[#This Row],[Column2]]</f>
        <v>-330.87066174693814</v>
      </c>
      <c r="BK270" s="1">
        <f>50^2*PointPSecondOrderCoefficients[[#This Row],[Column1]]</f>
        <v>109500.88237847175</v>
      </c>
      <c r="BL270" s="1">
        <f>50^2*PointPSecondOrderCoefficients[[#This Row],[Column2]]</f>
        <v>-1323.4826469877526</v>
      </c>
    </row>
    <row r="271" spans="1:64" x14ac:dyDescent="0.35">
      <c r="A271">
        <v>267</v>
      </c>
      <c r="B271" s="1">
        <v>67.039534490766798</v>
      </c>
      <c r="C271" s="1">
        <v>136.22637547472399</v>
      </c>
      <c r="D271" s="1">
        <v>33.2156061810865</v>
      </c>
      <c r="E271" s="1">
        <v>65.656364000856797</v>
      </c>
      <c r="F271" s="4"/>
      <c r="G271" s="4">
        <v>0.24805107240892901</v>
      </c>
      <c r="H271" s="4">
        <v>-0.125777016925195</v>
      </c>
      <c r="I271" s="4">
        <v>-0.55279556969257104</v>
      </c>
      <c r="J271" s="4">
        <v>-0.228452289276387</v>
      </c>
      <c r="K271" s="4"/>
      <c r="L271" s="4">
        <v>-0.20556945478886199</v>
      </c>
      <c r="M271" s="4">
        <v>-0.26625564104696398</v>
      </c>
      <c r="N271" s="4">
        <v>-0.90814574168444595</v>
      </c>
      <c r="O271" s="4">
        <v>-0.34449147935875302</v>
      </c>
      <c r="Q271" s="4">
        <f t="shared" si="45"/>
        <v>6.2012768102232254</v>
      </c>
      <c r="R271" s="4">
        <f t="shared" si="45"/>
        <v>-3.1444254231298747</v>
      </c>
      <c r="S271" s="4">
        <f>I271*25</f>
        <v>-13.819889242314275</v>
      </c>
      <c r="T271" s="4">
        <f t="shared" si="44"/>
        <v>-5.7113072319096752</v>
      </c>
      <c r="V271" s="4">
        <f t="shared" si="46"/>
        <v>-7.9053448446623662</v>
      </c>
      <c r="W271" s="4">
        <f t="shared" si="47"/>
        <v>-2.6325790184339533</v>
      </c>
      <c r="X271" s="4">
        <f t="shared" si="48"/>
        <v>-173.44615462013809</v>
      </c>
      <c r="Y271" s="4">
        <f t="shared" si="49"/>
        <v>-11.236978002352377</v>
      </c>
      <c r="AA271" s="4">
        <f>G271*50</f>
        <v>12.402553620446451</v>
      </c>
      <c r="AB271" s="4">
        <f>H271*50</f>
        <v>-6.2888508462597494</v>
      </c>
      <c r="AC271" s="4">
        <f>I271*50</f>
        <v>-27.63977848462855</v>
      </c>
      <c r="AD271" s="4">
        <f>J271*50</f>
        <v>-11.42261446381935</v>
      </c>
      <c r="AF271" s="1">
        <f t="shared" si="50"/>
        <v>-31.621379378649465</v>
      </c>
      <c r="AG271" s="1">
        <f t="shared" si="41"/>
        <v>-10.530316073735813</v>
      </c>
      <c r="AH271" s="1">
        <f t="shared" si="42"/>
        <v>-693.78461848055235</v>
      </c>
      <c r="AI271" s="1">
        <f t="shared" si="43"/>
        <v>-44.947912009409507</v>
      </c>
      <c r="AK271" s="1">
        <v>132.74602044723201</v>
      </c>
      <c r="AL271" s="1">
        <v>101.773871932574</v>
      </c>
      <c r="AN271" s="4">
        <v>18.742305087580199</v>
      </c>
      <c r="AO271" s="4">
        <v>-0.21266332709907201</v>
      </c>
      <c r="AQ271" s="4">
        <v>43.973447947973497</v>
      </c>
      <c r="AR271" s="4">
        <v>-0.52319203878591602</v>
      </c>
      <c r="AT271" s="4">
        <v>0.99993563240641703</v>
      </c>
      <c r="AU271" s="4">
        <v>-1.1345970385114401E-2</v>
      </c>
      <c r="AV271" s="4">
        <v>1.1345970385114401E-2</v>
      </c>
      <c r="AW271" s="4">
        <v>0.99993563240641703</v>
      </c>
      <c r="AX271" s="4">
        <v>-14495.2067900237</v>
      </c>
      <c r="AY271" s="4">
        <v>-31.716166518486201</v>
      </c>
      <c r="AZ271" s="4">
        <v>-14392.499896511599</v>
      </c>
      <c r="BB271" s="1">
        <f>25*PointPFirstOrderCoefficients[[#This Row],[Column1]]</f>
        <v>468.55762718950496</v>
      </c>
      <c r="BC271" s="1">
        <f>25*PointPFirstOrderCoefficients[[#This Row],[Column2]]</f>
        <v>-5.3165831774768</v>
      </c>
      <c r="BE271" s="1">
        <f>50*PointPFirstOrderCoefficients[[#This Row],[Column1]]</f>
        <v>937.11525437900991</v>
      </c>
      <c r="BF271" s="1">
        <f>50*PointPFirstOrderCoefficients[[#This Row],[Column2]]</f>
        <v>-10.6331663549536</v>
      </c>
      <c r="BH271" s="1">
        <f>25^2*PointPSecondOrderCoefficients[[#This Row],[Column1]]</f>
        <v>27483.404967483435</v>
      </c>
      <c r="BI271" s="1">
        <f>25^2*PointPSecondOrderCoefficients[[#This Row],[Column2]]</f>
        <v>-326.99502424119754</v>
      </c>
      <c r="BK271" s="1">
        <f>50^2*PointPSecondOrderCoefficients[[#This Row],[Column1]]</f>
        <v>109933.61986993374</v>
      </c>
      <c r="BL271" s="1">
        <f>50^2*PointPSecondOrderCoefficients[[#This Row],[Column2]]</f>
        <v>-1307.9800969647902</v>
      </c>
    </row>
    <row r="272" spans="1:64" x14ac:dyDescent="0.35">
      <c r="A272">
        <v>268</v>
      </c>
      <c r="B272" s="1">
        <v>67.285771738864796</v>
      </c>
      <c r="C272" s="1">
        <v>136.098164871298</v>
      </c>
      <c r="D272" s="1">
        <v>32.654048803670896</v>
      </c>
      <c r="E272" s="1">
        <v>65.424608092599101</v>
      </c>
      <c r="F272" s="4"/>
      <c r="G272" s="4">
        <v>0.24440348087475</v>
      </c>
      <c r="H272" s="4">
        <v>-0.13064932417317601</v>
      </c>
      <c r="I272" s="4">
        <v>-0.56942744131376799</v>
      </c>
      <c r="J272" s="4">
        <v>-0.234758437085828</v>
      </c>
      <c r="K272" s="4"/>
      <c r="L272" s="4">
        <v>-0.21242546384601599</v>
      </c>
      <c r="M272" s="4">
        <v>-0.26681484724183502</v>
      </c>
      <c r="N272" s="4">
        <v>-0.88764782574272805</v>
      </c>
      <c r="O272" s="4">
        <v>-0.33275635266264503</v>
      </c>
      <c r="Q272" s="4">
        <f t="shared" si="45"/>
        <v>6.1100870218687504</v>
      </c>
      <c r="R272" s="4">
        <f t="shared" si="45"/>
        <v>-3.2662331043294004</v>
      </c>
      <c r="S272" s="4">
        <f>I272*25</f>
        <v>-14.2356860328442</v>
      </c>
      <c r="T272" s="4">
        <f t="shared" si="44"/>
        <v>-5.8689609271457002</v>
      </c>
      <c r="V272" s="4">
        <f t="shared" si="46"/>
        <v>-7.9305145552299026</v>
      </c>
      <c r="W272" s="4">
        <f t="shared" si="47"/>
        <v>-2.8464551494905486</v>
      </c>
      <c r="X272" s="4">
        <f t="shared" si="48"/>
        <v>-179.88605427276758</v>
      </c>
      <c r="Y272" s="4">
        <f t="shared" si="49"/>
        <v>-11.46169352731579</v>
      </c>
      <c r="AA272" s="4">
        <f>G272*50</f>
        <v>12.220174043737501</v>
      </c>
      <c r="AB272" s="4">
        <f>H272*50</f>
        <v>-6.5324662086588008</v>
      </c>
      <c r="AC272" s="4">
        <f>I272*50</f>
        <v>-28.471372065688399</v>
      </c>
      <c r="AD272" s="4">
        <f>J272*50</f>
        <v>-11.7379218542914</v>
      </c>
      <c r="AF272" s="1">
        <f t="shared" si="50"/>
        <v>-31.72205822091961</v>
      </c>
      <c r="AG272" s="1">
        <f t="shared" si="41"/>
        <v>-11.385820597962194</v>
      </c>
      <c r="AH272" s="1">
        <f t="shared" si="42"/>
        <v>-719.54421709107032</v>
      </c>
      <c r="AI272" s="1">
        <f t="shared" si="43"/>
        <v>-45.846774109263158</v>
      </c>
      <c r="AK272" s="1">
        <v>133.07820151492001</v>
      </c>
      <c r="AL272" s="1">
        <v>101.769920610957</v>
      </c>
      <c r="AN272" s="4">
        <v>19.309606791103899</v>
      </c>
      <c r="AO272" s="4">
        <v>-0.22206772654398499</v>
      </c>
      <c r="AQ272" s="4">
        <v>44.158329611385597</v>
      </c>
      <c r="AR272" s="4">
        <v>-0.51420954640948102</v>
      </c>
      <c r="AT272" s="4">
        <v>0.99993387724196303</v>
      </c>
      <c r="AU272" s="4">
        <v>-1.14996149437769E-2</v>
      </c>
      <c r="AV272" s="4">
        <v>1.14996149437769E-2</v>
      </c>
      <c r="AW272" s="4">
        <v>0.99993387724196303</v>
      </c>
      <c r="AX272" s="4">
        <v>-58525.481845864597</v>
      </c>
      <c r="AY272" s="4">
        <v>-539.94230411153103</v>
      </c>
      <c r="AZ272" s="4">
        <v>-58419.842058978502</v>
      </c>
      <c r="BB272" s="1">
        <f>25*PointPFirstOrderCoefficients[[#This Row],[Column1]]</f>
        <v>482.74016977759749</v>
      </c>
      <c r="BC272" s="1">
        <f>25*PointPFirstOrderCoefficients[[#This Row],[Column2]]</f>
        <v>-5.5516931635996247</v>
      </c>
      <c r="BE272" s="1">
        <f>50*PointPFirstOrderCoefficients[[#This Row],[Column1]]</f>
        <v>965.48033955519497</v>
      </c>
      <c r="BF272" s="1">
        <f>50*PointPFirstOrderCoefficients[[#This Row],[Column2]]</f>
        <v>-11.103386327199249</v>
      </c>
      <c r="BH272" s="1">
        <f>25^2*PointPSecondOrderCoefficients[[#This Row],[Column1]]</f>
        <v>27598.956007115998</v>
      </c>
      <c r="BI272" s="1">
        <f>25^2*PointPSecondOrderCoefficients[[#This Row],[Column2]]</f>
        <v>-321.38096650592564</v>
      </c>
      <c r="BK272" s="1">
        <f>50^2*PointPSecondOrderCoefficients[[#This Row],[Column1]]</f>
        <v>110395.82402846399</v>
      </c>
      <c r="BL272" s="1">
        <f>50^2*PointPSecondOrderCoefficients[[#This Row],[Column2]]</f>
        <v>-1285.5238660237026</v>
      </c>
    </row>
    <row r="273" spans="1:64" x14ac:dyDescent="0.35">
      <c r="A273">
        <v>269</v>
      </c>
      <c r="B273" s="1">
        <v>67.5283013611988</v>
      </c>
      <c r="C273" s="1">
        <v>135.96506646666799</v>
      </c>
      <c r="D273" s="1">
        <v>32.075988596001103</v>
      </c>
      <c r="E273" s="1">
        <v>65.186572144694395</v>
      </c>
      <c r="F273" s="4"/>
      <c r="G273" s="4">
        <v>0.240635616884148</v>
      </c>
      <c r="H273" s="4">
        <v>-0.13555270931652599</v>
      </c>
      <c r="I273" s="4">
        <v>-0.58578702905412705</v>
      </c>
      <c r="J273" s="4">
        <v>-0.24089307425220899</v>
      </c>
      <c r="K273" s="4"/>
      <c r="L273" s="4">
        <v>-0.21935159966354001</v>
      </c>
      <c r="M273" s="4">
        <v>-0.26732106190272897</v>
      </c>
      <c r="N273" s="4">
        <v>-0.86693965369119697</v>
      </c>
      <c r="O273" s="4">
        <v>-0.32084516786578399</v>
      </c>
      <c r="Q273" s="4">
        <f t="shared" si="45"/>
        <v>6.0158904221037002</v>
      </c>
      <c r="R273" s="4">
        <f t="shared" si="45"/>
        <v>-3.3888177329131497</v>
      </c>
      <c r="S273" s="4">
        <f>I273*25</f>
        <v>-14.644675726353176</v>
      </c>
      <c r="T273" s="4">
        <f t="shared" si="44"/>
        <v>-6.0223268563052246</v>
      </c>
      <c r="V273" s="4">
        <f t="shared" si="46"/>
        <v>-7.9385400494693048</v>
      </c>
      <c r="W273" s="4">
        <f t="shared" si="47"/>
        <v>-3.0699379647665443</v>
      </c>
      <c r="X273" s="4">
        <f t="shared" si="48"/>
        <v>-185.92953675846877</v>
      </c>
      <c r="Y273" s="4">
        <f t="shared" si="49"/>
        <v>-11.636547548308668</v>
      </c>
      <c r="AA273" s="4">
        <f>G273*50</f>
        <v>12.0317808442074</v>
      </c>
      <c r="AB273" s="4">
        <f>H273*50</f>
        <v>-6.7776354658262994</v>
      </c>
      <c r="AC273" s="4">
        <f>I273*50</f>
        <v>-29.289351452706352</v>
      </c>
      <c r="AD273" s="4">
        <f>J273*50</f>
        <v>-12.044653712610449</v>
      </c>
      <c r="AF273" s="1">
        <f t="shared" si="50"/>
        <v>-31.754160197877219</v>
      </c>
      <c r="AG273" s="1">
        <f t="shared" si="41"/>
        <v>-12.279751859066177</v>
      </c>
      <c r="AH273" s="1">
        <f t="shared" si="42"/>
        <v>-743.71814703387508</v>
      </c>
      <c r="AI273" s="1">
        <f t="shared" si="43"/>
        <v>-46.546190193234672</v>
      </c>
      <c r="AK273" s="1">
        <v>133.420202937738</v>
      </c>
      <c r="AL273" s="1">
        <v>101.765802442858</v>
      </c>
      <c r="AN273" s="4">
        <v>19.867618323911401</v>
      </c>
      <c r="AO273" s="4">
        <v>-0.23135075456861601</v>
      </c>
      <c r="AQ273" s="4">
        <v>44.3551263898797</v>
      </c>
      <c r="AR273" s="4">
        <v>-0.50229967030479405</v>
      </c>
      <c r="AT273" s="4">
        <v>0.99993220837183605</v>
      </c>
      <c r="AU273" s="4">
        <v>-1.16438249996914E-2</v>
      </c>
      <c r="AV273" s="4">
        <v>1.16438249996914E-2</v>
      </c>
      <c r="AW273" s="4">
        <v>0.99993220837183605</v>
      </c>
      <c r="AX273" s="4">
        <v>27805.5936597771</v>
      </c>
      <c r="AY273" s="4">
        <v>457.183669524712</v>
      </c>
      <c r="AZ273" s="4">
        <v>27905.474475753701</v>
      </c>
      <c r="BB273" s="1">
        <f>25*PointPFirstOrderCoefficients[[#This Row],[Column1]]</f>
        <v>496.69045809778504</v>
      </c>
      <c r="BC273" s="1">
        <f>25*PointPFirstOrderCoefficients[[#This Row],[Column2]]</f>
        <v>-5.7837688642153999</v>
      </c>
      <c r="BE273" s="1">
        <f>50*PointPFirstOrderCoefficients[[#This Row],[Column1]]</f>
        <v>993.38091619557008</v>
      </c>
      <c r="BF273" s="1">
        <f>50*PointPFirstOrderCoefficients[[#This Row],[Column2]]</f>
        <v>-11.5675377284308</v>
      </c>
      <c r="BH273" s="1">
        <f>25^2*PointPSecondOrderCoefficients[[#This Row],[Column1]]</f>
        <v>27721.953993674811</v>
      </c>
      <c r="BI273" s="1">
        <f>25^2*PointPSecondOrderCoefficients[[#This Row],[Column2]]</f>
        <v>-313.93729394049626</v>
      </c>
      <c r="BK273" s="1">
        <f>50^2*PointPSecondOrderCoefficients[[#This Row],[Column1]]</f>
        <v>110887.81597469925</v>
      </c>
      <c r="BL273" s="1">
        <f>50^2*PointPSecondOrderCoefficients[[#This Row],[Column2]]</f>
        <v>-1255.749175761985</v>
      </c>
    </row>
    <row r="274" spans="1:64" x14ac:dyDescent="0.35">
      <c r="A274">
        <v>270</v>
      </c>
      <c r="B274" s="1">
        <v>67.767002474542196</v>
      </c>
      <c r="C274" s="1">
        <v>135.82704891735301</v>
      </c>
      <c r="D274" s="1">
        <v>31.4816988895478</v>
      </c>
      <c r="E274" s="1">
        <v>64.942430782482603</v>
      </c>
      <c r="F274" s="4"/>
      <c r="G274" s="4">
        <v>0.23674626019135001</v>
      </c>
      <c r="H274" s="4">
        <v>-0.14048769903251501</v>
      </c>
      <c r="I274" s="4">
        <v>-0.60187565886204397</v>
      </c>
      <c r="J274" s="4">
        <v>-0.246854981575685</v>
      </c>
      <c r="K274" s="4"/>
      <c r="L274" s="4">
        <v>-0.226347416619153</v>
      </c>
      <c r="M274" s="4">
        <v>-0.26776888262871201</v>
      </c>
      <c r="N274" s="4">
        <v>-0.84604632070409802</v>
      </c>
      <c r="O274" s="4">
        <v>-0.30877179665702098</v>
      </c>
      <c r="Q274" s="4">
        <f t="shared" si="45"/>
        <v>5.9186565047837503</v>
      </c>
      <c r="R274" s="4">
        <f t="shared" si="45"/>
        <v>-3.5121924758128751</v>
      </c>
      <c r="S274" s="4">
        <f>I274*25</f>
        <v>-15.046891471551099</v>
      </c>
      <c r="T274" s="4">
        <f t="shared" si="44"/>
        <v>-6.1713745393921249</v>
      </c>
      <c r="V274" s="4">
        <f t="shared" si="46"/>
        <v>-7.9290620057640782</v>
      </c>
      <c r="W274" s="4">
        <f t="shared" si="47"/>
        <v>-3.3030619771518763</v>
      </c>
      <c r="X274" s="4">
        <f t="shared" si="48"/>
        <v>-191.55245316296691</v>
      </c>
      <c r="Y274" s="4">
        <f t="shared" si="49"/>
        <v>-11.759840563568497</v>
      </c>
      <c r="AA274" s="4">
        <f>G274*50</f>
        <v>11.837313009567501</v>
      </c>
      <c r="AB274" s="4">
        <f>H274*50</f>
        <v>-7.0243849516257502</v>
      </c>
      <c r="AC274" s="4">
        <f>I274*50</f>
        <v>-30.093782943102198</v>
      </c>
      <c r="AD274" s="4">
        <f>J274*50</f>
        <v>-12.34274907878425</v>
      </c>
      <c r="AF274" s="1">
        <f t="shared" si="50"/>
        <v>-31.716248023056313</v>
      </c>
      <c r="AG274" s="1">
        <f t="shared" si="41"/>
        <v>-13.212247908607505</v>
      </c>
      <c r="AH274" s="1">
        <f t="shared" si="42"/>
        <v>-766.20981265186765</v>
      </c>
      <c r="AI274" s="1">
        <f t="shared" si="43"/>
        <v>-47.039362254273989</v>
      </c>
      <c r="AK274" s="1">
        <v>133.77186207565799</v>
      </c>
      <c r="AL274" s="1">
        <v>101.761520555974</v>
      </c>
      <c r="AN274" s="4">
        <v>20.416343360041299</v>
      </c>
      <c r="AO274" s="4">
        <v>-0.24046282453846099</v>
      </c>
      <c r="AQ274" s="4">
        <v>44.563867910496</v>
      </c>
      <c r="AR274" s="4">
        <v>-0.487330311948308</v>
      </c>
      <c r="AT274" s="4">
        <v>0.99993064707389401</v>
      </c>
      <c r="AU274" s="4">
        <v>-1.17771406709665E-2</v>
      </c>
      <c r="AV274" s="4">
        <v>1.17771406709665E-2</v>
      </c>
      <c r="AW274" s="4">
        <v>0.99993064707389401</v>
      </c>
      <c r="AX274" s="4">
        <v>11105.550531163301</v>
      </c>
      <c r="AY274" s="4">
        <v>264.56349290969598</v>
      </c>
      <c r="AZ274" s="4">
        <v>11206.541849294001</v>
      </c>
      <c r="BB274" s="1">
        <f>25*PointPFirstOrderCoefficients[[#This Row],[Column1]]</f>
        <v>510.40858400103247</v>
      </c>
      <c r="BC274" s="1">
        <f>25*PointPFirstOrderCoefficients[[#This Row],[Column2]]</f>
        <v>-6.011570613461525</v>
      </c>
      <c r="BE274" s="1">
        <f>50*PointPFirstOrderCoefficients[[#This Row],[Column1]]</f>
        <v>1020.8171680020649</v>
      </c>
      <c r="BF274" s="1">
        <f>50*PointPFirstOrderCoefficients[[#This Row],[Column2]]</f>
        <v>-12.02314122692305</v>
      </c>
      <c r="BH274" s="1">
        <f>25^2*PointPSecondOrderCoefficients[[#This Row],[Column1]]</f>
        <v>27852.41744406</v>
      </c>
      <c r="BI274" s="1">
        <f>25^2*PointPSecondOrderCoefficients[[#This Row],[Column2]]</f>
        <v>-304.58144496769251</v>
      </c>
      <c r="BK274" s="1">
        <f>50^2*PointPSecondOrderCoefficients[[#This Row],[Column1]]</f>
        <v>111409.66977624</v>
      </c>
      <c r="BL274" s="1">
        <f>50^2*PointPSecondOrderCoefficients[[#This Row],[Column2]]</f>
        <v>-1218.32577987077</v>
      </c>
    </row>
    <row r="275" spans="1:64" x14ac:dyDescent="0.35">
      <c r="A275">
        <v>271</v>
      </c>
      <c r="B275" s="1">
        <v>68.001752979703099</v>
      </c>
      <c r="C275" s="1">
        <v>135.68408036720601</v>
      </c>
      <c r="D275" s="1">
        <v>30.871451425618499</v>
      </c>
      <c r="E275" s="1">
        <v>64.692360193481093</v>
      </c>
      <c r="F275" s="4"/>
      <c r="G275" s="4">
        <v>0.23273419951188701</v>
      </c>
      <c r="H275" s="4">
        <v>-0.14545479144255899</v>
      </c>
      <c r="I275" s="4">
        <v>-0.61769516825903203</v>
      </c>
      <c r="J275" s="4">
        <v>-0.25264318636458299</v>
      </c>
      <c r="K275" s="4"/>
      <c r="L275" s="4">
        <v>-0.23341233150361701</v>
      </c>
      <c r="M275" s="4">
        <v>-0.268152609095618</v>
      </c>
      <c r="N275" s="4">
        <v>-0.82498960405236998</v>
      </c>
      <c r="O275" s="4">
        <v>-0.29654891376505998</v>
      </c>
      <c r="Q275" s="4">
        <f t="shared" si="45"/>
        <v>5.818354987797175</v>
      </c>
      <c r="R275" s="4">
        <f t="shared" si="45"/>
        <v>-3.6363697860639745</v>
      </c>
      <c r="S275" s="4">
        <f>I275*25</f>
        <v>-15.442379206475801</v>
      </c>
      <c r="T275" s="4">
        <f t="shared" si="44"/>
        <v>-6.3160796591145747</v>
      </c>
      <c r="V275" s="4">
        <f t="shared" si="46"/>
        <v>-7.9017671234568336</v>
      </c>
      <c r="W275" s="4">
        <f t="shared" si="47"/>
        <v>-3.545831617565486</v>
      </c>
      <c r="X275" s="4">
        <f t="shared" si="48"/>
        <v>-196.73285824296286</v>
      </c>
      <c r="Y275" s="4">
        <f t="shared" si="49"/>
        <v>-11.830184970265451</v>
      </c>
      <c r="AA275" s="4">
        <f>G275*50</f>
        <v>11.63670997559435</v>
      </c>
      <c r="AB275" s="4">
        <f>H275*50</f>
        <v>-7.2727395721279491</v>
      </c>
      <c r="AC275" s="4">
        <f>I275*50</f>
        <v>-30.884758412951602</v>
      </c>
      <c r="AD275" s="4">
        <f>J275*50</f>
        <v>-12.632159318229149</v>
      </c>
      <c r="AF275" s="1">
        <f t="shared" si="50"/>
        <v>-31.607068493827335</v>
      </c>
      <c r="AG275" s="1">
        <f t="shared" si="41"/>
        <v>-14.183326470261944</v>
      </c>
      <c r="AH275" s="1">
        <f t="shared" si="42"/>
        <v>-786.93143297185145</v>
      </c>
      <c r="AI275" s="1">
        <f t="shared" si="43"/>
        <v>-47.320739881061805</v>
      </c>
      <c r="AK275" s="1">
        <v>134.13301653715899</v>
      </c>
      <c r="AL275" s="1">
        <v>101.757078978024</v>
      </c>
      <c r="AN275" s="4">
        <v>20.9558043983285</v>
      </c>
      <c r="AO275" s="4">
        <v>-0.24935182713576201</v>
      </c>
      <c r="AQ275" s="4">
        <v>44.784485828132702</v>
      </c>
      <c r="AR275" s="4">
        <v>-0.46918507298672102</v>
      </c>
      <c r="AT275" s="4">
        <v>0.99992921514808997</v>
      </c>
      <c r="AU275" s="4">
        <v>-1.1898096205912799E-2</v>
      </c>
      <c r="AV275" s="4">
        <v>1.1898096205912799E-2</v>
      </c>
      <c r="AW275" s="4">
        <v>0.99992921514808997</v>
      </c>
      <c r="AX275" s="4">
        <v>6895.1321488269896</v>
      </c>
      <c r="AY275" s="4">
        <v>216.17196219638501</v>
      </c>
      <c r="AZ275" s="4">
        <v>6996.4011568969599</v>
      </c>
      <c r="BB275" s="1">
        <f>25*PointPFirstOrderCoefficients[[#This Row],[Column1]]</f>
        <v>523.89510995821252</v>
      </c>
      <c r="BC275" s="1">
        <f>25*PointPFirstOrderCoefficients[[#This Row],[Column2]]</f>
        <v>-6.23379567839405</v>
      </c>
      <c r="BE275" s="1">
        <f>50*PointPFirstOrderCoefficients[[#This Row],[Column1]]</f>
        <v>1047.790219916425</v>
      </c>
      <c r="BF275" s="1">
        <f>50*PointPFirstOrderCoefficients[[#This Row],[Column2]]</f>
        <v>-12.4675913567881</v>
      </c>
      <c r="BH275" s="1">
        <f>25^2*PointPSecondOrderCoefficients[[#This Row],[Column1]]</f>
        <v>27990.303642582938</v>
      </c>
      <c r="BI275" s="1">
        <f>25^2*PointPSecondOrderCoefficients[[#This Row],[Column2]]</f>
        <v>-293.24067061670064</v>
      </c>
      <c r="BK275" s="1">
        <f>50^2*PointPSecondOrderCoefficients[[#This Row],[Column1]]</f>
        <v>111961.21457033175</v>
      </c>
      <c r="BL275" s="1">
        <f>50^2*PointPSecondOrderCoefficients[[#This Row],[Column2]]</f>
        <v>-1172.9626824668026</v>
      </c>
    </row>
    <row r="276" spans="1:64" x14ac:dyDescent="0.35">
      <c r="A276">
        <v>272</v>
      </c>
      <c r="B276" s="1">
        <v>68.232429571720999</v>
      </c>
      <c r="C276" s="1">
        <v>135.536128477592</v>
      </c>
      <c r="D276" s="1">
        <v>30.245515851099999</v>
      </c>
      <c r="E276" s="1">
        <v>64.436537605519405</v>
      </c>
      <c r="F276" s="4"/>
      <c r="G276" s="4">
        <v>0.22859823502738</v>
      </c>
      <c r="H276" s="4">
        <v>-0.150454452843439</v>
      </c>
      <c r="I276" s="4">
        <v>-0.63324785438098896</v>
      </c>
      <c r="J276" s="4">
        <v>-0.25825694158075002</v>
      </c>
      <c r="K276" s="4"/>
      <c r="L276" s="4">
        <v>-0.24054561156566201</v>
      </c>
      <c r="M276" s="4">
        <v>-0.26846623318438201</v>
      </c>
      <c r="N276" s="4">
        <v>-0.80378802949750605</v>
      </c>
      <c r="O276" s="4">
        <v>-0.284188029230519</v>
      </c>
      <c r="Q276" s="4">
        <f t="shared" si="45"/>
        <v>5.7149558756844998</v>
      </c>
      <c r="R276" s="4">
        <f t="shared" si="45"/>
        <v>-3.7613613210859751</v>
      </c>
      <c r="S276" s="4">
        <f>I276*25</f>
        <v>-15.831196359524725</v>
      </c>
      <c r="T276" s="4">
        <f t="shared" si="44"/>
        <v>-6.4564235395187506</v>
      </c>
      <c r="V276" s="4">
        <f t="shared" si="46"/>
        <v>-7.8563930255804983</v>
      </c>
      <c r="W276" s="4">
        <f t="shared" si="47"/>
        <v>-3.7982170407435056</v>
      </c>
      <c r="X276" s="4">
        <f t="shared" si="48"/>
        <v>-201.45080416765049</v>
      </c>
      <c r="Y276" s="4">
        <f t="shared" si="49"/>
        <v>-11.846493072360412</v>
      </c>
      <c r="AA276" s="4">
        <f>G276*50</f>
        <v>11.429911751369</v>
      </c>
      <c r="AB276" s="4">
        <f>H276*50</f>
        <v>-7.5227226421719502</v>
      </c>
      <c r="AC276" s="4">
        <f>I276*50</f>
        <v>-31.66239271904945</v>
      </c>
      <c r="AD276" s="4">
        <f>J276*50</f>
        <v>-12.912847079037501</v>
      </c>
      <c r="AF276" s="1">
        <f t="shared" si="50"/>
        <v>-31.425572102321993</v>
      </c>
      <c r="AG276" s="1">
        <f t="shared" ref="AG276:AG339" si="51">M276*AB276^2</f>
        <v>-15.192868162974023</v>
      </c>
      <c r="AH276" s="1">
        <f t="shared" ref="AH276:AH339" si="52">N276*AC276^2</f>
        <v>-805.80321667060196</v>
      </c>
      <c r="AI276" s="1">
        <f t="shared" ref="AI276:AI339" si="53">O276*AD276^2</f>
        <v>-47.385972289441646</v>
      </c>
      <c r="AK276" s="1">
        <v>134.50350450078199</v>
      </c>
      <c r="AL276" s="1">
        <v>101.752482670766</v>
      </c>
      <c r="AN276" s="4">
        <v>21.4860413318913</v>
      </c>
      <c r="AO276" s="4">
        <v>-0.25796349663964202</v>
      </c>
      <c r="AQ276" s="4">
        <v>45.016814555365798</v>
      </c>
      <c r="AR276" s="4">
        <v>-0.44776453328844701</v>
      </c>
      <c r="AT276" s="4">
        <v>0.999927934608146</v>
      </c>
      <c r="AU276" s="4">
        <v>-1.2005231788152101E-2</v>
      </c>
      <c r="AV276" s="4">
        <v>1.2005231788152101E-2</v>
      </c>
      <c r="AW276" s="4">
        <v>0.999927934608146</v>
      </c>
      <c r="AX276" s="4">
        <v>4980.4905574961003</v>
      </c>
      <c r="AY276" s="4">
        <v>194.295448062226</v>
      </c>
      <c r="AZ276" s="4">
        <v>5081.88411916322</v>
      </c>
      <c r="BB276" s="1">
        <f>25*PointPFirstOrderCoefficients[[#This Row],[Column1]]</f>
        <v>537.15103329728254</v>
      </c>
      <c r="BC276" s="1">
        <f>25*PointPFirstOrderCoefficients[[#This Row],[Column2]]</f>
        <v>-6.4490874159910501</v>
      </c>
      <c r="BE276" s="1">
        <f>50*PointPFirstOrderCoefficients[[#This Row],[Column1]]</f>
        <v>1074.3020665945651</v>
      </c>
      <c r="BF276" s="1">
        <f>50*PointPFirstOrderCoefficients[[#This Row],[Column2]]</f>
        <v>-12.8981748319821</v>
      </c>
      <c r="BH276" s="1">
        <f>25^2*PointPSecondOrderCoefficients[[#This Row],[Column1]]</f>
        <v>28135.509097103622</v>
      </c>
      <c r="BI276" s="1">
        <f>25^2*PointPSecondOrderCoefficients[[#This Row],[Column2]]</f>
        <v>-279.85283330527938</v>
      </c>
      <c r="BK276" s="1">
        <f>50^2*PointPSecondOrderCoefficients[[#This Row],[Column1]]</f>
        <v>112542.03638841449</v>
      </c>
      <c r="BL276" s="1">
        <f>50^2*PointPSecondOrderCoefficients[[#This Row],[Column2]]</f>
        <v>-1119.4113332211175</v>
      </c>
    </row>
    <row r="277" spans="1:64" x14ac:dyDescent="0.35">
      <c r="A277">
        <v>273</v>
      </c>
      <c r="B277" s="1">
        <v>68.458907752673298</v>
      </c>
      <c r="C277" s="1">
        <v>135.383160460916</v>
      </c>
      <c r="D277" s="1">
        <v>29.604159272168499</v>
      </c>
      <c r="E277" s="1">
        <v>64.175140994219205</v>
      </c>
      <c r="F277" s="4"/>
      <c r="G277" s="4">
        <v>0.22433718110433601</v>
      </c>
      <c r="H277" s="4">
        <v>-0.155487114263229</v>
      </c>
      <c r="I277" s="4">
        <v>-0.64853641964589503</v>
      </c>
      <c r="J277" s="4">
        <v>-0.26369570430705203</v>
      </c>
      <c r="K277" s="4"/>
      <c r="L277" s="4">
        <v>-0.247746361940549</v>
      </c>
      <c r="M277" s="4">
        <v>-0.26870342915451101</v>
      </c>
      <c r="N277" s="4">
        <v>-0.78245695731106202</v>
      </c>
      <c r="O277" s="4">
        <v>-0.27169953042853501</v>
      </c>
      <c r="Q277" s="4">
        <f t="shared" si="45"/>
        <v>5.6084295276084006</v>
      </c>
      <c r="R277" s="4">
        <f t="shared" si="45"/>
        <v>-3.8871778565807249</v>
      </c>
      <c r="S277" s="4">
        <f>I277*25</f>
        <v>-16.213410491147375</v>
      </c>
      <c r="T277" s="4">
        <f t="shared" si="44"/>
        <v>-6.5923926076763006</v>
      </c>
      <c r="V277" s="4">
        <f t="shared" si="46"/>
        <v>-7.7927334242889437</v>
      </c>
      <c r="W277" s="4">
        <f t="shared" si="47"/>
        <v>-4.0601495737962363</v>
      </c>
      <c r="X277" s="4">
        <f t="shared" si="48"/>
        <v>-205.68812207478501</v>
      </c>
      <c r="Y277" s="4">
        <f t="shared" si="49"/>
        <v>-11.807963860403593</v>
      </c>
      <c r="AA277" s="4">
        <f>G277*50</f>
        <v>11.216859055216801</v>
      </c>
      <c r="AB277" s="4">
        <f>H277*50</f>
        <v>-7.7743557131614498</v>
      </c>
      <c r="AC277" s="4">
        <f>I277*50</f>
        <v>-32.42682098229475</v>
      </c>
      <c r="AD277" s="4">
        <f>J277*50</f>
        <v>-13.184785215352601</v>
      </c>
      <c r="AF277" s="1">
        <f t="shared" si="50"/>
        <v>-31.170933697155775</v>
      </c>
      <c r="AG277" s="1">
        <f t="shared" si="51"/>
        <v>-16.240598295184945</v>
      </c>
      <c r="AH277" s="1">
        <f t="shared" si="52"/>
        <v>-822.75248829914005</v>
      </c>
      <c r="AI277" s="1">
        <f t="shared" si="53"/>
        <v>-47.231855441614371</v>
      </c>
      <c r="AK277" s="1">
        <v>134.88316500994301</v>
      </c>
      <c r="AL277" s="1">
        <v>101.747737559683</v>
      </c>
      <c r="AN277" s="4">
        <v>22.0071099836202</v>
      </c>
      <c r="AO277" s="4">
        <v>-0.266241717265501</v>
      </c>
      <c r="AQ277" s="4">
        <v>45.260592232529099</v>
      </c>
      <c r="AR277" s="4">
        <v>-0.42298735687335098</v>
      </c>
      <c r="AT277" s="4">
        <v>0.99992682739467198</v>
      </c>
      <c r="AU277" s="4">
        <v>-1.20971011579235E-2</v>
      </c>
      <c r="AV277" s="4">
        <v>1.20971011579235E-2</v>
      </c>
      <c r="AW277" s="4">
        <v>0.99992682739467198</v>
      </c>
      <c r="AX277" s="4">
        <v>3888.58514719301</v>
      </c>
      <c r="AY277" s="4">
        <v>181.92377289673601</v>
      </c>
      <c r="AZ277" s="4">
        <v>3990.0483468464399</v>
      </c>
      <c r="BB277" s="1">
        <f>25*PointPFirstOrderCoefficients[[#This Row],[Column1]]</f>
        <v>550.17774959050496</v>
      </c>
      <c r="BC277" s="1">
        <f>25*PointPFirstOrderCoefficients[[#This Row],[Column2]]</f>
        <v>-6.6560429316375247</v>
      </c>
      <c r="BE277" s="1">
        <f>50*PointPFirstOrderCoefficients[[#This Row],[Column1]]</f>
        <v>1100.3554991810099</v>
      </c>
      <c r="BF277" s="1">
        <f>50*PointPFirstOrderCoefficients[[#This Row],[Column2]]</f>
        <v>-13.312085863275049</v>
      </c>
      <c r="BH277" s="1">
        <f>25^2*PointPSecondOrderCoefficients[[#This Row],[Column1]]</f>
        <v>28287.870145330686</v>
      </c>
      <c r="BI277" s="1">
        <f>25^2*PointPSecondOrderCoefficients[[#This Row],[Column2]]</f>
        <v>-264.36709804584439</v>
      </c>
      <c r="BK277" s="1">
        <f>50^2*PointPSecondOrderCoefficients[[#This Row],[Column1]]</f>
        <v>113151.48058132274</v>
      </c>
      <c r="BL277" s="1">
        <f>50^2*PointPSecondOrderCoefficients[[#This Row],[Column2]]</f>
        <v>-1057.4683921833775</v>
      </c>
    </row>
    <row r="278" spans="1:64" x14ac:dyDescent="0.35">
      <c r="A278">
        <v>274</v>
      </c>
      <c r="B278" s="1">
        <v>68.6810618473136</v>
      </c>
      <c r="C278" s="1">
        <v>135.225143117698</v>
      </c>
      <c r="D278" s="1">
        <v>28.947625673153301</v>
      </c>
      <c r="E278" s="1">
        <v>63.901516649118399</v>
      </c>
      <c r="F278" s="4"/>
      <c r="G278" s="4">
        <v>0.219949869237858</v>
      </c>
      <c r="H278" s="4">
        <v>-0.160553167834037</v>
      </c>
      <c r="I278" s="4">
        <v>-0.66370353375859004</v>
      </c>
      <c r="J278" s="4">
        <v>-0.26900483145840698</v>
      </c>
      <c r="K278" s="4"/>
      <c r="L278" s="4">
        <v>-0.25501351244707099</v>
      </c>
      <c r="M278" s="4">
        <v>-0.26885754392348199</v>
      </c>
      <c r="N278" s="4">
        <v>-0.76098549554185502</v>
      </c>
      <c r="O278" s="4">
        <v>-0.25905117513953801</v>
      </c>
      <c r="Q278" s="4">
        <f t="shared" si="45"/>
        <v>5.4987467309464497</v>
      </c>
      <c r="R278" s="4">
        <f t="shared" si="45"/>
        <v>-4.0138291958509251</v>
      </c>
      <c r="S278" s="4">
        <f>I278*25</f>
        <v>-16.592588343964749</v>
      </c>
      <c r="T278" s="4">
        <f t="shared" si="44"/>
        <v>-6.7251207864601747</v>
      </c>
      <c r="V278" s="4">
        <f t="shared" si="46"/>
        <v>-7.7106435460921094</v>
      </c>
      <c r="W278" s="4">
        <f t="shared" si="47"/>
        <v>-4.3315167899297666</v>
      </c>
      <c r="X278" s="4">
        <f t="shared" si="48"/>
        <v>-209.5099515514662</v>
      </c>
      <c r="Y278" s="4">
        <f t="shared" si="49"/>
        <v>-11.716172155260804</v>
      </c>
      <c r="AA278" s="4">
        <f>G278*50</f>
        <v>10.997493461892899</v>
      </c>
      <c r="AB278" s="4">
        <f>H278*50</f>
        <v>-8.0276583917018502</v>
      </c>
      <c r="AC278" s="4">
        <f>I278*50</f>
        <v>-33.185176687929498</v>
      </c>
      <c r="AD278" s="4">
        <f>J278*50</f>
        <v>-13.450241572920349</v>
      </c>
      <c r="AF278" s="1">
        <f t="shared" si="50"/>
        <v>-30.842574184368438</v>
      </c>
      <c r="AG278" s="1">
        <f t="shared" si="51"/>
        <v>-17.326067159719067</v>
      </c>
      <c r="AH278" s="1">
        <f t="shared" si="52"/>
        <v>-838.03980620586481</v>
      </c>
      <c r="AI278" s="1">
        <f t="shared" si="53"/>
        <v>-46.864688621043214</v>
      </c>
      <c r="AK278" s="1">
        <v>135.27184257384201</v>
      </c>
      <c r="AL278" s="1">
        <v>101.742842726277</v>
      </c>
      <c r="AN278" s="4">
        <v>22.5207918721438</v>
      </c>
      <c r="AO278" s="4">
        <v>-0.27723488001755198</v>
      </c>
      <c r="AQ278" s="4">
        <v>45.519291534189399</v>
      </c>
      <c r="AR278" s="4">
        <v>-0.39655384723230802</v>
      </c>
      <c r="AT278" s="4">
        <v>0.99992423841128797</v>
      </c>
      <c r="AU278" s="4">
        <v>-1.23092419590043E-2</v>
      </c>
      <c r="AV278" s="4">
        <v>1.23092419590043E-2</v>
      </c>
      <c r="AW278" s="4">
        <v>0.99992423841128797</v>
      </c>
      <c r="AX278" s="4">
        <v>3097.14258052369</v>
      </c>
      <c r="AY278" s="4">
        <v>173.39531997904399</v>
      </c>
      <c r="AZ278" s="4">
        <v>3198.6507788076001</v>
      </c>
      <c r="BB278" s="1">
        <f>25*PointPFirstOrderCoefficients[[#This Row],[Column1]]</f>
        <v>563.019796803595</v>
      </c>
      <c r="BC278" s="1">
        <f>25*PointPFirstOrderCoefficients[[#This Row],[Column2]]</f>
        <v>-6.9308720004387991</v>
      </c>
      <c r="BE278" s="1">
        <f>50*PointPFirstOrderCoefficients[[#This Row],[Column1]]</f>
        <v>1126.03959360719</v>
      </c>
      <c r="BF278" s="1">
        <f>50*PointPFirstOrderCoefficients[[#This Row],[Column2]]</f>
        <v>-13.861744000877598</v>
      </c>
      <c r="BH278" s="1">
        <f>25^2*PointPSecondOrderCoefficients[[#This Row],[Column1]]</f>
        <v>28449.557208868373</v>
      </c>
      <c r="BI278" s="1">
        <f>25^2*PointPSecondOrderCoefficients[[#This Row],[Column2]]</f>
        <v>-247.8461545201925</v>
      </c>
      <c r="BK278" s="1">
        <f>50^2*PointPSecondOrderCoefficients[[#This Row],[Column1]]</f>
        <v>113798.22883547349</v>
      </c>
      <c r="BL278" s="1">
        <f>50^2*PointPSecondOrderCoefficients[[#This Row],[Column2]]</f>
        <v>-991.38461808077</v>
      </c>
    </row>
    <row r="279" spans="1:64" x14ac:dyDescent="0.35">
      <c r="A279">
        <v>275</v>
      </c>
      <c r="B279" s="1">
        <v>68.898765021769407</v>
      </c>
      <c r="C279" s="1">
        <v>135.06204287735099</v>
      </c>
      <c r="D279" s="1">
        <v>28.2762331746145</v>
      </c>
      <c r="E279" s="1">
        <v>63.635352837218299</v>
      </c>
      <c r="F279" s="4"/>
      <c r="G279" s="4">
        <v>0.21543515123138701</v>
      </c>
      <c r="H279" s="4">
        <v>-0.16565296297366799</v>
      </c>
      <c r="I279" s="4">
        <v>-0.67835404633216601</v>
      </c>
      <c r="J279" s="4">
        <v>-0.27405360213677699</v>
      </c>
      <c r="K279" s="4"/>
      <c r="L279" s="4">
        <v>-0.26234580373942401</v>
      </c>
      <c r="M279" s="4">
        <v>-0.26892158752057299</v>
      </c>
      <c r="N279" s="4">
        <v>-0.73944767502381503</v>
      </c>
      <c r="O279" s="4">
        <v>-0.246369224847625</v>
      </c>
      <c r="Q279" s="4">
        <f t="shared" si="45"/>
        <v>5.3858787807846751</v>
      </c>
      <c r="R279" s="4">
        <f t="shared" si="45"/>
        <v>-4.1413240743416999</v>
      </c>
      <c r="S279" s="4">
        <f>I279*25</f>
        <v>-16.958851158304149</v>
      </c>
      <c r="T279" s="4">
        <f t="shared" si="44"/>
        <v>-6.8513400534194249</v>
      </c>
      <c r="V279" s="4">
        <f t="shared" si="46"/>
        <v>-7.6100458109798312</v>
      </c>
      <c r="W279" s="4">
        <f t="shared" si="47"/>
        <v>-4.6121571905340746</v>
      </c>
      <c r="X279" s="4">
        <f t="shared" si="48"/>
        <v>-212.66709801383357</v>
      </c>
      <c r="Y279" s="4">
        <f t="shared" si="49"/>
        <v>-11.56478342186265</v>
      </c>
      <c r="AA279" s="4">
        <f>G279*50</f>
        <v>10.77175756156935</v>
      </c>
      <c r="AB279" s="4">
        <f>H279*50</f>
        <v>-8.2826481486833998</v>
      </c>
      <c r="AC279" s="4">
        <f>I279*50</f>
        <v>-33.917702316608299</v>
      </c>
      <c r="AD279" s="4">
        <f>J279*50</f>
        <v>-13.70268010683885</v>
      </c>
      <c r="AF279" s="1">
        <f t="shared" si="50"/>
        <v>-30.440183243919325</v>
      </c>
      <c r="AG279" s="1">
        <f t="shared" si="51"/>
        <v>-18.448628762136298</v>
      </c>
      <c r="AH279" s="1">
        <f t="shared" si="52"/>
        <v>-850.66839205533427</v>
      </c>
      <c r="AI279" s="1">
        <f t="shared" si="53"/>
        <v>-46.2591336874506</v>
      </c>
      <c r="AK279" s="1">
        <v>135.669366454449</v>
      </c>
      <c r="AL279" s="1">
        <v>101.737828278937</v>
      </c>
      <c r="AN279" s="4">
        <v>23.0222805947753</v>
      </c>
      <c r="AO279" s="4">
        <v>-0.28202145460262401</v>
      </c>
      <c r="AQ279" s="4">
        <v>45.781530895197498</v>
      </c>
      <c r="AR279" s="4">
        <v>-0.36335665488044</v>
      </c>
      <c r="AT279" s="4">
        <v>0.99992497798222302</v>
      </c>
      <c r="AU279" s="4">
        <v>-1.2249016583007E-2</v>
      </c>
      <c r="AV279" s="4">
        <v>1.2249016583007E-2</v>
      </c>
      <c r="AW279" s="4">
        <v>0.99992497798222302</v>
      </c>
      <c r="AX279" s="4">
        <v>2684.7643584186098</v>
      </c>
      <c r="AY279" s="4">
        <v>168.55508960218401</v>
      </c>
      <c r="AZ279" s="4">
        <v>2786.3007702581299</v>
      </c>
      <c r="BB279" s="1">
        <f>25*PointPFirstOrderCoefficients[[#This Row],[Column1]]</f>
        <v>575.55701486938244</v>
      </c>
      <c r="BC279" s="1">
        <f>25*PointPFirstOrderCoefficients[[#This Row],[Column2]]</f>
        <v>-7.0505363650656001</v>
      </c>
      <c r="BE279" s="1">
        <f>50*PointPFirstOrderCoefficients[[#This Row],[Column1]]</f>
        <v>1151.1140297387649</v>
      </c>
      <c r="BF279" s="1">
        <f>50*PointPFirstOrderCoefficients[[#This Row],[Column2]]</f>
        <v>-14.1010727301312</v>
      </c>
      <c r="BH279" s="1">
        <f>25^2*PointPSecondOrderCoefficients[[#This Row],[Column1]]</f>
        <v>28613.456809498435</v>
      </c>
      <c r="BI279" s="1">
        <f>25^2*PointPSecondOrderCoefficients[[#This Row],[Column2]]</f>
        <v>-227.09790930027501</v>
      </c>
      <c r="BK279" s="1">
        <f>50^2*PointPSecondOrderCoefficients[[#This Row],[Column1]]</f>
        <v>114453.82723799374</v>
      </c>
      <c r="BL279" s="1">
        <f>50^2*PointPSecondOrderCoefficients[[#This Row],[Column2]]</f>
        <v>-908.39163720110002</v>
      </c>
    </row>
    <row r="280" spans="1:64" x14ac:dyDescent="0.35">
      <c r="A280">
        <v>276</v>
      </c>
      <c r="B280" s="1">
        <v>69.111889305543301</v>
      </c>
      <c r="C280" s="1">
        <v>134.893825842897</v>
      </c>
      <c r="D280" s="1">
        <v>27.590168659314902</v>
      </c>
      <c r="E280" s="1">
        <v>63.352342988321901</v>
      </c>
      <c r="F280" s="4"/>
      <c r="G280" s="4">
        <v>0.21079190262386999</v>
      </c>
      <c r="H280" s="4">
        <v>-0.170786802368286</v>
      </c>
      <c r="I280" s="4">
        <v>-0.69299380630544405</v>
      </c>
      <c r="J280" s="4">
        <v>-0.279006051601836</v>
      </c>
      <c r="K280" s="4"/>
      <c r="L280" s="4">
        <v>-0.26974177280244199</v>
      </c>
      <c r="M280" s="4">
        <v>-0.26888822379189398</v>
      </c>
      <c r="N280" s="4">
        <v>-0.71775002933432697</v>
      </c>
      <c r="O280" s="4">
        <v>-0.23350437678570801</v>
      </c>
      <c r="Q280" s="4">
        <f t="shared" si="45"/>
        <v>5.2697975655967495</v>
      </c>
      <c r="R280" s="4">
        <f t="shared" si="45"/>
        <v>-4.2696700592071499</v>
      </c>
      <c r="S280" s="4">
        <f>I280*25</f>
        <v>-17.324845157636101</v>
      </c>
      <c r="T280" s="4">
        <f t="shared" si="44"/>
        <v>-6.9751512900459005</v>
      </c>
      <c r="V280" s="4">
        <f t="shared" si="46"/>
        <v>-7.4909357560627878</v>
      </c>
      <c r="W280" s="4">
        <f t="shared" si="47"/>
        <v>-4.9018544800120551</v>
      </c>
      <c r="X280" s="4">
        <f t="shared" si="48"/>
        <v>-215.43285773026801</v>
      </c>
      <c r="Y280" s="4">
        <f t="shared" si="49"/>
        <v>-11.360626686290743</v>
      </c>
      <c r="AA280" s="4">
        <f>G280*50</f>
        <v>10.539595131193499</v>
      </c>
      <c r="AB280" s="4">
        <f>H280*50</f>
        <v>-8.5393401184142999</v>
      </c>
      <c r="AC280" s="4">
        <f>I280*50</f>
        <v>-34.649690315272203</v>
      </c>
      <c r="AD280" s="4">
        <f>J280*50</f>
        <v>-13.950302580091801</v>
      </c>
      <c r="AF280" s="1">
        <f t="shared" si="50"/>
        <v>-29.963743024251151</v>
      </c>
      <c r="AG280" s="1">
        <f t="shared" si="51"/>
        <v>-19.607417920048221</v>
      </c>
      <c r="AH280" s="1">
        <f t="shared" si="52"/>
        <v>-861.73143092107205</v>
      </c>
      <c r="AI280" s="1">
        <f t="shared" si="53"/>
        <v>-45.442506745162973</v>
      </c>
      <c r="AK280" s="1">
        <v>136.07559478200699</v>
      </c>
      <c r="AL280" s="1">
        <v>101.73267574981</v>
      </c>
      <c r="AN280" s="4">
        <v>23.517766759185299</v>
      </c>
      <c r="AO280" s="4">
        <v>-0.29174733285978299</v>
      </c>
      <c r="AQ280" s="4">
        <v>46.060554211484401</v>
      </c>
      <c r="AR280" s="4">
        <v>-0.32933256522599502</v>
      </c>
      <c r="AT280" s="4">
        <v>0.99992306189018698</v>
      </c>
      <c r="AU280" s="4">
        <v>-1.24044467894687E-2</v>
      </c>
      <c r="AV280" s="4">
        <v>1.24044467894687E-2</v>
      </c>
      <c r="AW280" s="4">
        <v>0.99992306189018698</v>
      </c>
      <c r="AX280" s="4">
        <v>2285.3706827338401</v>
      </c>
      <c r="AY280" s="4">
        <v>164.42435381019101</v>
      </c>
      <c r="AZ280" s="4">
        <v>2386.9275263831</v>
      </c>
      <c r="BB280" s="1">
        <f>25*PointPFirstOrderCoefficients[[#This Row],[Column1]]</f>
        <v>587.94416897963254</v>
      </c>
      <c r="BC280" s="1">
        <f>25*PointPFirstOrderCoefficients[[#This Row],[Column2]]</f>
        <v>-7.2936833214945747</v>
      </c>
      <c r="BE280" s="1">
        <f>50*PointPFirstOrderCoefficients[[#This Row],[Column1]]</f>
        <v>1175.8883379592651</v>
      </c>
      <c r="BF280" s="1">
        <f>50*PointPFirstOrderCoefficients[[#This Row],[Column2]]</f>
        <v>-14.587366642989149</v>
      </c>
      <c r="BH280" s="1">
        <f>25^2*PointPSecondOrderCoefficients[[#This Row],[Column1]]</f>
        <v>28787.846382177751</v>
      </c>
      <c r="BI280" s="1">
        <f>25^2*PointPSecondOrderCoefficients[[#This Row],[Column2]]</f>
        <v>-205.8328532662469</v>
      </c>
      <c r="BK280" s="1">
        <f>50^2*PointPSecondOrderCoefficients[[#This Row],[Column1]]</f>
        <v>115151.38552871101</v>
      </c>
      <c r="BL280" s="1">
        <f>50^2*PointPSecondOrderCoefficients[[#This Row],[Column2]]</f>
        <v>-823.3314130649876</v>
      </c>
    </row>
    <row r="281" spans="1:64" x14ac:dyDescent="0.35">
      <c r="A281">
        <v>277</v>
      </c>
      <c r="B281" s="1">
        <v>69.320305617069195</v>
      </c>
      <c r="C281" s="1">
        <v>134.720457839787</v>
      </c>
      <c r="D281" s="1">
        <v>26.889752701581902</v>
      </c>
      <c r="E281" s="1">
        <v>63.076474469431403</v>
      </c>
      <c r="F281" s="4"/>
      <c r="G281" s="4">
        <v>0.206019026375867</v>
      </c>
      <c r="H281" s="4">
        <v>-0.17595493774828899</v>
      </c>
      <c r="I281" s="4">
        <v>-0.70713386526815603</v>
      </c>
      <c r="J281" s="4">
        <v>-0.28370211763692499</v>
      </c>
      <c r="K281" s="4"/>
      <c r="L281" s="4">
        <v>-0.27719973778118701</v>
      </c>
      <c r="M281" s="4">
        <v>-0.268749761442307</v>
      </c>
      <c r="N281" s="4">
        <v>-0.69603305814902805</v>
      </c>
      <c r="O281" s="4">
        <v>-0.22063339479354799</v>
      </c>
      <c r="Q281" s="4">
        <f t="shared" si="45"/>
        <v>5.1504756593966752</v>
      </c>
      <c r="R281" s="4">
        <f t="shared" si="45"/>
        <v>-4.3988734437072248</v>
      </c>
      <c r="S281" s="4">
        <f>I281*25</f>
        <v>-17.678346631703899</v>
      </c>
      <c r="T281" s="4">
        <f t="shared" si="44"/>
        <v>-7.0925529409231247</v>
      </c>
      <c r="V281" s="4">
        <f t="shared" si="46"/>
        <v>-7.3533881904168137</v>
      </c>
      <c r="W281" s="4">
        <f t="shared" si="47"/>
        <v>-5.200331419333776</v>
      </c>
      <c r="X281" s="4">
        <f t="shared" si="48"/>
        <v>-217.52699344592205</v>
      </c>
      <c r="Y281" s="4">
        <f t="shared" si="49"/>
        <v>-11.098810074641456</v>
      </c>
      <c r="AA281" s="4">
        <f>G281*50</f>
        <v>10.30095131879335</v>
      </c>
      <c r="AB281" s="4">
        <f>H281*50</f>
        <v>-8.7977468874144495</v>
      </c>
      <c r="AC281" s="4">
        <f>I281*50</f>
        <v>-35.356693263407799</v>
      </c>
      <c r="AD281" s="4">
        <f>J281*50</f>
        <v>-14.185105881846249</v>
      </c>
      <c r="AF281" s="1">
        <f t="shared" si="50"/>
        <v>-29.413552761667255</v>
      </c>
      <c r="AG281" s="1">
        <f t="shared" si="51"/>
        <v>-20.801325677335104</v>
      </c>
      <c r="AH281" s="1">
        <f t="shared" si="52"/>
        <v>-870.10797378368818</v>
      </c>
      <c r="AI281" s="1">
        <f t="shared" si="53"/>
        <v>-44.395240298565824</v>
      </c>
      <c r="AK281" s="1">
        <v>136.49035858099199</v>
      </c>
      <c r="AL281" s="1">
        <v>101.72742135839501</v>
      </c>
      <c r="AN281" s="4">
        <v>24.001514172706301</v>
      </c>
      <c r="AO281" s="4">
        <v>-0.29528374508517002</v>
      </c>
      <c r="AQ281" s="4">
        <v>46.342186853883803</v>
      </c>
      <c r="AR281" s="4">
        <v>-0.28951936054765798</v>
      </c>
      <c r="AT281" s="4">
        <v>0.99992433021377602</v>
      </c>
      <c r="AU281" s="4">
        <v>-1.2301782250182599E-2</v>
      </c>
      <c r="AV281" s="4">
        <v>1.2301782250182599E-2</v>
      </c>
      <c r="AW281" s="4">
        <v>0.99992433021377602</v>
      </c>
      <c r="AX281" s="4">
        <v>2053.3575023117801</v>
      </c>
      <c r="AY281" s="4">
        <v>161.75031545620999</v>
      </c>
      <c r="AZ281" s="4">
        <v>2154.9295465469299</v>
      </c>
      <c r="BB281" s="1">
        <f>25*PointPFirstOrderCoefficients[[#This Row],[Column1]]</f>
        <v>600.03785431765755</v>
      </c>
      <c r="BC281" s="1">
        <f>25*PointPFirstOrderCoefficients[[#This Row],[Column2]]</f>
        <v>-7.382093627129251</v>
      </c>
      <c r="BE281" s="1">
        <f>50*PointPFirstOrderCoefficients[[#This Row],[Column1]]</f>
        <v>1200.0757086353151</v>
      </c>
      <c r="BF281" s="1">
        <f>50*PointPFirstOrderCoefficients[[#This Row],[Column2]]</f>
        <v>-14.764187254258502</v>
      </c>
      <c r="BH281" s="1">
        <f>25^2*PointPSecondOrderCoefficients[[#This Row],[Column1]]</f>
        <v>28963.866783677378</v>
      </c>
      <c r="BI281" s="1">
        <f>25^2*PointPSecondOrderCoefficients[[#This Row],[Column2]]</f>
        <v>-180.94960034228623</v>
      </c>
      <c r="BK281" s="1">
        <f>50^2*PointPSecondOrderCoefficients[[#This Row],[Column1]]</f>
        <v>115855.46713470951</v>
      </c>
      <c r="BL281" s="1">
        <f>50^2*PointPSecondOrderCoefficients[[#This Row],[Column2]]</f>
        <v>-723.79840136914493</v>
      </c>
    </row>
    <row r="282" spans="1:64" x14ac:dyDescent="0.35">
      <c r="A282">
        <v>278</v>
      </c>
      <c r="B282" s="1">
        <v>69.523883793089595</v>
      </c>
      <c r="C282" s="1">
        <v>134.54190446906</v>
      </c>
      <c r="D282" s="1">
        <v>26.1751682254713</v>
      </c>
      <c r="E282" s="1">
        <v>62.783897335444401</v>
      </c>
      <c r="F282" s="4"/>
      <c r="G282" s="4">
        <v>0.201115456826302</v>
      </c>
      <c r="H282" s="4">
        <v>-0.181157565449696</v>
      </c>
      <c r="I282" s="4">
        <v>-0.72127912411158002</v>
      </c>
      <c r="J282" s="4">
        <v>-0.28830393298968499</v>
      </c>
      <c r="K282" s="4"/>
      <c r="L282" s="4">
        <v>-0.28471778213876098</v>
      </c>
      <c r="M282" s="4">
        <v>-0.268498145509451</v>
      </c>
      <c r="N282" s="4">
        <v>-0.67412466856872799</v>
      </c>
      <c r="O282" s="4">
        <v>-0.20757380139349799</v>
      </c>
      <c r="Q282" s="4">
        <f t="shared" si="45"/>
        <v>5.0278864206575502</v>
      </c>
      <c r="R282" s="4">
        <f t="shared" si="45"/>
        <v>-4.5289391362423999</v>
      </c>
      <c r="S282" s="4">
        <f>I282*25</f>
        <v>-18.031978102789502</v>
      </c>
      <c r="T282" s="4">
        <f t="shared" si="44"/>
        <v>-7.2075983247421247</v>
      </c>
      <c r="V282" s="4">
        <f t="shared" si="46"/>
        <v>-7.1975635633659438</v>
      </c>
      <c r="W282" s="4">
        <f t="shared" si="47"/>
        <v>-5.507243246400197</v>
      </c>
      <c r="X282" s="4">
        <f t="shared" si="48"/>
        <v>-219.1931421815184</v>
      </c>
      <c r="Y282" s="4">
        <f t="shared" si="49"/>
        <v>-10.783349717790253</v>
      </c>
      <c r="AA282" s="4">
        <f>G282*50</f>
        <v>10.0557728413151</v>
      </c>
      <c r="AB282" s="4">
        <f>H282*50</f>
        <v>-9.0578782724847997</v>
      </c>
      <c r="AC282" s="4">
        <f>I282*50</f>
        <v>-36.063956205579004</v>
      </c>
      <c r="AD282" s="4">
        <f>J282*50</f>
        <v>-14.415196649484249</v>
      </c>
      <c r="AF282" s="1">
        <f t="shared" si="50"/>
        <v>-28.790254253463775</v>
      </c>
      <c r="AG282" s="1">
        <f t="shared" si="51"/>
        <v>-22.028972985600788</v>
      </c>
      <c r="AH282" s="1">
        <f t="shared" si="52"/>
        <v>-876.77256872607359</v>
      </c>
      <c r="AI282" s="1">
        <f t="shared" si="53"/>
        <v>-43.133398871161013</v>
      </c>
      <c r="AK282" s="1">
        <v>136.91351827517201</v>
      </c>
      <c r="AL282" s="1">
        <v>101.72204983854201</v>
      </c>
      <c r="AN282" s="4">
        <v>24.479440879064601</v>
      </c>
      <c r="AO282" s="4">
        <v>-0.30389246262678798</v>
      </c>
      <c r="AQ282" s="4">
        <v>46.639527582432002</v>
      </c>
      <c r="AR282" s="4">
        <v>-0.248165324832645</v>
      </c>
      <c r="AT282" s="4">
        <v>0.99992295283217403</v>
      </c>
      <c r="AU282" s="4">
        <v>-1.24132348477409E-2</v>
      </c>
      <c r="AV282" s="4">
        <v>1.24132348477409E-2</v>
      </c>
      <c r="AW282" s="4">
        <v>0.99992295283217403</v>
      </c>
      <c r="AX282" s="4">
        <v>1811.7690259809101</v>
      </c>
      <c r="AY282" s="4">
        <v>159.403432684536</v>
      </c>
      <c r="AZ282" s="4">
        <v>1913.3514841472399</v>
      </c>
      <c r="BB282" s="1">
        <f>25*PointPFirstOrderCoefficients[[#This Row],[Column1]]</f>
        <v>611.98602197661501</v>
      </c>
      <c r="BC282" s="1">
        <f>25*PointPFirstOrderCoefficients[[#This Row],[Column2]]</f>
        <v>-7.5973115656696999</v>
      </c>
      <c r="BE282" s="1">
        <f>50*PointPFirstOrderCoefficients[[#This Row],[Column1]]</f>
        <v>1223.97204395323</v>
      </c>
      <c r="BF282" s="1">
        <f>50*PointPFirstOrderCoefficients[[#This Row],[Column2]]</f>
        <v>-15.1946231313394</v>
      </c>
      <c r="BH282" s="1">
        <f>25^2*PointPSecondOrderCoefficients[[#This Row],[Column1]]</f>
        <v>29149.704739020002</v>
      </c>
      <c r="BI282" s="1">
        <f>25^2*PointPSecondOrderCoefficients[[#This Row],[Column2]]</f>
        <v>-155.10332802040313</v>
      </c>
      <c r="BK282" s="1">
        <f>50^2*PointPSecondOrderCoefficients[[#This Row],[Column1]]</f>
        <v>116598.81895608001</v>
      </c>
      <c r="BL282" s="1">
        <f>50^2*PointPSecondOrderCoefficients[[#This Row],[Column2]]</f>
        <v>-620.4133120816125</v>
      </c>
    </row>
    <row r="283" spans="1:64" x14ac:dyDescent="0.35">
      <c r="A283">
        <v>279</v>
      </c>
      <c r="B283" s="1">
        <v>69.722492622129195</v>
      </c>
      <c r="C283" s="1">
        <v>134.358131165049</v>
      </c>
      <c r="D283" s="1">
        <v>25.446709506599099</v>
      </c>
      <c r="E283" s="1">
        <v>62.492388041287498</v>
      </c>
      <c r="F283" s="4"/>
      <c r="G283" s="4">
        <v>0.19608016393158401</v>
      </c>
      <c r="H283" s="4">
        <v>-0.186394821753575</v>
      </c>
      <c r="I283" s="4">
        <v>-0.73506558087755802</v>
      </c>
      <c r="J283" s="4">
        <v>-0.29269304133977703</v>
      </c>
      <c r="K283" s="4"/>
      <c r="L283" s="4">
        <v>-0.29229373813968401</v>
      </c>
      <c r="M283" s="4">
        <v>-0.26812494937527498</v>
      </c>
      <c r="N283" s="4">
        <v>-0.65216271317580998</v>
      </c>
      <c r="O283" s="4">
        <v>-0.194473709862162</v>
      </c>
      <c r="Q283" s="4">
        <f t="shared" si="45"/>
        <v>4.9020040982896003</v>
      </c>
      <c r="R283" s="4">
        <f t="shared" si="45"/>
        <v>-4.659870543839375</v>
      </c>
      <c r="S283" s="4">
        <f>I283*25</f>
        <v>-18.376639521938952</v>
      </c>
      <c r="T283" s="4">
        <f t="shared" si="44"/>
        <v>-7.3173260334944255</v>
      </c>
      <c r="V283" s="4">
        <f t="shared" si="46"/>
        <v>-7.0237145234358254</v>
      </c>
      <c r="W283" s="4">
        <f t="shared" si="47"/>
        <v>-5.8221706539720905</v>
      </c>
      <c r="X283" s="4">
        <f t="shared" si="48"/>
        <v>-220.23592222045426</v>
      </c>
      <c r="Y283" s="4">
        <f t="shared" si="49"/>
        <v>-10.41275646485548</v>
      </c>
      <c r="AA283" s="4">
        <f>G283*50</f>
        <v>9.8040081965792005</v>
      </c>
      <c r="AB283" s="4">
        <f>H283*50</f>
        <v>-9.3197410876787501</v>
      </c>
      <c r="AC283" s="4">
        <f>I283*50</f>
        <v>-36.753279043877903</v>
      </c>
      <c r="AD283" s="4">
        <f>J283*50</f>
        <v>-14.634652066988851</v>
      </c>
      <c r="AF283" s="1">
        <f t="shared" si="50"/>
        <v>-28.094858093743301</v>
      </c>
      <c r="AG283" s="1">
        <f t="shared" si="51"/>
        <v>-23.288682615888362</v>
      </c>
      <c r="AH283" s="1">
        <f t="shared" si="52"/>
        <v>-880.94368888181702</v>
      </c>
      <c r="AI283" s="1">
        <f t="shared" si="53"/>
        <v>-41.651025859421921</v>
      </c>
      <c r="AK283" s="1">
        <v>137.34491307265199</v>
      </c>
      <c r="AL283" s="1">
        <v>101.716592519843</v>
      </c>
      <c r="AN283" s="4">
        <v>24.947449008988599</v>
      </c>
      <c r="AO283" s="4">
        <v>-0.309170351633824</v>
      </c>
      <c r="AQ283" s="4">
        <v>46.941595151158701</v>
      </c>
      <c r="AR283" s="4">
        <v>-0.20248193857899899</v>
      </c>
      <c r="AT283" s="4">
        <v>0.99992321730078804</v>
      </c>
      <c r="AU283" s="4">
        <v>-1.23919127999149E-2</v>
      </c>
      <c r="AV283" s="4">
        <v>1.23919127999149E-2</v>
      </c>
      <c r="AW283" s="4">
        <v>0.99992321730078804</v>
      </c>
      <c r="AX283" s="4">
        <v>1641.4080860459201</v>
      </c>
      <c r="AY283" s="4">
        <v>157.68509894400799</v>
      </c>
      <c r="AZ283" s="4">
        <v>1742.9986468224099</v>
      </c>
      <c r="BB283" s="1">
        <f>25*PointPFirstOrderCoefficients[[#This Row],[Column1]]</f>
        <v>623.68622522471492</v>
      </c>
      <c r="BC283" s="1">
        <f>25*PointPFirstOrderCoefficients[[#This Row],[Column2]]</f>
        <v>-7.7292587908456003</v>
      </c>
      <c r="BE283" s="1">
        <f>50*PointPFirstOrderCoefficients[[#This Row],[Column1]]</f>
        <v>1247.3724504494298</v>
      </c>
      <c r="BF283" s="1">
        <f>50*PointPFirstOrderCoefficients[[#This Row],[Column2]]</f>
        <v>-15.458517581691201</v>
      </c>
      <c r="BH283" s="1">
        <f>25^2*PointPSecondOrderCoefficients[[#This Row],[Column1]]</f>
        <v>29338.496969474189</v>
      </c>
      <c r="BI283" s="1">
        <f>25^2*PointPSecondOrderCoefficients[[#This Row],[Column2]]</f>
        <v>-126.55121161187436</v>
      </c>
      <c r="BK283" s="1">
        <f>50^2*PointPSecondOrderCoefficients[[#This Row],[Column1]]</f>
        <v>117353.98787789675</v>
      </c>
      <c r="BL283" s="1">
        <f>50^2*PointPSecondOrderCoefficients[[#This Row],[Column2]]</f>
        <v>-506.20484644749746</v>
      </c>
    </row>
    <row r="284" spans="1:64" x14ac:dyDescent="0.35">
      <c r="A284">
        <v>280</v>
      </c>
      <c r="B284" s="1">
        <v>69.9159998823541</v>
      </c>
      <c r="C284" s="1">
        <v>134.16910325786</v>
      </c>
      <c r="D284" s="1">
        <v>24.704603197518601</v>
      </c>
      <c r="E284" s="1">
        <v>62.197029602806403</v>
      </c>
      <c r="F284" s="4"/>
      <c r="G284" s="4">
        <v>0.19091215779888401</v>
      </c>
      <c r="H284" s="4">
        <v>-0.19166677799633999</v>
      </c>
      <c r="I284" s="4">
        <v>-0.74860381760106598</v>
      </c>
      <c r="J284" s="4">
        <v>-0.29690416127132402</v>
      </c>
      <c r="K284" s="4"/>
      <c r="L284" s="4">
        <v>-0.29992516966012001</v>
      </c>
      <c r="M284" s="4">
        <v>-0.26762136743131698</v>
      </c>
      <c r="N284" s="4">
        <v>-0.63010537671519995</v>
      </c>
      <c r="O284" s="4">
        <v>-0.181296657971139</v>
      </c>
      <c r="Q284" s="4">
        <f t="shared" si="45"/>
        <v>4.7728039449721003</v>
      </c>
      <c r="R284" s="4">
        <f t="shared" si="45"/>
        <v>-4.7916694499084995</v>
      </c>
      <c r="S284" s="4">
        <f>I284*25</f>
        <v>-18.715095440026648</v>
      </c>
      <c r="T284" s="4">
        <f t="shared" si="44"/>
        <v>-7.4226040317831004</v>
      </c>
      <c r="V284" s="4">
        <f t="shared" si="46"/>
        <v>-6.8321926396295121</v>
      </c>
      <c r="W284" s="4">
        <f t="shared" si="47"/>
        <v>-6.1446123192359021</v>
      </c>
      <c r="X284" s="4">
        <f t="shared" si="48"/>
        <v>-220.6974310174885</v>
      </c>
      <c r="Y284" s="4">
        <f t="shared" si="49"/>
        <v>-9.9885485468228818</v>
      </c>
      <c r="AA284" s="4">
        <f>G284*50</f>
        <v>9.5456078899442005</v>
      </c>
      <c r="AB284" s="4">
        <f>H284*50</f>
        <v>-9.583338899816999</v>
      </c>
      <c r="AC284" s="4">
        <f>I284*50</f>
        <v>-37.430190880053296</v>
      </c>
      <c r="AD284" s="4">
        <f>J284*50</f>
        <v>-14.845208063566201</v>
      </c>
      <c r="AF284" s="1">
        <f t="shared" si="50"/>
        <v>-27.328770558518048</v>
      </c>
      <c r="AG284" s="1">
        <f t="shared" si="51"/>
        <v>-24.578449276943608</v>
      </c>
      <c r="AH284" s="1">
        <f t="shared" si="52"/>
        <v>-882.78972406995399</v>
      </c>
      <c r="AI284" s="1">
        <f t="shared" si="53"/>
        <v>-39.954194187291527</v>
      </c>
      <c r="AK284" s="1">
        <v>137.78439715105</v>
      </c>
      <c r="AL284" s="1">
        <v>101.71105669519601</v>
      </c>
      <c r="AN284" s="4">
        <v>25.406894577515398</v>
      </c>
      <c r="AO284" s="4">
        <v>-0.31346632895243698</v>
      </c>
      <c r="AQ284" s="4">
        <v>47.250429182533402</v>
      </c>
      <c r="AR284" s="4">
        <v>-0.153398893406748</v>
      </c>
      <c r="AT284" s="4">
        <v>0.99992389747781296</v>
      </c>
      <c r="AU284" s="4">
        <v>-1.23369061267162E-2</v>
      </c>
      <c r="AV284" s="4">
        <v>1.23369061267162E-2</v>
      </c>
      <c r="AW284" s="4">
        <v>0.99992389747781296</v>
      </c>
      <c r="AX284" s="4">
        <v>1503.03400797726</v>
      </c>
      <c r="AY284" s="4">
        <v>156.32718661272699</v>
      </c>
      <c r="AZ284" s="4">
        <v>1604.6306799935101</v>
      </c>
      <c r="BB284" s="1">
        <f>25*PointPFirstOrderCoefficients[[#This Row],[Column1]]</f>
        <v>635.17236443788499</v>
      </c>
      <c r="BC284" s="1">
        <f>25*PointPFirstOrderCoefficients[[#This Row],[Column2]]</f>
        <v>-7.8366582238109244</v>
      </c>
      <c r="BE284" s="1">
        <f>50*PointPFirstOrderCoefficients[[#This Row],[Column1]]</f>
        <v>1270.34472887577</v>
      </c>
      <c r="BF284" s="1">
        <f>50*PointPFirstOrderCoefficients[[#This Row],[Column2]]</f>
        <v>-15.673316447621849</v>
      </c>
      <c r="BH284" s="1">
        <f>25^2*PointPSecondOrderCoefficients[[#This Row],[Column1]]</f>
        <v>29531.518239083376</v>
      </c>
      <c r="BI284" s="1">
        <f>25^2*PointPSecondOrderCoefficients[[#This Row],[Column2]]</f>
        <v>-95.87430837921751</v>
      </c>
      <c r="BK284" s="1">
        <f>50^2*PointPSecondOrderCoefficients[[#This Row],[Column1]]</f>
        <v>118126.0729563335</v>
      </c>
      <c r="BL284" s="1">
        <f>50^2*PointPSecondOrderCoefficients[[#This Row],[Column2]]</f>
        <v>-383.49723351687004</v>
      </c>
    </row>
    <row r="285" spans="1:64" x14ac:dyDescent="0.35">
      <c r="A285">
        <v>281</v>
      </c>
      <c r="B285" s="1">
        <v>70.1042723841163</v>
      </c>
      <c r="C285" s="1">
        <v>133.97478604086101</v>
      </c>
      <c r="D285" s="1">
        <v>23.949085365369498</v>
      </c>
      <c r="E285" s="1">
        <v>61.897574207828299</v>
      </c>
      <c r="F285" s="4"/>
      <c r="G285" s="4">
        <v>0.18561049352526501</v>
      </c>
      <c r="H285" s="4">
        <v>-0.19697343544409401</v>
      </c>
      <c r="I285" s="4">
        <v>-0.76190698322549599</v>
      </c>
      <c r="J285" s="4">
        <v>-0.30094058260916801</v>
      </c>
      <c r="K285" s="4"/>
      <c r="L285" s="4">
        <v>-0.30760935433085002</v>
      </c>
      <c r="M285" s="4">
        <v>-0.26697820852541798</v>
      </c>
      <c r="N285" s="4">
        <v>-0.60794351513590905</v>
      </c>
      <c r="O285" s="4">
        <v>-0.16804262521744001</v>
      </c>
      <c r="Q285" s="4">
        <f t="shared" si="45"/>
        <v>4.6402623381316257</v>
      </c>
      <c r="R285" s="4">
        <f t="shared" si="45"/>
        <v>-4.9243358861023507</v>
      </c>
      <c r="S285" s="4">
        <f>I285*25</f>
        <v>-19.047674580637398</v>
      </c>
      <c r="T285" s="4">
        <f t="shared" si="44"/>
        <v>-7.5235145652291999</v>
      </c>
      <c r="V285" s="4">
        <f t="shared" si="46"/>
        <v>-6.6234552504868347</v>
      </c>
      <c r="W285" s="4">
        <f t="shared" si="47"/>
        <v>-6.4739769831186367</v>
      </c>
      <c r="X285" s="4">
        <f t="shared" si="48"/>
        <v>-220.5703619191317</v>
      </c>
      <c r="Y285" s="4">
        <f t="shared" si="49"/>
        <v>-9.5117623241720786</v>
      </c>
      <c r="AA285" s="4">
        <f>G285*50</f>
        <v>9.2805246762632514</v>
      </c>
      <c r="AB285" s="4">
        <f>H285*50</f>
        <v>-9.8486717722047015</v>
      </c>
      <c r="AC285" s="4">
        <f>I285*50</f>
        <v>-38.095349161274797</v>
      </c>
      <c r="AD285" s="4">
        <f>J285*50</f>
        <v>-15.0470291304584</v>
      </c>
      <c r="AF285" s="1">
        <f t="shared" si="50"/>
        <v>-26.493821001947339</v>
      </c>
      <c r="AG285" s="1">
        <f t="shared" si="51"/>
        <v>-25.895907932474547</v>
      </c>
      <c r="AH285" s="1">
        <f t="shared" si="52"/>
        <v>-882.2814476765268</v>
      </c>
      <c r="AI285" s="1">
        <f t="shared" si="53"/>
        <v>-38.047049296688314</v>
      </c>
      <c r="AK285" s="1">
        <v>138.23182426126701</v>
      </c>
      <c r="AL285" s="1">
        <v>101.70545606637801</v>
      </c>
      <c r="AN285" s="4">
        <v>25.858013020033301</v>
      </c>
      <c r="AO285" s="4">
        <v>-0.316925336082239</v>
      </c>
      <c r="AQ285" s="4">
        <v>47.5652978501939</v>
      </c>
      <c r="AR285" s="4">
        <v>-0.10106923275374501</v>
      </c>
      <c r="AT285" s="4">
        <v>0.999924899176724</v>
      </c>
      <c r="AU285" s="4">
        <v>-1.22554480300967E-2</v>
      </c>
      <c r="AV285" s="4">
        <v>1.22554480300967E-2</v>
      </c>
      <c r="AW285" s="4">
        <v>0.999924899176724</v>
      </c>
      <c r="AX285" s="4">
        <v>1387.7891493224199</v>
      </c>
      <c r="AY285" s="4">
        <v>155.23980205752</v>
      </c>
      <c r="AZ285" s="4">
        <v>1489.39038128115</v>
      </c>
      <c r="BB285" s="1">
        <f>25*PointPFirstOrderCoefficients[[#This Row],[Column1]]</f>
        <v>646.45032550083249</v>
      </c>
      <c r="BC285" s="1">
        <f>25*PointPFirstOrderCoefficients[[#This Row],[Column2]]</f>
        <v>-7.9231334020559752</v>
      </c>
      <c r="BE285" s="1">
        <f>50*PointPFirstOrderCoefficients[[#This Row],[Column1]]</f>
        <v>1292.900651001665</v>
      </c>
      <c r="BF285" s="1">
        <f>50*PointPFirstOrderCoefficients[[#This Row],[Column2]]</f>
        <v>-15.84626680411195</v>
      </c>
      <c r="BH285" s="1">
        <f>25^2*PointPSecondOrderCoefficients[[#This Row],[Column1]]</f>
        <v>29728.311156371186</v>
      </c>
      <c r="BI285" s="1">
        <f>25^2*PointPSecondOrderCoefficients[[#This Row],[Column2]]</f>
        <v>-63.168270471090629</v>
      </c>
      <c r="BK285" s="1">
        <f>50^2*PointPSecondOrderCoefficients[[#This Row],[Column1]]</f>
        <v>118913.24462548475</v>
      </c>
      <c r="BL285" s="1">
        <f>50^2*PointPSecondOrderCoefficients[[#This Row],[Column2]]</f>
        <v>-252.67308188436252</v>
      </c>
    </row>
    <row r="286" spans="1:64" x14ac:dyDescent="0.35">
      <c r="A286">
        <v>282</v>
      </c>
      <c r="B286" s="1">
        <v>70.287176017494602</v>
      </c>
      <c r="C286" s="1">
        <v>133.775144843416</v>
      </c>
      <c r="D286" s="1">
        <v>23.180388642606101</v>
      </c>
      <c r="E286" s="1">
        <v>61.594165354331203</v>
      </c>
      <c r="F286" s="4"/>
      <c r="G286" s="4">
        <v>0.18017427635421801</v>
      </c>
      <c r="H286" s="4">
        <v>-0.20231471992469999</v>
      </c>
      <c r="I286" s="4">
        <v>-0.77497999211882396</v>
      </c>
      <c r="J286" s="4">
        <v>-0.30480299809008499</v>
      </c>
      <c r="K286" s="4"/>
      <c r="L286" s="4">
        <v>-0.31534326502413201</v>
      </c>
      <c r="M286" s="4">
        <v>-0.26618589032962597</v>
      </c>
      <c r="N286" s="4">
        <v>-0.58566955563169298</v>
      </c>
      <c r="O286" s="4">
        <v>-0.15471444520208499</v>
      </c>
      <c r="Q286" s="4">
        <f t="shared" si="45"/>
        <v>4.50435690885545</v>
      </c>
      <c r="R286" s="4">
        <f t="shared" si="45"/>
        <v>-5.0578679981174997</v>
      </c>
      <c r="S286" s="4">
        <f>I286*25</f>
        <v>-19.3744998029706</v>
      </c>
      <c r="T286" s="4">
        <f t="shared" si="44"/>
        <v>-7.6200749522521249</v>
      </c>
      <c r="V286" s="4">
        <f t="shared" si="46"/>
        <v>-6.3980723995660203</v>
      </c>
      <c r="W286" s="4">
        <f t="shared" si="47"/>
        <v>-6.8095750823223913</v>
      </c>
      <c r="X286" s="4">
        <f t="shared" si="48"/>
        <v>-219.84350885942376</v>
      </c>
      <c r="Y286" s="4">
        <f t="shared" si="49"/>
        <v>-8.983578158889733</v>
      </c>
      <c r="AA286" s="4">
        <f>G286*50</f>
        <v>9.0087138177109001</v>
      </c>
      <c r="AB286" s="4">
        <f>H286*50</f>
        <v>-10.115735996234999</v>
      </c>
      <c r="AC286" s="4">
        <f>I286*50</f>
        <v>-38.748999605941201</v>
      </c>
      <c r="AD286" s="4">
        <f>J286*50</f>
        <v>-15.24014990450425</v>
      </c>
      <c r="AF286" s="1">
        <f t="shared" si="50"/>
        <v>-25.592289598264081</v>
      </c>
      <c r="AG286" s="1">
        <f t="shared" si="51"/>
        <v>-27.238300329289565</v>
      </c>
      <c r="AH286" s="1">
        <f t="shared" si="52"/>
        <v>-879.37403543769506</v>
      </c>
      <c r="AI286" s="1">
        <f t="shared" si="53"/>
        <v>-35.934312635558932</v>
      </c>
      <c r="AK286" s="1">
        <v>138.687050404909</v>
      </c>
      <c r="AL286" s="1">
        <v>101.699805660507</v>
      </c>
      <c r="AN286" s="4">
        <v>26.300951238154401</v>
      </c>
      <c r="AO286" s="4">
        <v>-0.31950620955817399</v>
      </c>
      <c r="AQ286" s="4">
        <v>47.885157432415902</v>
      </c>
      <c r="AR286" s="4">
        <v>-4.5616782579481097E-2</v>
      </c>
      <c r="AT286" s="4">
        <v>0.99992622017294497</v>
      </c>
      <c r="AU286" s="4">
        <v>-1.2147189413507601E-2</v>
      </c>
      <c r="AV286" s="4">
        <v>1.2147189413507601E-2</v>
      </c>
      <c r="AW286" s="4">
        <v>0.99992622017294497</v>
      </c>
      <c r="AX286" s="4">
        <v>1290.6137938367499</v>
      </c>
      <c r="AY286" s="4">
        <v>154.36438061832999</v>
      </c>
      <c r="AZ286" s="4">
        <v>1392.2183782347599</v>
      </c>
      <c r="BB286" s="1">
        <f>25*PointPFirstOrderCoefficients[[#This Row],[Column1]]</f>
        <v>657.52378095386007</v>
      </c>
      <c r="BC286" s="1">
        <f>25*PointPFirstOrderCoefficients[[#This Row],[Column2]]</f>
        <v>-7.9876552389543498</v>
      </c>
      <c r="BE286" s="1">
        <f>50*PointPFirstOrderCoefficients[[#This Row],[Column1]]</f>
        <v>1315.0475619077201</v>
      </c>
      <c r="BF286" s="1">
        <f>50*PointPFirstOrderCoefficients[[#This Row],[Column2]]</f>
        <v>-15.9753104779087</v>
      </c>
      <c r="BH286" s="1">
        <f>25^2*PointPSecondOrderCoefficients[[#This Row],[Column1]]</f>
        <v>29928.223395259938</v>
      </c>
      <c r="BI286" s="1">
        <f>25^2*PointPSecondOrderCoefficients[[#This Row],[Column2]]</f>
        <v>-28.510489112175684</v>
      </c>
      <c r="BK286" s="1">
        <f>50^2*PointPSecondOrderCoefficients[[#This Row],[Column1]]</f>
        <v>119712.89358103975</v>
      </c>
      <c r="BL286" s="1">
        <f>50^2*PointPSecondOrderCoefficients[[#This Row],[Column2]]</f>
        <v>-114.04195644870273</v>
      </c>
    </row>
    <row r="287" spans="1:64" x14ac:dyDescent="0.35">
      <c r="A287">
        <v>283</v>
      </c>
      <c r="B287" s="1">
        <v>70.464575805156201</v>
      </c>
      <c r="C287" s="1">
        <v>133.57014510910901</v>
      </c>
      <c r="D287" s="1">
        <v>22.398741449266801</v>
      </c>
      <c r="E287" s="1">
        <v>61.286976826891497</v>
      </c>
      <c r="F287" s="4"/>
      <c r="G287" s="4">
        <v>0.17460266716092401</v>
      </c>
      <c r="H287" s="4">
        <v>-0.20769047621183001</v>
      </c>
      <c r="I287" s="4">
        <v>-0.78782707502530103</v>
      </c>
      <c r="J287" s="4">
        <v>-0.30849193052963902</v>
      </c>
      <c r="K287" s="4"/>
      <c r="L287" s="4">
        <v>-0.32312355070152199</v>
      </c>
      <c r="M287" s="4">
        <v>-0.26523443478174802</v>
      </c>
      <c r="N287" s="4">
        <v>-0.56327447032396005</v>
      </c>
      <c r="O287" s="4">
        <v>-0.141314792996487</v>
      </c>
      <c r="Q287" s="4">
        <f t="shared" si="45"/>
        <v>4.3650666790231005</v>
      </c>
      <c r="R287" s="4">
        <f t="shared" si="45"/>
        <v>-5.1922619052957506</v>
      </c>
      <c r="S287" s="4">
        <f>I287*25</f>
        <v>-19.695676875632525</v>
      </c>
      <c r="T287" s="4">
        <f t="shared" si="44"/>
        <v>-7.7122982632409753</v>
      </c>
      <c r="V287" s="4">
        <f t="shared" si="46"/>
        <v>-6.1567338085140282</v>
      </c>
      <c r="W287" s="4">
        <f t="shared" si="47"/>
        <v>-7.1506099428132757</v>
      </c>
      <c r="X287" s="4">
        <f t="shared" si="48"/>
        <v>-218.50525655511356</v>
      </c>
      <c r="Y287" s="4">
        <f t="shared" si="49"/>
        <v>-8.4053395187109672</v>
      </c>
      <c r="AA287" s="4">
        <f>G287*50</f>
        <v>8.7301333580462011</v>
      </c>
      <c r="AB287" s="4">
        <f>H287*50</f>
        <v>-10.384523810591501</v>
      </c>
      <c r="AC287" s="4">
        <f>I287*50</f>
        <v>-39.391353751265051</v>
      </c>
      <c r="AD287" s="4">
        <f>J287*50</f>
        <v>-15.424596526481951</v>
      </c>
      <c r="AF287" s="1">
        <f t="shared" si="50"/>
        <v>-24.626935234056113</v>
      </c>
      <c r="AG287" s="1">
        <f t="shared" si="51"/>
        <v>-28.602439771253103</v>
      </c>
      <c r="AH287" s="1">
        <f t="shared" si="52"/>
        <v>-874.02102622045425</v>
      </c>
      <c r="AI287" s="1">
        <f t="shared" si="53"/>
        <v>-33.621358074843869</v>
      </c>
      <c r="AK287" s="1">
        <v>139.14993405555401</v>
      </c>
      <c r="AL287" s="1">
        <v>101.694121486977</v>
      </c>
      <c r="AN287" s="4">
        <v>26.735852213698799</v>
      </c>
      <c r="AO287" s="4">
        <v>-0.32115462430804698</v>
      </c>
      <c r="AQ287" s="4">
        <v>48.208863985992501</v>
      </c>
      <c r="AR287" s="4">
        <v>1.2812814596316901E-2</v>
      </c>
      <c r="AT287" s="4">
        <v>0.99992786213172002</v>
      </c>
      <c r="AU287" s="4">
        <v>-1.20112669059983E-2</v>
      </c>
      <c r="AV287" s="4">
        <v>1.20112669059983E-2</v>
      </c>
      <c r="AW287" s="4">
        <v>0.99992786213172002</v>
      </c>
      <c r="AX287" s="4">
        <v>1207.8991910120301</v>
      </c>
      <c r="AY287" s="4">
        <v>153.65833363433899</v>
      </c>
      <c r="AZ287" s="4">
        <v>1309.50617722627</v>
      </c>
      <c r="BB287" s="1">
        <f>25*PointPFirstOrderCoefficients[[#This Row],[Column1]]</f>
        <v>668.39630534246999</v>
      </c>
      <c r="BC287" s="1">
        <f>25*PointPFirstOrderCoefficients[[#This Row],[Column2]]</f>
        <v>-8.0288656077011744</v>
      </c>
      <c r="BE287" s="1">
        <f>50*PointPFirstOrderCoefficients[[#This Row],[Column1]]</f>
        <v>1336.79261068494</v>
      </c>
      <c r="BF287" s="1">
        <f>50*PointPFirstOrderCoefficients[[#This Row],[Column2]]</f>
        <v>-16.057731215402349</v>
      </c>
      <c r="BH287" s="1">
        <f>25^2*PointPSecondOrderCoefficients[[#This Row],[Column1]]</f>
        <v>30130.539991245314</v>
      </c>
      <c r="BI287" s="1">
        <f>25^2*PointPSecondOrderCoefficients[[#This Row],[Column2]]</f>
        <v>8.0080091226980628</v>
      </c>
      <c r="BK287" s="1">
        <f>50^2*PointPSecondOrderCoefficients[[#This Row],[Column1]]</f>
        <v>120522.15996498126</v>
      </c>
      <c r="BL287" s="1">
        <f>50^2*PointPSecondOrderCoefficients[[#This Row],[Column2]]</f>
        <v>32.032036490792251</v>
      </c>
    </row>
    <row r="288" spans="1:64" x14ac:dyDescent="0.35">
      <c r="A288">
        <v>284</v>
      </c>
      <c r="B288" s="1">
        <v>70.636335960871705</v>
      </c>
      <c r="C288" s="1">
        <v>133.35975247971299</v>
      </c>
      <c r="D288" s="1">
        <v>21.604367981825799</v>
      </c>
      <c r="E288" s="1">
        <v>60.976184068433703</v>
      </c>
      <c r="F288" s="4"/>
      <c r="G288" s="4">
        <v>0.16889488827718899</v>
      </c>
      <c r="H288" s="4">
        <v>-0.213100462155979</v>
      </c>
      <c r="I288" s="4">
        <v>-0.80045235147722504</v>
      </c>
      <c r="J288" s="4">
        <v>-0.31200791521573301</v>
      </c>
      <c r="K288" s="4"/>
      <c r="L288" s="4">
        <v>-0.33094651664650299</v>
      </c>
      <c r="M288" s="4">
        <v>-0.26411346476615899</v>
      </c>
      <c r="N288" s="4">
        <v>-0.54074763334350595</v>
      </c>
      <c r="O288" s="4">
        <v>-0.12784599648537401</v>
      </c>
      <c r="Q288" s="4">
        <f t="shared" si="45"/>
        <v>4.2223722069297249</v>
      </c>
      <c r="R288" s="4">
        <f t="shared" si="45"/>
        <v>-5.3275115538994751</v>
      </c>
      <c r="S288" s="4">
        <f>I288*25</f>
        <v>-20.011308786930627</v>
      </c>
      <c r="T288" s="4">
        <f t="shared" si="44"/>
        <v>-7.8001978803933252</v>
      </c>
      <c r="V288" s="4">
        <f t="shared" si="46"/>
        <v>-5.9002558307587929</v>
      </c>
      <c r="W288" s="4">
        <f t="shared" si="47"/>
        <v>-7.4961685502669235</v>
      </c>
      <c r="X288" s="4">
        <f t="shared" si="48"/>
        <v>-216.54373048364249</v>
      </c>
      <c r="Y288" s="4">
        <f t="shared" si="49"/>
        <v>-7.7785450833468612</v>
      </c>
      <c r="AA288" s="4">
        <f>G288*50</f>
        <v>8.4447444138594498</v>
      </c>
      <c r="AB288" s="4">
        <f>H288*50</f>
        <v>-10.65502310779895</v>
      </c>
      <c r="AC288" s="4">
        <f>I288*50</f>
        <v>-40.022617573861254</v>
      </c>
      <c r="AD288" s="4">
        <f>J288*50</f>
        <v>-15.60039576078665</v>
      </c>
      <c r="AF288" s="1">
        <f t="shared" si="50"/>
        <v>-23.601023323035172</v>
      </c>
      <c r="AG288" s="1">
        <f t="shared" si="51"/>
        <v>-29.984674201067694</v>
      </c>
      <c r="AH288" s="1">
        <f t="shared" si="52"/>
        <v>-866.17492193456997</v>
      </c>
      <c r="AI288" s="1">
        <f t="shared" si="53"/>
        <v>-31.114180333387445</v>
      </c>
      <c r="AK288" s="1">
        <v>139.620336215961</v>
      </c>
      <c r="AL288" s="1">
        <v>101.688420478575</v>
      </c>
      <c r="AN288" s="4">
        <v>27.1628606045673</v>
      </c>
      <c r="AO288" s="4">
        <v>-0.32181732192428603</v>
      </c>
      <c r="AQ288" s="4">
        <v>48.535191331728498</v>
      </c>
      <c r="AR288" s="4">
        <v>7.4048812869067504E-2</v>
      </c>
      <c r="AT288" s="4">
        <v>0.99992982343451298</v>
      </c>
      <c r="AU288" s="4">
        <v>-1.1846864826741001E-2</v>
      </c>
      <c r="AV288" s="4">
        <v>1.1846864826741001E-2</v>
      </c>
      <c r="AW288" s="4">
        <v>0.99992982343451298</v>
      </c>
      <c r="AX288" s="4">
        <v>1136.95918569477</v>
      </c>
      <c r="AY288" s="4">
        <v>153.08973800240801</v>
      </c>
      <c r="AZ288" s="4">
        <v>1238.5678182826</v>
      </c>
      <c r="BB288" s="1">
        <f>25*PointPFirstOrderCoefficients[[#This Row],[Column1]]</f>
        <v>679.07151511418249</v>
      </c>
      <c r="BC288" s="1">
        <f>25*PointPFirstOrderCoefficients[[#This Row],[Column2]]</f>
        <v>-8.0454330481071512</v>
      </c>
      <c r="BE288" s="1">
        <f>50*PointPFirstOrderCoefficients[[#This Row],[Column1]]</f>
        <v>1358.143030228365</v>
      </c>
      <c r="BF288" s="1">
        <f>50*PointPFirstOrderCoefficients[[#This Row],[Column2]]</f>
        <v>-16.090866096214302</v>
      </c>
      <c r="BH288" s="1">
        <f>25^2*PointPSecondOrderCoefficients[[#This Row],[Column1]]</f>
        <v>30334.49458233031</v>
      </c>
      <c r="BI288" s="1">
        <f>25^2*PointPSecondOrderCoefficients[[#This Row],[Column2]]</f>
        <v>46.280508043167188</v>
      </c>
      <c r="BK288" s="1">
        <f>50^2*PointPSecondOrderCoefficients[[#This Row],[Column1]]</f>
        <v>121337.97832932124</v>
      </c>
      <c r="BL288" s="1">
        <f>50^2*PointPSecondOrderCoefficients[[#This Row],[Column2]]</f>
        <v>185.12203217266875</v>
      </c>
    </row>
    <row r="289" spans="1:64" x14ac:dyDescent="0.35">
      <c r="A289">
        <v>285</v>
      </c>
      <c r="B289" s="1">
        <v>70.802319954029997</v>
      </c>
      <c r="C289" s="1">
        <v>133.143932885152</v>
      </c>
      <c r="D289" s="1">
        <v>20.797488288567301</v>
      </c>
      <c r="E289" s="1">
        <v>60.661962028802499</v>
      </c>
      <c r="F289" s="4"/>
      <c r="G289" s="4">
        <v>0.16305022966653501</v>
      </c>
      <c r="H289" s="4">
        <v>-0.21854434255823801</v>
      </c>
      <c r="I289" s="4">
        <v>-0.81285984528724597</v>
      </c>
      <c r="J289" s="4">
        <v>-0.31535150456362998</v>
      </c>
      <c r="K289" s="4"/>
      <c r="L289" s="4">
        <v>-0.33880810411330198</v>
      </c>
      <c r="M289" s="4">
        <v>-0.262812202213212</v>
      </c>
      <c r="N289" s="4">
        <v>-0.518076942855211</v>
      </c>
      <c r="O289" s="4">
        <v>-0.114310088955904</v>
      </c>
      <c r="Q289" s="4">
        <f t="shared" si="45"/>
        <v>4.0762557416633749</v>
      </c>
      <c r="R289" s="4">
        <f t="shared" si="45"/>
        <v>-5.4636085639559502</v>
      </c>
      <c r="S289" s="4">
        <f>I289*25</f>
        <v>-20.321496132181149</v>
      </c>
      <c r="T289" s="4">
        <f t="shared" si="44"/>
        <v>-7.8837876140907497</v>
      </c>
      <c r="V289" s="4">
        <f t="shared" si="46"/>
        <v>-5.6295883200642143</v>
      </c>
      <c r="W289" s="4">
        <f t="shared" si="47"/>
        <v>-7.8452119208397217</v>
      </c>
      <c r="X289" s="4">
        <f t="shared" si="48"/>
        <v>-213.94671478412491</v>
      </c>
      <c r="Y289" s="4">
        <f t="shared" si="49"/>
        <v>-7.1048415166157977</v>
      </c>
      <c r="AA289" s="4">
        <f>G289*50</f>
        <v>8.1525114833267498</v>
      </c>
      <c r="AB289" s="4">
        <f>H289*50</f>
        <v>-10.9272171279119</v>
      </c>
      <c r="AC289" s="4">
        <f>I289*50</f>
        <v>-40.642992264362299</v>
      </c>
      <c r="AD289" s="4">
        <f>J289*50</f>
        <v>-15.767575228181499</v>
      </c>
      <c r="AF289" s="1">
        <f t="shared" si="50"/>
        <v>-22.518353280256857</v>
      </c>
      <c r="AG289" s="1">
        <f t="shared" si="51"/>
        <v>-31.380847683358887</v>
      </c>
      <c r="AH289" s="1">
        <f t="shared" si="52"/>
        <v>-855.78685913649963</v>
      </c>
      <c r="AI289" s="1">
        <f t="shared" si="53"/>
        <v>-28.419366066463191</v>
      </c>
      <c r="AK289" s="1">
        <v>140.09812044640799</v>
      </c>
      <c r="AL289" s="1">
        <v>101.682720447948</v>
      </c>
      <c r="AN289" s="4">
        <v>27.5821222094904</v>
      </c>
      <c r="AO289" s="4">
        <v>-0.321443551887864</v>
      </c>
      <c r="AQ289" s="4">
        <v>48.862833261982701</v>
      </c>
      <c r="AR289" s="4">
        <v>0.13789505772126501</v>
      </c>
      <c r="AT289" s="4">
        <v>0.99993209842492503</v>
      </c>
      <c r="AU289" s="4">
        <v>-1.16532630420221E-2</v>
      </c>
      <c r="AV289" s="4">
        <v>1.16532630420221E-2</v>
      </c>
      <c r="AW289" s="4">
        <v>0.99993209842492503</v>
      </c>
      <c r="AX289" s="4">
        <v>1075.75267145573</v>
      </c>
      <c r="AY289" s="4">
        <v>152.63414929503901</v>
      </c>
      <c r="AZ289" s="4">
        <v>1177.3623466028901</v>
      </c>
      <c r="BB289" s="1">
        <f>25*PointPFirstOrderCoefficients[[#This Row],[Column1]]</f>
        <v>689.55305523725997</v>
      </c>
      <c r="BC289" s="1">
        <f>25*PointPFirstOrderCoefficients[[#This Row],[Column2]]</f>
        <v>-8.0360887971965997</v>
      </c>
      <c r="BE289" s="1">
        <f>50*PointPFirstOrderCoefficients[[#This Row],[Column1]]</f>
        <v>1379.1061104745199</v>
      </c>
      <c r="BF289" s="1">
        <f>50*PointPFirstOrderCoefficients[[#This Row],[Column2]]</f>
        <v>-16.072177594393199</v>
      </c>
      <c r="BH289" s="1">
        <f>25^2*PointPSecondOrderCoefficients[[#This Row],[Column1]]</f>
        <v>30539.270788739188</v>
      </c>
      <c r="BI289" s="1">
        <f>25^2*PointPSecondOrderCoefficients[[#This Row],[Column2]]</f>
        <v>86.184411075790635</v>
      </c>
      <c r="BK289" s="1">
        <f>50^2*PointPSecondOrderCoefficients[[#This Row],[Column1]]</f>
        <v>122157.08315495675</v>
      </c>
      <c r="BL289" s="1">
        <f>50^2*PointPSecondOrderCoefficients[[#This Row],[Column2]]</f>
        <v>344.73764430316254</v>
      </c>
    </row>
    <row r="290" spans="1:64" x14ac:dyDescent="0.35">
      <c r="A290">
        <v>286</v>
      </c>
      <c r="B290" s="1">
        <v>70.962390580506906</v>
      </c>
      <c r="C290" s="1">
        <v>132.92265263972601</v>
      </c>
      <c r="D290" s="1">
        <v>19.978331717179501</v>
      </c>
      <c r="E290" s="1">
        <v>60.3504562841607</v>
      </c>
      <c r="F290" s="4"/>
      <c r="G290" s="4">
        <v>0.157068055459295</v>
      </c>
      <c r="H290" s="4">
        <v>-0.22402168278367601</v>
      </c>
      <c r="I290" s="4">
        <v>-0.82492556525312599</v>
      </c>
      <c r="J290" s="4">
        <v>-0.31848433366215501</v>
      </c>
      <c r="K290" s="4"/>
      <c r="L290" s="4">
        <v>-0.34670386943171499</v>
      </c>
      <c r="M290" s="4">
        <v>-0.26131946781065701</v>
      </c>
      <c r="N290" s="4">
        <v>-0.49536092683951499</v>
      </c>
      <c r="O290" s="4">
        <v>-0.10078717992007399</v>
      </c>
      <c r="Q290" s="4">
        <f t="shared" si="45"/>
        <v>3.926701386482375</v>
      </c>
      <c r="R290" s="4">
        <f t="shared" si="45"/>
        <v>-5.6005420695919002</v>
      </c>
      <c r="S290" s="4">
        <f>I290*25</f>
        <v>-20.623139131328148</v>
      </c>
      <c r="T290" s="4">
        <f t="shared" si="44"/>
        <v>-7.9621083415538756</v>
      </c>
      <c r="V290" s="4">
        <f t="shared" si="46"/>
        <v>-5.3458213387463696</v>
      </c>
      <c r="W290" s="4">
        <f t="shared" si="47"/>
        <v>-8.1965651047056145</v>
      </c>
      <c r="X290" s="4">
        <f t="shared" si="48"/>
        <v>-210.68387166695422</v>
      </c>
      <c r="Y290" s="4">
        <f t="shared" si="49"/>
        <v>-6.3894203285216804</v>
      </c>
      <c r="AA290" s="4">
        <f>G290*50</f>
        <v>7.85340277296475</v>
      </c>
      <c r="AB290" s="4">
        <f>H290*50</f>
        <v>-11.2010841391838</v>
      </c>
      <c r="AC290" s="4">
        <f>I290*50</f>
        <v>-41.246278262656297</v>
      </c>
      <c r="AD290" s="4">
        <f>J290*50</f>
        <v>-15.924216683107751</v>
      </c>
      <c r="AF290" s="1">
        <f t="shared" si="50"/>
        <v>-21.383285354985478</v>
      </c>
      <c r="AG290" s="1">
        <f t="shared" si="51"/>
        <v>-32.786260418822458</v>
      </c>
      <c r="AH290" s="1">
        <f t="shared" si="52"/>
        <v>-842.73548666781687</v>
      </c>
      <c r="AI290" s="1">
        <f t="shared" si="53"/>
        <v>-25.557681314086722</v>
      </c>
      <c r="AK290" s="1">
        <v>140.583150854249</v>
      </c>
      <c r="AL290" s="1">
        <v>101.67704559642701</v>
      </c>
      <c r="AN290" s="4">
        <v>27.9926776907954</v>
      </c>
      <c r="AO290" s="4">
        <v>-0.31693084480141198</v>
      </c>
      <c r="AQ290" s="4">
        <v>49.186340024877197</v>
      </c>
      <c r="AR290" s="4">
        <v>0.20328572515594301</v>
      </c>
      <c r="AT290" s="4">
        <v>0.99993591323005004</v>
      </c>
      <c r="AU290" s="4">
        <v>-1.13211939646445E-2</v>
      </c>
      <c r="AV290" s="4">
        <v>1.13211939646445E-2</v>
      </c>
      <c r="AW290" s="4">
        <v>0.99993591323005004</v>
      </c>
      <c r="AX290" s="4">
        <v>1031.0077774653801</v>
      </c>
      <c r="AY290" s="4">
        <v>152.25538988199199</v>
      </c>
      <c r="AZ290" s="4">
        <v>1132.61874910356</v>
      </c>
      <c r="BB290" s="1">
        <f>25*PointPFirstOrderCoefficients[[#This Row],[Column1]]</f>
        <v>699.81694226988498</v>
      </c>
      <c r="BC290" s="1">
        <f>25*PointPFirstOrderCoefficients[[#This Row],[Column2]]</f>
        <v>-7.9232711200352997</v>
      </c>
      <c r="BE290" s="1">
        <f>50*PointPFirstOrderCoefficients[[#This Row],[Column1]]</f>
        <v>1399.63388453977</v>
      </c>
      <c r="BF290" s="1">
        <f>50*PointPFirstOrderCoefficients[[#This Row],[Column2]]</f>
        <v>-15.846542240070599</v>
      </c>
      <c r="BH290" s="1">
        <f>25^2*PointPSecondOrderCoefficients[[#This Row],[Column1]]</f>
        <v>30741.462515548246</v>
      </c>
      <c r="BI290" s="1">
        <f>25^2*PointPSecondOrderCoefficients[[#This Row],[Column2]]</f>
        <v>127.05357822246438</v>
      </c>
      <c r="BK290" s="1">
        <f>50^2*PointPSecondOrderCoefficients[[#This Row],[Column1]]</f>
        <v>122965.85006219299</v>
      </c>
      <c r="BL290" s="1">
        <f>50^2*PointPSecondOrderCoefficients[[#This Row],[Column2]]</f>
        <v>508.21431288985752</v>
      </c>
    </row>
    <row r="291" spans="1:64" x14ac:dyDescent="0.35">
      <c r="A291">
        <v>287</v>
      </c>
      <c r="B291" s="1">
        <v>71.116410040253001</v>
      </c>
      <c r="C291" s="1">
        <v>132.69587854484601</v>
      </c>
      <c r="D291" s="1">
        <v>19.147070778158898</v>
      </c>
      <c r="E291" s="1">
        <v>60.0241851933364</v>
      </c>
      <c r="F291" s="4"/>
      <c r="G291" s="4">
        <v>0.15094781085679199</v>
      </c>
      <c r="H291" s="4">
        <v>-0.22953194211228201</v>
      </c>
      <c r="I291" s="4">
        <v>-0.83703141710179896</v>
      </c>
      <c r="J291" s="4">
        <v>-0.32152207384350701</v>
      </c>
      <c r="K291" s="4"/>
      <c r="L291" s="4">
        <v>-0.35462896261718502</v>
      </c>
      <c r="M291" s="4">
        <v>-0.25962368253488</v>
      </c>
      <c r="N291" s="4">
        <v>-0.47225415927742898</v>
      </c>
      <c r="O291" s="4">
        <v>-8.7047528184888298E-2</v>
      </c>
      <c r="Q291" s="4">
        <f t="shared" si="45"/>
        <v>3.7736952714197995</v>
      </c>
      <c r="R291" s="4">
        <f t="shared" si="45"/>
        <v>-5.7382985528070503</v>
      </c>
      <c r="S291" s="4">
        <f>I291*25</f>
        <v>-20.925785427544973</v>
      </c>
      <c r="T291" s="4">
        <f t="shared" si="44"/>
        <v>-8.0380518460876758</v>
      </c>
      <c r="V291" s="4">
        <f t="shared" si="46"/>
        <v>-5.0501916202884702</v>
      </c>
      <c r="W291" s="4">
        <f t="shared" si="47"/>
        <v>-8.5489068651588518</v>
      </c>
      <c r="X291" s="4">
        <f t="shared" si="48"/>
        <v>-206.79466342223321</v>
      </c>
      <c r="Y291" s="4">
        <f t="shared" si="49"/>
        <v>-5.624164950008006</v>
      </c>
      <c r="AA291" s="4">
        <f>G291*50</f>
        <v>7.5473905428395991</v>
      </c>
      <c r="AB291" s="4">
        <f>H291*50</f>
        <v>-11.476597105614101</v>
      </c>
      <c r="AC291" s="4">
        <f>I291*50</f>
        <v>-41.851570855089946</v>
      </c>
      <c r="AD291" s="4">
        <f>J291*50</f>
        <v>-16.076103692175352</v>
      </c>
      <c r="AF291" s="1">
        <f t="shared" si="50"/>
        <v>-20.200766481153881</v>
      </c>
      <c r="AG291" s="1">
        <f t="shared" si="51"/>
        <v>-34.195627460635407</v>
      </c>
      <c r="AH291" s="1">
        <f t="shared" si="52"/>
        <v>-827.17865368893285</v>
      </c>
      <c r="AI291" s="1">
        <f t="shared" si="53"/>
        <v>-22.496659800032024</v>
      </c>
      <c r="AK291" s="1">
        <v>141.075302127236</v>
      </c>
      <c r="AL291" s="1">
        <v>101.671398847978</v>
      </c>
      <c r="AN291" s="4">
        <v>28.397942249615699</v>
      </c>
      <c r="AO291" s="4">
        <v>-0.31726604818667098</v>
      </c>
      <c r="AQ291" s="4">
        <v>49.516261211403403</v>
      </c>
      <c r="AR291" s="4">
        <v>0.27246125135213101</v>
      </c>
      <c r="AT291" s="4">
        <v>0.99993759738258503</v>
      </c>
      <c r="AU291" s="4">
        <v>-1.11714520427669E-2</v>
      </c>
      <c r="AV291" s="4">
        <v>1.11714520427669E-2</v>
      </c>
      <c r="AW291" s="4">
        <v>0.99993759738258503</v>
      </c>
      <c r="AX291" s="4">
        <v>976.90321047495297</v>
      </c>
      <c r="AY291" s="4">
        <v>151.988729493482</v>
      </c>
      <c r="AZ291" s="4">
        <v>1078.5136480056401</v>
      </c>
      <c r="BB291" s="1">
        <f>25*PointPFirstOrderCoefficients[[#This Row],[Column1]]</f>
        <v>709.94855624039246</v>
      </c>
      <c r="BC291" s="1">
        <f>25*PointPFirstOrderCoefficients[[#This Row],[Column2]]</f>
        <v>-7.9316512046667746</v>
      </c>
      <c r="BE291" s="1">
        <f>50*PointPFirstOrderCoefficients[[#This Row],[Column1]]</f>
        <v>1419.8971124807849</v>
      </c>
      <c r="BF291" s="1">
        <f>50*PointPFirstOrderCoefficients[[#This Row],[Column2]]</f>
        <v>-15.863302409333549</v>
      </c>
      <c r="BH291" s="1">
        <f>25^2*PointPSecondOrderCoefficients[[#This Row],[Column1]]</f>
        <v>30947.663257127126</v>
      </c>
      <c r="BI291" s="1">
        <f>25^2*PointPSecondOrderCoefficients[[#This Row],[Column2]]</f>
        <v>170.28828209508188</v>
      </c>
      <c r="BK291" s="1">
        <f>50^2*PointPSecondOrderCoefficients[[#This Row],[Column1]]</f>
        <v>123790.6530285085</v>
      </c>
      <c r="BL291" s="1">
        <f>50^2*PointPSecondOrderCoefficients[[#This Row],[Column2]]</f>
        <v>681.15312838032753</v>
      </c>
    </row>
    <row r="292" spans="1:64" x14ac:dyDescent="0.35">
      <c r="A292">
        <v>288</v>
      </c>
      <c r="B292" s="1">
        <v>71.264240021973905</v>
      </c>
      <c r="C292" s="1">
        <v>132.463577998555</v>
      </c>
      <c r="D292" s="1">
        <v>18.303964675629999</v>
      </c>
      <c r="E292" s="1">
        <v>59.706195578131698</v>
      </c>
      <c r="F292" s="4"/>
      <c r="G292" s="4">
        <v>0.144689029412744</v>
      </c>
      <c r="H292" s="4">
        <v>-0.235074466826802</v>
      </c>
      <c r="I292" s="4">
        <v>-0.84869137087945601</v>
      </c>
      <c r="J292" s="4">
        <v>-0.32431680101906102</v>
      </c>
      <c r="K292" s="4"/>
      <c r="L292" s="4">
        <v>-0.36257810554571401</v>
      </c>
      <c r="M292" s="4">
        <v>-0.25771287122432701</v>
      </c>
      <c r="N292" s="4">
        <v>-0.44917965149692102</v>
      </c>
      <c r="O292" s="4">
        <v>-7.3397094282638894E-2</v>
      </c>
      <c r="Q292" s="4">
        <f t="shared" si="45"/>
        <v>3.6172257353186001</v>
      </c>
      <c r="R292" s="4">
        <f t="shared" si="45"/>
        <v>-5.8768616706700501</v>
      </c>
      <c r="S292" s="4">
        <f>I292*25</f>
        <v>-21.217284271986401</v>
      </c>
      <c r="T292" s="4">
        <f t="shared" si="44"/>
        <v>-8.1079200254765258</v>
      </c>
      <c r="V292" s="4">
        <f t="shared" si="46"/>
        <v>-4.7440886904527453</v>
      </c>
      <c r="W292" s="4">
        <f t="shared" si="47"/>
        <v>-8.9007590878384075</v>
      </c>
      <c r="X292" s="4">
        <f t="shared" si="48"/>
        <v>-202.20861947395699</v>
      </c>
      <c r="Y292" s="4">
        <f t="shared" si="49"/>
        <v>-4.8250051309263196</v>
      </c>
      <c r="AA292" s="4">
        <f>G292*50</f>
        <v>7.2344514706372003</v>
      </c>
      <c r="AB292" s="4">
        <f>H292*50</f>
        <v>-11.7537233413401</v>
      </c>
      <c r="AC292" s="4">
        <f>I292*50</f>
        <v>-42.434568543972802</v>
      </c>
      <c r="AD292" s="4">
        <f>J292*50</f>
        <v>-16.215840050953052</v>
      </c>
      <c r="AF292" s="1">
        <f t="shared" si="50"/>
        <v>-18.976354761810981</v>
      </c>
      <c r="AG292" s="1">
        <f t="shared" si="51"/>
        <v>-35.60303635135363</v>
      </c>
      <c r="AH292" s="1">
        <f t="shared" si="52"/>
        <v>-808.83447789582794</v>
      </c>
      <c r="AI292" s="1">
        <f t="shared" si="53"/>
        <v>-19.300020523705278</v>
      </c>
      <c r="AK292" s="1">
        <v>141.57443792946</v>
      </c>
      <c r="AL292" s="1">
        <v>101.665821566606</v>
      </c>
      <c r="AN292" s="4">
        <v>28.7939081329549</v>
      </c>
      <c r="AO292" s="4">
        <v>-0.31068664463498102</v>
      </c>
      <c r="AQ292" s="4">
        <v>49.835328524759497</v>
      </c>
      <c r="AR292" s="4">
        <v>0.34156089228888797</v>
      </c>
      <c r="AT292" s="4">
        <v>0.99994179289164098</v>
      </c>
      <c r="AU292" s="4">
        <v>-1.0789384998704901E-2</v>
      </c>
      <c r="AV292" s="4">
        <v>1.0789384998704901E-2</v>
      </c>
      <c r="AW292" s="4">
        <v>0.99994179289164098</v>
      </c>
      <c r="AX292" s="4">
        <v>943.07782630848703</v>
      </c>
      <c r="AY292" s="4">
        <v>151.74966768124401</v>
      </c>
      <c r="AZ292" s="4">
        <v>1044.68875404187</v>
      </c>
      <c r="BB292" s="1">
        <f>25*PointPFirstOrderCoefficients[[#This Row],[Column1]]</f>
        <v>719.84770332387257</v>
      </c>
      <c r="BC292" s="1">
        <f>25*PointPFirstOrderCoefficients[[#This Row],[Column2]]</f>
        <v>-7.7671661158745255</v>
      </c>
      <c r="BE292" s="1">
        <f>50*PointPFirstOrderCoefficients[[#This Row],[Column1]]</f>
        <v>1439.6954066477451</v>
      </c>
      <c r="BF292" s="1">
        <f>50*PointPFirstOrderCoefficients[[#This Row],[Column2]]</f>
        <v>-15.534332231749051</v>
      </c>
      <c r="BH292" s="1">
        <f>25^2*PointPSecondOrderCoefficients[[#This Row],[Column1]]</f>
        <v>31147.080327974687</v>
      </c>
      <c r="BI292" s="1">
        <f>25^2*PointPSecondOrderCoefficients[[#This Row],[Column2]]</f>
        <v>213.47555768055497</v>
      </c>
      <c r="BK292" s="1">
        <f>50^2*PointPSecondOrderCoefficients[[#This Row],[Column1]]</f>
        <v>124588.32131189875</v>
      </c>
      <c r="BL292" s="1">
        <f>50^2*PointPSecondOrderCoefficients[[#This Row],[Column2]]</f>
        <v>853.90223072221988</v>
      </c>
    </row>
    <row r="293" spans="1:64" x14ac:dyDescent="0.35">
      <c r="A293">
        <v>289</v>
      </c>
      <c r="B293" s="1">
        <v>71.405741795282395</v>
      </c>
      <c r="C293" s="1">
        <v>132.22571911208999</v>
      </c>
      <c r="D293" s="1">
        <v>17.449170181322401</v>
      </c>
      <c r="E293" s="1">
        <v>59.374466457044903</v>
      </c>
      <c r="F293" s="4"/>
      <c r="G293" s="4">
        <v>0.13829134069886601</v>
      </c>
      <c r="H293" s="4">
        <v>-0.24064848303831299</v>
      </c>
      <c r="I293" s="4">
        <v>-0.86038326177615199</v>
      </c>
      <c r="J293" s="4">
        <v>-0.32701180530586699</v>
      </c>
      <c r="K293" s="4"/>
      <c r="L293" s="4">
        <v>-0.37054556976467801</v>
      </c>
      <c r="M293" s="4">
        <v>-0.25557466843209897</v>
      </c>
      <c r="N293" s="4">
        <v>-0.42567432534827099</v>
      </c>
      <c r="O293" s="4">
        <v>-5.9532650762410398E-2</v>
      </c>
      <c r="Q293" s="4">
        <f t="shared" si="45"/>
        <v>3.4572835174716503</v>
      </c>
      <c r="R293" s="4">
        <f t="shared" si="45"/>
        <v>-6.0162120759578244</v>
      </c>
      <c r="S293" s="4">
        <f>I293*25</f>
        <v>-21.509581544403801</v>
      </c>
      <c r="T293" s="4">
        <f t="shared" si="44"/>
        <v>-8.1752951326466743</v>
      </c>
      <c r="V293" s="4">
        <f t="shared" si="46"/>
        <v>-4.4290605398350769</v>
      </c>
      <c r="W293" s="4">
        <f t="shared" si="47"/>
        <v>-9.2504759878554292</v>
      </c>
      <c r="X293" s="4">
        <f t="shared" si="48"/>
        <v>-196.9433765220374</v>
      </c>
      <c r="Y293" s="4">
        <f t="shared" si="49"/>
        <v>-3.9788915335147057</v>
      </c>
      <c r="AA293" s="4">
        <f>G293*50</f>
        <v>6.9145670349433006</v>
      </c>
      <c r="AB293" s="4">
        <f>H293*50</f>
        <v>-12.032424151915649</v>
      </c>
      <c r="AC293" s="4">
        <f>I293*50</f>
        <v>-43.019163088807602</v>
      </c>
      <c r="AD293" s="4">
        <f>J293*50</f>
        <v>-16.350590265293349</v>
      </c>
      <c r="AF293" s="1">
        <f t="shared" si="50"/>
        <v>-17.716242159340307</v>
      </c>
      <c r="AG293" s="1">
        <f t="shared" si="51"/>
        <v>-37.001903951421717</v>
      </c>
      <c r="AH293" s="1">
        <f t="shared" si="52"/>
        <v>-787.77350608814959</v>
      </c>
      <c r="AI293" s="1">
        <f t="shared" si="53"/>
        <v>-15.915566134058823</v>
      </c>
      <c r="AK293" s="1">
        <v>142.08043882665899</v>
      </c>
      <c r="AL293" s="1">
        <v>101.660314367738</v>
      </c>
      <c r="AN293" s="4">
        <v>29.1845692759094</v>
      </c>
      <c r="AO293" s="4">
        <v>-0.30857342704560198</v>
      </c>
      <c r="AQ293" s="4">
        <v>50.157515083385</v>
      </c>
      <c r="AR293" s="4">
        <v>0.41452010431682901</v>
      </c>
      <c r="AT293" s="4">
        <v>0.99994410871884698</v>
      </c>
      <c r="AU293" s="4">
        <v>-1.0572579556147E-2</v>
      </c>
      <c r="AV293" s="4">
        <v>1.0572579556147E-2</v>
      </c>
      <c r="AW293" s="4">
        <v>0.99994410871884698</v>
      </c>
      <c r="AX293" s="4">
        <v>901.61111995808403</v>
      </c>
      <c r="AY293" s="4">
        <v>151.61279412112299</v>
      </c>
      <c r="AZ293" s="4">
        <v>1003.22104212523</v>
      </c>
      <c r="BB293" s="1">
        <f>25*PointPFirstOrderCoefficients[[#This Row],[Column1]]</f>
        <v>729.61423189773495</v>
      </c>
      <c r="BC293" s="1">
        <f>25*PointPFirstOrderCoefficients[[#This Row],[Column2]]</f>
        <v>-7.714335676140049</v>
      </c>
      <c r="BE293" s="1">
        <f>50*PointPFirstOrderCoefficients[[#This Row],[Column1]]</f>
        <v>1459.2284637954699</v>
      </c>
      <c r="BF293" s="1">
        <f>50*PointPFirstOrderCoefficients[[#This Row],[Column2]]</f>
        <v>-15.428671352280098</v>
      </c>
      <c r="BH293" s="1">
        <f>25^2*PointPSecondOrderCoefficients[[#This Row],[Column1]]</f>
        <v>31348.446927115627</v>
      </c>
      <c r="BI293" s="1">
        <f>25^2*PointPSecondOrderCoefficients[[#This Row],[Column2]]</f>
        <v>259.07506519801814</v>
      </c>
      <c r="BK293" s="1">
        <f>50^2*PointPSecondOrderCoefficients[[#This Row],[Column1]]</f>
        <v>125393.78770846251</v>
      </c>
      <c r="BL293" s="1">
        <f>50^2*PointPSecondOrderCoefficients[[#This Row],[Column2]]</f>
        <v>1036.3002607920725</v>
      </c>
    </row>
    <row r="294" spans="1:64" x14ac:dyDescent="0.35">
      <c r="A294">
        <v>290</v>
      </c>
      <c r="B294" s="1">
        <v>71.540776310712303</v>
      </c>
      <c r="C294" s="1">
        <v>131.98227083374999</v>
      </c>
      <c r="D294" s="1">
        <v>16.582934399224001</v>
      </c>
      <c r="E294" s="1">
        <v>59.050925691771099</v>
      </c>
      <c r="F294" s="4"/>
      <c r="G294" s="4">
        <v>0.13175447836033199</v>
      </c>
      <c r="H294" s="4">
        <v>-0.24625308925212999</v>
      </c>
      <c r="I294" s="4">
        <v>-0.87164601267751896</v>
      </c>
      <c r="J294" s="4">
        <v>-0.32946905608855398</v>
      </c>
      <c r="K294" s="4"/>
      <c r="L294" s="4">
        <v>-0.37852515402307801</v>
      </c>
      <c r="M294" s="4">
        <v>-0.25319632680911602</v>
      </c>
      <c r="N294" s="4">
        <v>-0.40217741442338201</v>
      </c>
      <c r="O294" s="4">
        <v>-4.57631432629877E-2</v>
      </c>
      <c r="Q294" s="4">
        <f t="shared" si="45"/>
        <v>3.2938619590083</v>
      </c>
      <c r="R294" s="4">
        <f t="shared" si="45"/>
        <v>-6.1563272313032495</v>
      </c>
      <c r="S294" s="4">
        <f>I294*25</f>
        <v>-21.791150316937973</v>
      </c>
      <c r="T294" s="4">
        <f t="shared" si="44"/>
        <v>-8.2367264022138489</v>
      </c>
      <c r="V294" s="4">
        <f t="shared" si="46"/>
        <v>-4.1068187292358633</v>
      </c>
      <c r="W294" s="4">
        <f t="shared" si="47"/>
        <v>-9.596233197378778</v>
      </c>
      <c r="X294" s="4">
        <f t="shared" si="48"/>
        <v>-190.97564730820994</v>
      </c>
      <c r="Y294" s="4">
        <f t="shared" si="49"/>
        <v>-3.1047392155798099</v>
      </c>
      <c r="AA294" s="4">
        <f>G294*50</f>
        <v>6.5877239180166001</v>
      </c>
      <c r="AB294" s="4">
        <f>H294*50</f>
        <v>-12.312654462606499</v>
      </c>
      <c r="AC294" s="4">
        <f>I294*50</f>
        <v>-43.582300633875946</v>
      </c>
      <c r="AD294" s="4">
        <f>J294*50</f>
        <v>-16.473452804427698</v>
      </c>
      <c r="AF294" s="1">
        <f t="shared" si="50"/>
        <v>-16.427274916943453</v>
      </c>
      <c r="AG294" s="1">
        <f t="shared" si="51"/>
        <v>-38.384932789515112</v>
      </c>
      <c r="AH294" s="1">
        <f t="shared" si="52"/>
        <v>-763.90258923283977</v>
      </c>
      <c r="AI294" s="1">
        <f t="shared" si="53"/>
        <v>-12.41895686231924</v>
      </c>
      <c r="AK294" s="1">
        <v>142.59317475748301</v>
      </c>
      <c r="AL294" s="1">
        <v>101.654917851872</v>
      </c>
      <c r="AN294" s="4">
        <v>29.566457267490499</v>
      </c>
      <c r="AO294" s="4">
        <v>-0.29966824567488698</v>
      </c>
      <c r="AQ294" s="4">
        <v>50.465514339063198</v>
      </c>
      <c r="AR294" s="4">
        <v>0.48615344743788202</v>
      </c>
      <c r="AT294" s="4">
        <v>0.99994864066192102</v>
      </c>
      <c r="AU294" s="4">
        <v>-1.01348921245842E-2</v>
      </c>
      <c r="AV294" s="4">
        <v>1.01348921245842E-2</v>
      </c>
      <c r="AW294" s="4">
        <v>0.99994864066192102</v>
      </c>
      <c r="AX294" s="4">
        <v>876.37636713281597</v>
      </c>
      <c r="AY294" s="4">
        <v>151.47515469890899</v>
      </c>
      <c r="AZ294" s="4">
        <v>977.98627487456395</v>
      </c>
      <c r="BB294" s="1">
        <f>25*PointPFirstOrderCoefficients[[#This Row],[Column1]]</f>
        <v>739.16143168726251</v>
      </c>
      <c r="BC294" s="1">
        <f>25*PointPFirstOrderCoefficients[[#This Row],[Column2]]</f>
        <v>-7.4917061418721742</v>
      </c>
      <c r="BE294" s="1">
        <f>50*PointPFirstOrderCoefficients[[#This Row],[Column1]]</f>
        <v>1478.322863374525</v>
      </c>
      <c r="BF294" s="1">
        <f>50*PointPFirstOrderCoefficients[[#This Row],[Column2]]</f>
        <v>-14.983412283744348</v>
      </c>
      <c r="BH294" s="1">
        <f>25^2*PointPSecondOrderCoefficients[[#This Row],[Column1]]</f>
        <v>31540.9464619145</v>
      </c>
      <c r="BI294" s="1">
        <f>25^2*PointPSecondOrderCoefficients[[#This Row],[Column2]]</f>
        <v>303.84590464867625</v>
      </c>
      <c r="BK294" s="1">
        <f>50^2*PointPSecondOrderCoefficients[[#This Row],[Column1]]</f>
        <v>126163.785847658</v>
      </c>
      <c r="BL294" s="1">
        <f>50^2*PointPSecondOrderCoefficients[[#This Row],[Column2]]</f>
        <v>1215.383618594705</v>
      </c>
    </row>
    <row r="295" spans="1:64" x14ac:dyDescent="0.35">
      <c r="A295">
        <v>291</v>
      </c>
      <c r="B295" s="1">
        <v>71.669204307983406</v>
      </c>
      <c r="C295" s="1">
        <v>131.73320308032501</v>
      </c>
      <c r="D295" s="1">
        <v>15.7054230726127</v>
      </c>
      <c r="E295" s="1">
        <v>58.719890375882102</v>
      </c>
      <c r="F295" s="4"/>
      <c r="G295" s="4">
        <v>0.12507828856516501</v>
      </c>
      <c r="H295" s="4">
        <v>-0.25188724867860501</v>
      </c>
      <c r="I295" s="4">
        <v>-0.88282057898618305</v>
      </c>
      <c r="J295" s="4">
        <v>-0.33178955377556701</v>
      </c>
      <c r="K295" s="4"/>
      <c r="L295" s="4">
        <v>-0.38651016161847901</v>
      </c>
      <c r="M295" s="4">
        <v>-0.25056472828333698</v>
      </c>
      <c r="N295" s="4">
        <v>-0.37833140859331599</v>
      </c>
      <c r="O295" s="4">
        <v>-3.1863299259450903E-2</v>
      </c>
      <c r="Q295" s="4">
        <f t="shared" si="45"/>
        <v>3.1269572141291251</v>
      </c>
      <c r="R295" s="4">
        <f t="shared" si="45"/>
        <v>-6.2971812169651251</v>
      </c>
      <c r="S295" s="4">
        <f>I295*25</f>
        <v>-22.070514474654576</v>
      </c>
      <c r="T295" s="4">
        <f t="shared" si="44"/>
        <v>-8.2947388443891761</v>
      </c>
      <c r="V295" s="4">
        <f t="shared" si="46"/>
        <v>-3.7792427973385307</v>
      </c>
      <c r="W295" s="4">
        <f t="shared" si="47"/>
        <v>-9.9360168326113527</v>
      </c>
      <c r="X295" s="4">
        <f t="shared" si="48"/>
        <v>-184.28810791605477</v>
      </c>
      <c r="Y295" s="4">
        <f t="shared" si="49"/>
        <v>-2.1922807808757385</v>
      </c>
      <c r="AA295" s="4">
        <f>G295*50</f>
        <v>6.2539144282582502</v>
      </c>
      <c r="AB295" s="4">
        <f>H295*50</f>
        <v>-12.59436243393025</v>
      </c>
      <c r="AC295" s="4">
        <f>I295*50</f>
        <v>-44.141028949309153</v>
      </c>
      <c r="AD295" s="4">
        <f>J295*50</f>
        <v>-16.589477688778352</v>
      </c>
      <c r="AF295" s="1">
        <f t="shared" si="50"/>
        <v>-15.116971189354123</v>
      </c>
      <c r="AG295" s="1">
        <f t="shared" si="51"/>
        <v>-39.744067330445411</v>
      </c>
      <c r="AH295" s="1">
        <f t="shared" si="52"/>
        <v>-737.15243166421908</v>
      </c>
      <c r="AI295" s="1">
        <f t="shared" si="53"/>
        <v>-8.7691231235029541</v>
      </c>
      <c r="AK295" s="1">
        <v>143.11252859268001</v>
      </c>
      <c r="AL295" s="1">
        <v>101.649640071017</v>
      </c>
      <c r="AN295" s="4">
        <v>29.942271747539401</v>
      </c>
      <c r="AO295" s="4">
        <v>-0.29213708494377499</v>
      </c>
      <c r="AQ295" s="4">
        <v>50.769046390494097</v>
      </c>
      <c r="AR295" s="4">
        <v>0.55991295433223798</v>
      </c>
      <c r="AT295" s="4">
        <v>0.99995240702127397</v>
      </c>
      <c r="AU295" s="4">
        <v>-9.7562130132531396E-3</v>
      </c>
      <c r="AV295" s="4">
        <v>9.7562130132531396E-3</v>
      </c>
      <c r="AW295" s="4">
        <v>0.99995240702127397</v>
      </c>
      <c r="AX295" s="4">
        <v>849.72046494594304</v>
      </c>
      <c r="AY295" s="4">
        <v>151.40258245041301</v>
      </c>
      <c r="AZ295" s="4">
        <v>951.32966428894997</v>
      </c>
      <c r="BB295" s="1">
        <f>25*PointPFirstOrderCoefficients[[#This Row],[Column1]]</f>
        <v>748.55679368848507</v>
      </c>
      <c r="BC295" s="1">
        <f>25*PointPFirstOrderCoefficients[[#This Row],[Column2]]</f>
        <v>-7.3034271235943748</v>
      </c>
      <c r="BE295" s="1">
        <f>50*PointPFirstOrderCoefficients[[#This Row],[Column1]]</f>
        <v>1497.1135873769701</v>
      </c>
      <c r="BF295" s="1">
        <f>50*PointPFirstOrderCoefficients[[#This Row],[Column2]]</f>
        <v>-14.60685424718875</v>
      </c>
      <c r="BH295" s="1">
        <f>25^2*PointPSecondOrderCoefficients[[#This Row],[Column1]]</f>
        <v>31730.653994058812</v>
      </c>
      <c r="BI295" s="1">
        <f>25^2*PointPSecondOrderCoefficients[[#This Row],[Column2]]</f>
        <v>349.94559645764872</v>
      </c>
      <c r="BK295" s="1">
        <f>50^2*PointPSecondOrderCoefficients[[#This Row],[Column1]]</f>
        <v>126922.61597623525</v>
      </c>
      <c r="BL295" s="1">
        <f>50^2*PointPSecondOrderCoefficients[[#This Row],[Column2]]</f>
        <v>1399.7823858305949</v>
      </c>
    </row>
    <row r="296" spans="1:64" x14ac:dyDescent="0.35">
      <c r="A296">
        <v>292</v>
      </c>
      <c r="B296" s="1">
        <v>71.790886432913595</v>
      </c>
      <c r="C296" s="1">
        <v>131.47848687633899</v>
      </c>
      <c r="D296" s="1">
        <v>14.8168412747084</v>
      </c>
      <c r="E296" s="1">
        <v>58.386320620476603</v>
      </c>
      <c r="F296" s="4"/>
      <c r="G296" s="4">
        <v>0.11826273884978</v>
      </c>
      <c r="H296" s="4">
        <v>-0.25754978129558798</v>
      </c>
      <c r="I296" s="4">
        <v>-0.89380747799108695</v>
      </c>
      <c r="J296" s="4">
        <v>-0.333943367932588</v>
      </c>
      <c r="K296" s="4"/>
      <c r="L296" s="4">
        <v>-0.39449337767265102</v>
      </c>
      <c r="M296" s="4">
        <v>-0.24766639831395401</v>
      </c>
      <c r="N296" s="4">
        <v>-0.35421967870139898</v>
      </c>
      <c r="O296" s="4">
        <v>-1.7903325398109501E-2</v>
      </c>
      <c r="Q296" s="4">
        <f t="shared" si="45"/>
        <v>2.9565684712445002</v>
      </c>
      <c r="R296" s="4">
        <f t="shared" si="45"/>
        <v>-6.4387445323896992</v>
      </c>
      <c r="S296" s="4">
        <f>I296*25</f>
        <v>-22.345186949777172</v>
      </c>
      <c r="T296" s="4">
        <f t="shared" ref="T296:T359" si="54">J296*25</f>
        <v>-8.3485841983147004</v>
      </c>
      <c r="V296" s="4">
        <f t="shared" si="46"/>
        <v>-3.4483838281434354</v>
      </c>
      <c r="W296" s="4">
        <f t="shared" si="47"/>
        <v>-10.267612657105902</v>
      </c>
      <c r="X296" s="4">
        <f t="shared" si="48"/>
        <v>-176.86449965325207</v>
      </c>
      <c r="Y296" s="4">
        <f t="shared" si="49"/>
        <v>-1.2478413367336778</v>
      </c>
      <c r="AA296" s="4">
        <f>G296*50</f>
        <v>5.9131369424890003</v>
      </c>
      <c r="AB296" s="4">
        <f>H296*50</f>
        <v>-12.877489064779398</v>
      </c>
      <c r="AC296" s="4">
        <f>I296*50</f>
        <v>-44.690373899554345</v>
      </c>
      <c r="AD296" s="4">
        <f>J296*50</f>
        <v>-16.697168396629401</v>
      </c>
      <c r="AF296" s="1">
        <f t="shared" si="50"/>
        <v>-13.793535312573741</v>
      </c>
      <c r="AG296" s="1">
        <f t="shared" si="51"/>
        <v>-41.070450628423607</v>
      </c>
      <c r="AH296" s="1">
        <f t="shared" si="52"/>
        <v>-707.45799861300827</v>
      </c>
      <c r="AI296" s="1">
        <f t="shared" si="53"/>
        <v>-4.9913653469347112</v>
      </c>
      <c r="AK296" s="1">
        <v>143.63837984973301</v>
      </c>
      <c r="AL296" s="1">
        <v>101.64450731580899</v>
      </c>
      <c r="AN296" s="4">
        <v>30.311358102460201</v>
      </c>
      <c r="AO296" s="4">
        <v>-0.28348373073709598</v>
      </c>
      <c r="AQ296" s="4">
        <v>51.062804036257603</v>
      </c>
      <c r="AR296" s="4">
        <v>0.63430820562239898</v>
      </c>
      <c r="AT296" s="4">
        <v>0.999956269242125</v>
      </c>
      <c r="AU296" s="4">
        <v>-9.3519839269655802E-3</v>
      </c>
      <c r="AV296" s="4">
        <v>9.3519839269655802E-3</v>
      </c>
      <c r="AW296" s="4">
        <v>0.999956269242125</v>
      </c>
      <c r="AX296" s="4">
        <v>826.44639258245502</v>
      </c>
      <c r="AY296" s="4">
        <v>151.36729322966301</v>
      </c>
      <c r="AZ296" s="4">
        <v>928.05475877117306</v>
      </c>
      <c r="BB296" s="1">
        <f>25*PointPFirstOrderCoefficients[[#This Row],[Column1]]</f>
        <v>757.78395256150498</v>
      </c>
      <c r="BC296" s="1">
        <f>25*PointPFirstOrderCoefficients[[#This Row],[Column2]]</f>
        <v>-7.0870932684273997</v>
      </c>
      <c r="BE296" s="1">
        <f>50*PointPFirstOrderCoefficients[[#This Row],[Column1]]</f>
        <v>1515.56790512301</v>
      </c>
      <c r="BF296" s="1">
        <f>50*PointPFirstOrderCoefficients[[#This Row],[Column2]]</f>
        <v>-14.174186536854799</v>
      </c>
      <c r="BH296" s="1">
        <f>25^2*PointPSecondOrderCoefficients[[#This Row],[Column1]]</f>
        <v>31914.252522661001</v>
      </c>
      <c r="BI296" s="1">
        <f>25^2*PointPSecondOrderCoefficients[[#This Row],[Column2]]</f>
        <v>396.44262851399935</v>
      </c>
      <c r="BK296" s="1">
        <f>50^2*PointPSecondOrderCoefficients[[#This Row],[Column1]]</f>
        <v>127657.01009064401</v>
      </c>
      <c r="BL296" s="1">
        <f>50^2*PointPSecondOrderCoefficients[[#This Row],[Column2]]</f>
        <v>1585.7705140559974</v>
      </c>
    </row>
    <row r="297" spans="1:64" x14ac:dyDescent="0.35">
      <c r="A297">
        <v>293</v>
      </c>
      <c r="B297" s="1">
        <v>71.9056833633759</v>
      </c>
      <c r="C297" s="1">
        <v>131.218094501351</v>
      </c>
      <c r="D297" s="1">
        <v>13.917382594928</v>
      </c>
      <c r="E297" s="1">
        <v>58.050675069423299</v>
      </c>
      <c r="F297" s="4"/>
      <c r="G297" s="4">
        <v>0.11130792736086099</v>
      </c>
      <c r="H297" s="4">
        <v>-0.26323935567176898</v>
      </c>
      <c r="I297" s="4">
        <v>-0.90460298398331196</v>
      </c>
      <c r="J297" s="4">
        <v>-0.33592914625470399</v>
      </c>
      <c r="K297" s="4"/>
      <c r="L297" s="4">
        <v>-0.40246704646397402</v>
      </c>
      <c r="M297" s="4">
        <v>-0.244487523512042</v>
      </c>
      <c r="N297" s="4">
        <v>-0.32982960627890201</v>
      </c>
      <c r="O297" s="4">
        <v>-3.88957564557633E-3</v>
      </c>
      <c r="Q297" s="4">
        <f t="shared" si="45"/>
        <v>2.782698184021525</v>
      </c>
      <c r="R297" s="4">
        <f t="shared" si="45"/>
        <v>-6.5809838917942249</v>
      </c>
      <c r="S297" s="4">
        <f>I297*25</f>
        <v>-22.615074599582798</v>
      </c>
      <c r="T297" s="4">
        <f t="shared" si="54"/>
        <v>-8.3982286563675999</v>
      </c>
      <c r="V297" s="4">
        <f t="shared" si="46"/>
        <v>-3.1164670235875813</v>
      </c>
      <c r="W297" s="4">
        <f t="shared" si="47"/>
        <v>-10.588595478030395</v>
      </c>
      <c r="X297" s="4">
        <f t="shared" si="48"/>
        <v>-168.6885812805468</v>
      </c>
      <c r="Y297" s="4">
        <f t="shared" si="49"/>
        <v>-0.27433272153514254</v>
      </c>
      <c r="AA297" s="4">
        <f>G297*50</f>
        <v>5.56539636804305</v>
      </c>
      <c r="AB297" s="4">
        <f>H297*50</f>
        <v>-13.16196778358845</v>
      </c>
      <c r="AC297" s="4">
        <f>I297*50</f>
        <v>-45.230149199165595</v>
      </c>
      <c r="AD297" s="4">
        <f>J297*50</f>
        <v>-16.7964573127352</v>
      </c>
      <c r="AF297" s="1">
        <f t="shared" si="50"/>
        <v>-12.465868094350325</v>
      </c>
      <c r="AG297" s="1">
        <f t="shared" si="51"/>
        <v>-42.354381912121582</v>
      </c>
      <c r="AH297" s="1">
        <f t="shared" si="52"/>
        <v>-674.7543251221872</v>
      </c>
      <c r="AI297" s="1">
        <f t="shared" si="53"/>
        <v>-1.0973308861405702</v>
      </c>
      <c r="AK297" s="1">
        <v>144.17061142329001</v>
      </c>
      <c r="AL297" s="1">
        <v>101.63954243098</v>
      </c>
      <c r="AN297" s="4">
        <v>30.673792697548301</v>
      </c>
      <c r="AO297" s="4">
        <v>-0.27354279111461499</v>
      </c>
      <c r="AQ297" s="4">
        <v>51.344652254198401</v>
      </c>
      <c r="AR297" s="4">
        <v>0.70887209339758295</v>
      </c>
      <c r="AT297" s="4">
        <v>0.99996023878075402</v>
      </c>
      <c r="AU297" s="4">
        <v>-8.9174468060347501E-3</v>
      </c>
      <c r="AV297" s="4">
        <v>8.9174468060347501E-3</v>
      </c>
      <c r="AW297" s="4">
        <v>0.99996023878075402</v>
      </c>
      <c r="AX297" s="4">
        <v>806.50608331940498</v>
      </c>
      <c r="AY297" s="4">
        <v>151.36258652003499</v>
      </c>
      <c r="AZ297" s="4">
        <v>908.11355808518294</v>
      </c>
      <c r="BB297" s="1">
        <f>25*PointPFirstOrderCoefficients[[#This Row],[Column1]]</f>
        <v>766.84481743870754</v>
      </c>
      <c r="BC297" s="1">
        <f>25*PointPFirstOrderCoefficients[[#This Row],[Column2]]</f>
        <v>-6.8385697778653745</v>
      </c>
      <c r="BE297" s="1">
        <f>50*PointPFirstOrderCoefficients[[#This Row],[Column1]]</f>
        <v>1533.6896348774151</v>
      </c>
      <c r="BF297" s="1">
        <f>50*PointPFirstOrderCoefficients[[#This Row],[Column2]]</f>
        <v>-13.677139555730749</v>
      </c>
      <c r="BH297" s="1">
        <f>25^2*PointPSecondOrderCoefficients[[#This Row],[Column1]]</f>
        <v>32090.407658873999</v>
      </c>
      <c r="BI297" s="1">
        <f>25^2*PointPSecondOrderCoefficients[[#This Row],[Column2]]</f>
        <v>443.04505837348933</v>
      </c>
      <c r="BK297" s="1">
        <f>50^2*PointPSecondOrderCoefficients[[#This Row],[Column1]]</f>
        <v>128361.630635496</v>
      </c>
      <c r="BL297" s="1">
        <f>50^2*PointPSecondOrderCoefficients[[#This Row],[Column2]]</f>
        <v>1772.1802334939573</v>
      </c>
    </row>
    <row r="298" spans="1:64" x14ac:dyDescent="0.35">
      <c r="A298">
        <v>294</v>
      </c>
      <c r="B298" s="1">
        <v>72.013455944693504</v>
      </c>
      <c r="C298" s="1">
        <v>130.95199964554999</v>
      </c>
      <c r="D298" s="1">
        <v>13.0072375938002</v>
      </c>
      <c r="E298" s="1">
        <v>57.713139638784597</v>
      </c>
      <c r="F298" s="4"/>
      <c r="G298" s="4">
        <v>0.104214092491311</v>
      </c>
      <c r="H298" s="4">
        <v>-0.26895448056288701</v>
      </c>
      <c r="I298" s="4">
        <v>-0.91520887343594903</v>
      </c>
      <c r="J298" s="4">
        <v>-0.33774721780051098</v>
      </c>
      <c r="K298" s="4"/>
      <c r="L298" s="4">
        <v>-0.41042284896179998</v>
      </c>
      <c r="M298" s="4">
        <v>-0.24101397293041099</v>
      </c>
      <c r="N298" s="4">
        <v>-0.30514228371451302</v>
      </c>
      <c r="O298" s="4">
        <v>1.01752784463427E-2</v>
      </c>
      <c r="Q298" s="4">
        <f t="shared" si="45"/>
        <v>2.6053523122827751</v>
      </c>
      <c r="R298" s="4">
        <f t="shared" si="45"/>
        <v>-6.723862014072175</v>
      </c>
      <c r="S298" s="4">
        <f>I298*25</f>
        <v>-22.880221835898727</v>
      </c>
      <c r="T298" s="4">
        <f t="shared" si="54"/>
        <v>-8.4436804450127738</v>
      </c>
      <c r="V298" s="4">
        <f t="shared" si="46"/>
        <v>-2.785893114995678</v>
      </c>
      <c r="W298" s="4">
        <f t="shared" si="47"/>
        <v>-10.896318933272724</v>
      </c>
      <c r="X298" s="4">
        <f t="shared" si="48"/>
        <v>-159.74337430639849</v>
      </c>
      <c r="Y298" s="4">
        <f t="shared" si="49"/>
        <v>0.72545400101787405</v>
      </c>
      <c r="AA298" s="4">
        <f>G298*50</f>
        <v>5.2107046245655502</v>
      </c>
      <c r="AB298" s="4">
        <f>H298*50</f>
        <v>-13.44772402814435</v>
      </c>
      <c r="AC298" s="4">
        <f>I298*50</f>
        <v>-45.760443671797454</v>
      </c>
      <c r="AD298" s="4">
        <f>J298*50</f>
        <v>-16.887360890025548</v>
      </c>
      <c r="AF298" s="1">
        <f t="shared" si="50"/>
        <v>-11.143572459982712</v>
      </c>
      <c r="AG298" s="1">
        <f t="shared" si="51"/>
        <v>-43.585275733090896</v>
      </c>
      <c r="AH298" s="1">
        <f t="shared" si="52"/>
        <v>-638.97349722559397</v>
      </c>
      <c r="AI298" s="1">
        <f t="shared" si="53"/>
        <v>2.9018160040714962</v>
      </c>
      <c r="AK298" s="1">
        <v>144.709108358311</v>
      </c>
      <c r="AL298" s="1">
        <v>101.63476816289401</v>
      </c>
      <c r="AN298" s="4">
        <v>31.0296870464779</v>
      </c>
      <c r="AO298" s="4">
        <v>-0.26229579226983901</v>
      </c>
      <c r="AQ298" s="4">
        <v>51.612582144503399</v>
      </c>
      <c r="AR298" s="4">
        <v>0.78318877188160796</v>
      </c>
      <c r="AT298" s="4">
        <v>0.99996427480668904</v>
      </c>
      <c r="AU298" s="4">
        <v>-8.4527575579183001E-3</v>
      </c>
      <c r="AV298" s="4">
        <v>8.4527575579183001E-3</v>
      </c>
      <c r="AW298" s="4">
        <v>0.99996427480668904</v>
      </c>
      <c r="AX298" s="4">
        <v>789.64001422763795</v>
      </c>
      <c r="AY298" s="4">
        <v>151.38374395660901</v>
      </c>
      <c r="AZ298" s="4">
        <v>891.24657234837696</v>
      </c>
      <c r="BB298" s="1">
        <f>25*PointPFirstOrderCoefficients[[#This Row],[Column1]]</f>
        <v>775.74217616194744</v>
      </c>
      <c r="BC298" s="1">
        <f>25*PointPFirstOrderCoefficients[[#This Row],[Column2]]</f>
        <v>-6.5573948067459753</v>
      </c>
      <c r="BE298" s="1">
        <f>50*PointPFirstOrderCoefficients[[#This Row],[Column1]]</f>
        <v>1551.4843523238949</v>
      </c>
      <c r="BF298" s="1">
        <f>50*PointPFirstOrderCoefficients[[#This Row],[Column2]]</f>
        <v>-13.114789613491951</v>
      </c>
      <c r="BH298" s="1">
        <f>25^2*PointPSecondOrderCoefficients[[#This Row],[Column1]]</f>
        <v>32257.863840314625</v>
      </c>
      <c r="BI298" s="1">
        <f>25^2*PointPSecondOrderCoefficients[[#This Row],[Column2]]</f>
        <v>489.49298242600497</v>
      </c>
      <c r="BK298" s="1">
        <f>50^2*PointPSecondOrderCoefficients[[#This Row],[Column1]]</f>
        <v>129031.4553612585</v>
      </c>
      <c r="BL298" s="1">
        <f>50^2*PointPSecondOrderCoefficients[[#This Row],[Column2]]</f>
        <v>1957.9719297040199</v>
      </c>
    </row>
    <row r="299" spans="1:64" x14ac:dyDescent="0.35">
      <c r="A299">
        <v>295</v>
      </c>
      <c r="B299" s="1">
        <v>72.114065334866595</v>
      </c>
      <c r="C299" s="1">
        <v>130.68017757385601</v>
      </c>
      <c r="D299" s="1">
        <v>12.086594762017199</v>
      </c>
      <c r="E299" s="1">
        <v>57.373884449667798</v>
      </c>
      <c r="F299" s="4"/>
      <c r="G299" s="4">
        <v>9.6981622905369699E-2</v>
      </c>
      <c r="H299" s="4">
        <v>-0.274693496295773</v>
      </c>
      <c r="I299" s="4">
        <v>-0.925626945434326</v>
      </c>
      <c r="J299" s="4">
        <v>-0.33939797816152301</v>
      </c>
      <c r="K299" s="4"/>
      <c r="L299" s="4">
        <v>-0.41835188072636398</v>
      </c>
      <c r="M299" s="4">
        <v>-0.23723132333511299</v>
      </c>
      <c r="N299" s="4">
        <v>-0.28013828824870501</v>
      </c>
      <c r="O299" s="4">
        <v>2.4288445774476999E-2</v>
      </c>
      <c r="Q299" s="4">
        <f t="shared" si="45"/>
        <v>2.4245405726342426</v>
      </c>
      <c r="R299" s="4">
        <f t="shared" si="45"/>
        <v>-6.8673374073943254</v>
      </c>
      <c r="S299" s="4">
        <f>I299*25</f>
        <v>-23.14067363585815</v>
      </c>
      <c r="T299" s="4">
        <f t="shared" si="54"/>
        <v>-8.484949454038075</v>
      </c>
      <c r="V299" s="4">
        <f t="shared" si="46"/>
        <v>-2.4592384357322414</v>
      </c>
      <c r="W299" s="4">
        <f t="shared" si="47"/>
        <v>-11.18790585009525</v>
      </c>
      <c r="X299" s="4">
        <f t="shared" si="48"/>
        <v>-150.01146945161929</v>
      </c>
      <c r="Y299" s="4">
        <f t="shared" si="49"/>
        <v>1.7486312847177703</v>
      </c>
      <c r="AA299" s="4">
        <f>G299*50</f>
        <v>4.8490811452684852</v>
      </c>
      <c r="AB299" s="4">
        <f>H299*50</f>
        <v>-13.734674814788651</v>
      </c>
      <c r="AC299" s="4">
        <f>I299*50</f>
        <v>-46.281347271716299</v>
      </c>
      <c r="AD299" s="4">
        <f>J299*50</f>
        <v>-16.96989890807615</v>
      </c>
      <c r="AF299" s="1">
        <f t="shared" si="50"/>
        <v>-9.8369537429289657</v>
      </c>
      <c r="AG299" s="1">
        <f t="shared" si="51"/>
        <v>-44.751623400381</v>
      </c>
      <c r="AH299" s="1">
        <f t="shared" si="52"/>
        <v>-600.04587780647716</v>
      </c>
      <c r="AI299" s="1">
        <f t="shared" si="53"/>
        <v>6.9945251388710812</v>
      </c>
      <c r="AK299" s="1">
        <v>145.25375763180301</v>
      </c>
      <c r="AL299" s="1">
        <v>101.630207331964</v>
      </c>
      <c r="AN299" s="4">
        <v>31.3791469571992</v>
      </c>
      <c r="AO299" s="4">
        <v>-0.24973861177271001</v>
      </c>
      <c r="AQ299" s="4">
        <v>51.864522839333603</v>
      </c>
      <c r="AR299" s="4">
        <v>0.85682728381712903</v>
      </c>
      <c r="AT299" s="4">
        <v>0.99996833069784996</v>
      </c>
      <c r="AU299" s="4">
        <v>-7.9584924047101796E-3</v>
      </c>
      <c r="AV299" s="4">
        <v>7.9584924047101796E-3</v>
      </c>
      <c r="AW299" s="4">
        <v>0.99996833069784996</v>
      </c>
      <c r="AX299" s="4">
        <v>775.63129907564701</v>
      </c>
      <c r="AY299" s="4">
        <v>151.42661343435199</v>
      </c>
      <c r="AZ299" s="4">
        <v>877.23694270564295</v>
      </c>
      <c r="BB299" s="1">
        <f>25*PointPFirstOrderCoefficients[[#This Row],[Column1]]</f>
        <v>784.47867392998</v>
      </c>
      <c r="BC299" s="1">
        <f>25*PointPFirstOrderCoefficients[[#This Row],[Column2]]</f>
        <v>-6.2434652943177502</v>
      </c>
      <c r="BE299" s="1">
        <f>50*PointPFirstOrderCoefficients[[#This Row],[Column1]]</f>
        <v>1568.95734785996</v>
      </c>
      <c r="BF299" s="1">
        <f>50*PointPFirstOrderCoefficients[[#This Row],[Column2]]</f>
        <v>-12.4869305886355</v>
      </c>
      <c r="BH299" s="1">
        <f>25^2*PointPSecondOrderCoefficients[[#This Row],[Column1]]</f>
        <v>32415.3267745835</v>
      </c>
      <c r="BI299" s="1">
        <f>25^2*PointPSecondOrderCoefficients[[#This Row],[Column2]]</f>
        <v>535.5170523857056</v>
      </c>
      <c r="BK299" s="1">
        <f>50^2*PointPSecondOrderCoefficients[[#This Row],[Column1]]</f>
        <v>129661.307098334</v>
      </c>
      <c r="BL299" s="1">
        <f>50^2*PointPSecondOrderCoefficients[[#This Row],[Column2]]</f>
        <v>2142.0682095428224</v>
      </c>
    </row>
    <row r="300" spans="1:64" x14ac:dyDescent="0.35">
      <c r="A300">
        <v>296</v>
      </c>
      <c r="B300" s="1">
        <v>72.207373160015706</v>
      </c>
      <c r="C300" s="1">
        <v>130.40260529873899</v>
      </c>
      <c r="D300" s="1">
        <v>11.155640870063699</v>
      </c>
      <c r="E300" s="1">
        <v>57.033078312630998</v>
      </c>
      <c r="F300" s="4"/>
      <c r="G300" s="4">
        <v>8.9611067944945097E-2</v>
      </c>
      <c r="H300" s="4">
        <v>-0.280454565958563</v>
      </c>
      <c r="I300" s="4">
        <v>-0.93585870065676202</v>
      </c>
      <c r="J300" s="4">
        <v>-0.340881799326893</v>
      </c>
      <c r="K300" s="4"/>
      <c r="L300" s="4">
        <v>-0.42624463035730797</v>
      </c>
      <c r="M300" s="4">
        <v>-0.233124888778699</v>
      </c>
      <c r="N300" s="4">
        <v>-0.254798133569409</v>
      </c>
      <c r="O300" s="4">
        <v>3.8446745895753101E-2</v>
      </c>
      <c r="Q300" s="4">
        <f t="shared" si="45"/>
        <v>2.2402766986236275</v>
      </c>
      <c r="R300" s="4">
        <f t="shared" si="45"/>
        <v>-7.0113641489640752</v>
      </c>
      <c r="S300" s="4">
        <f>I300*25</f>
        <v>-23.396467516419051</v>
      </c>
      <c r="T300" s="4">
        <f t="shared" si="54"/>
        <v>-8.5220449831723251</v>
      </c>
      <c r="V300" s="4">
        <f t="shared" si="46"/>
        <v>-2.1392534669504419</v>
      </c>
      <c r="W300" s="4">
        <f t="shared" si="47"/>
        <v>-11.460239380295707</v>
      </c>
      <c r="X300" s="4">
        <f t="shared" si="48"/>
        <v>-139.47514591029889</v>
      </c>
      <c r="Y300" s="4">
        <f t="shared" si="49"/>
        <v>2.7922045590942051</v>
      </c>
      <c r="AA300" s="4">
        <f>G300*50</f>
        <v>4.4805533972472551</v>
      </c>
      <c r="AB300" s="4">
        <f>H300*50</f>
        <v>-14.02272829792815</v>
      </c>
      <c r="AC300" s="4">
        <f>I300*50</f>
        <v>-46.792935032838102</v>
      </c>
      <c r="AD300" s="4">
        <f>J300*50</f>
        <v>-17.04408996634465</v>
      </c>
      <c r="AF300" s="1">
        <f t="shared" si="50"/>
        <v>-8.5570138678017678</v>
      </c>
      <c r="AG300" s="1">
        <f t="shared" si="51"/>
        <v>-45.84095752118283</v>
      </c>
      <c r="AH300" s="1">
        <f t="shared" si="52"/>
        <v>-557.90058364119557</v>
      </c>
      <c r="AI300" s="1">
        <f t="shared" si="53"/>
        <v>11.16881823637682</v>
      </c>
      <c r="AK300" s="1">
        <v>145.80444799962399</v>
      </c>
      <c r="AL300" s="1">
        <v>101.625882734385</v>
      </c>
      <c r="AN300" s="4">
        <v>31.722269518766499</v>
      </c>
      <c r="AO300" s="4">
        <v>-0.23587432111134299</v>
      </c>
      <c r="AQ300" s="4">
        <v>52.098331802113798</v>
      </c>
      <c r="AR300" s="4">
        <v>0.92933882520339395</v>
      </c>
      <c r="AT300" s="4">
        <v>0.99997235702243104</v>
      </c>
      <c r="AU300" s="4">
        <v>-7.4354011998807E-3</v>
      </c>
      <c r="AV300" s="4">
        <v>7.4354011998807E-3</v>
      </c>
      <c r="AW300" s="4">
        <v>0.99997235702243104</v>
      </c>
      <c r="AX300" s="4">
        <v>764.31182664513096</v>
      </c>
      <c r="AY300" s="4">
        <v>151.487413072544</v>
      </c>
      <c r="AZ300" s="4">
        <v>865.91658152483706</v>
      </c>
      <c r="BB300" s="1">
        <f>25*PointPFirstOrderCoefficients[[#This Row],[Column1]]</f>
        <v>793.05673796916244</v>
      </c>
      <c r="BC300" s="1">
        <f>25*PointPFirstOrderCoefficients[[#This Row],[Column2]]</f>
        <v>-5.8968580277835745</v>
      </c>
      <c r="BE300" s="1">
        <f>50*PointPFirstOrderCoefficients[[#This Row],[Column1]]</f>
        <v>1586.1134759383249</v>
      </c>
      <c r="BF300" s="1">
        <f>50*PointPFirstOrderCoefficients[[#This Row],[Column2]]</f>
        <v>-11.793716055567149</v>
      </c>
      <c r="BH300" s="1">
        <f>25^2*PointPSecondOrderCoefficients[[#This Row],[Column1]]</f>
        <v>32561.457376321123</v>
      </c>
      <c r="BI300" s="1">
        <f>25^2*PointPSecondOrderCoefficients[[#This Row],[Column2]]</f>
        <v>580.83676575212121</v>
      </c>
      <c r="BK300" s="1">
        <f>50^2*PointPSecondOrderCoefficients[[#This Row],[Column1]]</f>
        <v>130245.82950528449</v>
      </c>
      <c r="BL300" s="1">
        <f>50^2*PointPSecondOrderCoefficients[[#This Row],[Column2]]</f>
        <v>2323.3470630084848</v>
      </c>
    </row>
    <row r="301" spans="1:64" x14ac:dyDescent="0.35">
      <c r="A301">
        <v>297</v>
      </c>
      <c r="B301" s="1">
        <v>72.293241680416799</v>
      </c>
      <c r="C301" s="1">
        <v>130.11926176193899</v>
      </c>
      <c r="D301" s="1">
        <v>10.2145612972267</v>
      </c>
      <c r="E301" s="1">
        <v>56.690889505637301</v>
      </c>
      <c r="F301" s="4"/>
      <c r="G301" s="4">
        <v>8.2103148405830703E-2</v>
      </c>
      <c r="H301" s="4">
        <v>-0.286235666419002</v>
      </c>
      <c r="I301" s="4">
        <v>-0.94590531177678105</v>
      </c>
      <c r="J301" s="4">
        <v>-0.342199025292036</v>
      </c>
      <c r="K301" s="4"/>
      <c r="L301" s="4">
        <v>-0.43409095869445102</v>
      </c>
      <c r="M301" s="4">
        <v>-0.228679754800408</v>
      </c>
      <c r="N301" s="4">
        <v>-0.229102410103174</v>
      </c>
      <c r="O301" s="4">
        <v>5.2646545586532999E-2</v>
      </c>
      <c r="Q301" s="4">
        <f t="shared" si="45"/>
        <v>2.0525787101457675</v>
      </c>
      <c r="R301" s="4">
        <f t="shared" si="45"/>
        <v>-7.1558916604750502</v>
      </c>
      <c r="S301" s="4">
        <f>I301*25</f>
        <v>-23.647632794419525</v>
      </c>
      <c r="T301" s="4">
        <f t="shared" si="54"/>
        <v>-8.5549756323009003</v>
      </c>
      <c r="V301" s="4">
        <f t="shared" si="46"/>
        <v>-1.8288596590214761</v>
      </c>
      <c r="W301" s="4">
        <f t="shared" si="47"/>
        <v>-11.709955142299542</v>
      </c>
      <c r="X301" s="4">
        <f t="shared" si="48"/>
        <v>-128.11648173132022</v>
      </c>
      <c r="Y301" s="4">
        <f t="shared" si="49"/>
        <v>3.853074744587722</v>
      </c>
      <c r="AA301" s="4">
        <f>G301*50</f>
        <v>4.1051574202915351</v>
      </c>
      <c r="AB301" s="4">
        <f>H301*50</f>
        <v>-14.3117833209501</v>
      </c>
      <c r="AC301" s="4">
        <f>I301*50</f>
        <v>-47.295265588839051</v>
      </c>
      <c r="AD301" s="4">
        <f>J301*50</f>
        <v>-17.109951264601801</v>
      </c>
      <c r="AF301" s="1">
        <f t="shared" si="50"/>
        <v>-7.3154386360859043</v>
      </c>
      <c r="AG301" s="1">
        <f t="shared" si="51"/>
        <v>-46.839820569198167</v>
      </c>
      <c r="AH301" s="1">
        <f t="shared" si="52"/>
        <v>-512.46592692528088</v>
      </c>
      <c r="AI301" s="1">
        <f t="shared" si="53"/>
        <v>15.412298978350888</v>
      </c>
      <c r="AK301" s="1">
        <v>146.36106983209501</v>
      </c>
      <c r="AL301" s="1">
        <v>101.621817023529</v>
      </c>
      <c r="AN301" s="4">
        <v>32.0591421034717</v>
      </c>
      <c r="AO301" s="4">
        <v>-0.22071310878432701</v>
      </c>
      <c r="AQ301" s="4">
        <v>52.311795707506</v>
      </c>
      <c r="AR301" s="4">
        <v>1.0002582758302201</v>
      </c>
      <c r="AT301" s="4">
        <v>0.99997630225460399</v>
      </c>
      <c r="AU301" s="4">
        <v>-6.8843975197130898E-3</v>
      </c>
      <c r="AV301" s="4">
        <v>6.8843975197130898E-3</v>
      </c>
      <c r="AW301" s="4">
        <v>0.99997630225460399</v>
      </c>
      <c r="AX301" s="4">
        <v>755.557298039834</v>
      </c>
      <c r="AY301" s="4">
        <v>151.562626620722</v>
      </c>
      <c r="AZ301" s="4">
        <v>857.16121005888101</v>
      </c>
      <c r="BB301" s="1">
        <f>25*PointPFirstOrderCoefficients[[#This Row],[Column1]]</f>
        <v>801.47855258679249</v>
      </c>
      <c r="BC301" s="1">
        <f>25*PointPFirstOrderCoefficients[[#This Row],[Column2]]</f>
        <v>-5.5178277196081753</v>
      </c>
      <c r="BE301" s="1">
        <f>50*PointPFirstOrderCoefficients[[#This Row],[Column1]]</f>
        <v>1602.957105173585</v>
      </c>
      <c r="BF301" s="1">
        <f>50*PointPFirstOrderCoefficients[[#This Row],[Column2]]</f>
        <v>-11.035655439216351</v>
      </c>
      <c r="BH301" s="1">
        <f>25^2*PointPSecondOrderCoefficients[[#This Row],[Column1]]</f>
        <v>32694.87231719125</v>
      </c>
      <c r="BI301" s="1">
        <f>25^2*PointPSecondOrderCoefficients[[#This Row],[Column2]]</f>
        <v>625.16142239388751</v>
      </c>
      <c r="BK301" s="1">
        <f>50^2*PointPSecondOrderCoefficients[[#This Row],[Column1]]</f>
        <v>130779.489268765</v>
      </c>
      <c r="BL301" s="1">
        <f>50^2*PointPSecondOrderCoefficients[[#This Row],[Column2]]</f>
        <v>2500.64568957555</v>
      </c>
    </row>
    <row r="302" spans="1:64" x14ac:dyDescent="0.35">
      <c r="A302">
        <v>298</v>
      </c>
      <c r="B302" s="1">
        <v>72.371533967492098</v>
      </c>
      <c r="C302" s="1">
        <v>129.83012802523501</v>
      </c>
      <c r="D302" s="1">
        <v>9.2635403722782996</v>
      </c>
      <c r="E302" s="1">
        <v>56.347485835996899</v>
      </c>
      <c r="F302" s="4"/>
      <c r="G302" s="4">
        <v>7.4458767668755796E-2</v>
      </c>
      <c r="H302" s="4">
        <v>-0.29203457919676601</v>
      </c>
      <c r="I302" s="4">
        <v>-0.95576760968033203</v>
      </c>
      <c r="J302" s="4">
        <v>-0.34334997265429901</v>
      </c>
      <c r="K302" s="4"/>
      <c r="L302" s="4">
        <v>-0.44188007899604298</v>
      </c>
      <c r="M302" s="4">
        <v>-0.22388081758065001</v>
      </c>
      <c r="N302" s="4">
        <v>-0.20303190957713299</v>
      </c>
      <c r="O302" s="4">
        <v>6.6883708240056197E-2</v>
      </c>
      <c r="Q302" s="4">
        <f t="shared" si="45"/>
        <v>1.8614691917188948</v>
      </c>
      <c r="R302" s="4">
        <f t="shared" si="45"/>
        <v>-7.3008644799191504</v>
      </c>
      <c r="S302" s="4">
        <f>I302*25</f>
        <v>-23.8941902420083</v>
      </c>
      <c r="T302" s="4">
        <f t="shared" si="54"/>
        <v>-8.5837493163574745</v>
      </c>
      <c r="V302" s="4">
        <f t="shared" si="46"/>
        <v>-1.5311443234800384</v>
      </c>
      <c r="W302" s="4">
        <f t="shared" si="47"/>
        <v>-11.933434627062478</v>
      </c>
      <c r="X302" s="4">
        <f t="shared" si="48"/>
        <v>-115.91748065535717</v>
      </c>
      <c r="Y302" s="4">
        <f t="shared" si="49"/>
        <v>4.9280419414845342</v>
      </c>
      <c r="AA302" s="4">
        <f>G302*50</f>
        <v>3.7229383834377896</v>
      </c>
      <c r="AB302" s="4">
        <f>H302*50</f>
        <v>-14.601728959838301</v>
      </c>
      <c r="AC302" s="4">
        <f>I302*50</f>
        <v>-47.788380484016599</v>
      </c>
      <c r="AD302" s="4">
        <f>J302*50</f>
        <v>-17.167498632714949</v>
      </c>
      <c r="AF302" s="1">
        <f t="shared" si="50"/>
        <v>-6.1245772939201535</v>
      </c>
      <c r="AG302" s="1">
        <f t="shared" si="51"/>
        <v>-47.733738508249914</v>
      </c>
      <c r="AH302" s="1">
        <f t="shared" si="52"/>
        <v>-463.66992262142867</v>
      </c>
      <c r="AI302" s="1">
        <f t="shared" si="53"/>
        <v>19.712167765938137</v>
      </c>
      <c r="AK302" s="1">
        <v>146.92351493427401</v>
      </c>
      <c r="AL302" s="1">
        <v>101.61803258546099</v>
      </c>
      <c r="AN302" s="4">
        <v>32.389841460659298</v>
      </c>
      <c r="AO302" s="4">
        <v>-0.20427255095878399</v>
      </c>
      <c r="AQ302" s="4">
        <v>52.502632217431803</v>
      </c>
      <c r="AR302" s="4">
        <v>1.0691061951918199</v>
      </c>
      <c r="AT302" s="4">
        <v>0.99998011345077498</v>
      </c>
      <c r="AU302" s="4">
        <v>-6.3065603124593398E-3</v>
      </c>
      <c r="AV302" s="4">
        <v>6.3065603124593398E-3</v>
      </c>
      <c r="AW302" s="4">
        <v>0.99998011345077498</v>
      </c>
      <c r="AX302" s="4">
        <v>749.283381637925</v>
      </c>
      <c r="AY302" s="4">
        <v>151.64891577169701</v>
      </c>
      <c r="AZ302" s="4">
        <v>850.88651356253399</v>
      </c>
      <c r="BB302" s="1">
        <f>25*PointPFirstOrderCoefficients[[#This Row],[Column1]]</f>
        <v>809.74603651648249</v>
      </c>
      <c r="BC302" s="1">
        <f>25*PointPFirstOrderCoefficients[[#This Row],[Column2]]</f>
        <v>-5.1068137739696002</v>
      </c>
      <c r="BE302" s="1">
        <f>50*PointPFirstOrderCoefficients[[#This Row],[Column1]]</f>
        <v>1619.492073032965</v>
      </c>
      <c r="BF302" s="1">
        <f>50*PointPFirstOrderCoefficients[[#This Row],[Column2]]</f>
        <v>-10.2136275479392</v>
      </c>
      <c r="BH302" s="1">
        <f>25^2*PointPSecondOrderCoefficients[[#This Row],[Column1]]</f>
        <v>32814.145135894876</v>
      </c>
      <c r="BI302" s="1">
        <f>25^2*PointPSecondOrderCoefficients[[#This Row],[Column2]]</f>
        <v>668.1913719948875</v>
      </c>
      <c r="BK302" s="1">
        <f>50^2*PointPSecondOrderCoefficients[[#This Row],[Column1]]</f>
        <v>131256.5805435795</v>
      </c>
      <c r="BL302" s="1">
        <f>50^2*PointPSecondOrderCoefficients[[#This Row],[Column2]]</f>
        <v>2672.76548797955</v>
      </c>
    </row>
    <row r="303" spans="1:64" x14ac:dyDescent="0.35">
      <c r="A303">
        <v>299</v>
      </c>
      <c r="B303" s="1">
        <v>72.442114092101505</v>
      </c>
      <c r="C303" s="1">
        <v>129.53518747040599</v>
      </c>
      <c r="D303" s="1">
        <v>8.3027617268165503</v>
      </c>
      <c r="E303" s="1">
        <v>56.003034667059303</v>
      </c>
      <c r="F303" s="4"/>
      <c r="G303" s="4">
        <v>6.6679023166075296E-2</v>
      </c>
      <c r="H303" s="4">
        <v>-0.29784888121997999</v>
      </c>
      <c r="I303" s="4">
        <v>-0.96544607104459601</v>
      </c>
      <c r="J303" s="4">
        <v>-0.34433493199233101</v>
      </c>
      <c r="K303" s="4"/>
      <c r="L303" s="4">
        <v>-0.449600538342176</v>
      </c>
      <c r="M303" s="4">
        <v>-0.21871282837556999</v>
      </c>
      <c r="N303" s="4">
        <v>-0.17656775038514599</v>
      </c>
      <c r="O303" s="4">
        <v>8.1153545771870506E-2</v>
      </c>
      <c r="Q303" s="4">
        <f t="shared" si="45"/>
        <v>1.6669755791518823</v>
      </c>
      <c r="R303" s="4">
        <f t="shared" si="45"/>
        <v>-7.4462220304994995</v>
      </c>
      <c r="S303" s="4">
        <f>I303*25</f>
        <v>-24.1361517761149</v>
      </c>
      <c r="T303" s="4">
        <f t="shared" si="54"/>
        <v>-8.6083732998082745</v>
      </c>
      <c r="V303" s="4">
        <f t="shared" si="46"/>
        <v>-1.2493533845866638</v>
      </c>
      <c r="W303" s="4">
        <f t="shared" si="47"/>
        <v>-12.126800151729915</v>
      </c>
      <c r="X303" s="4">
        <f t="shared" si="48"/>
        <v>-102.8602179276257</v>
      </c>
      <c r="Y303" s="4">
        <f t="shared" si="49"/>
        <v>6.0138097302082318</v>
      </c>
      <c r="AA303" s="4">
        <f>G303*50</f>
        <v>3.3339511583037647</v>
      </c>
      <c r="AB303" s="4">
        <f>H303*50</f>
        <v>-14.892444060998999</v>
      </c>
      <c r="AC303" s="4">
        <f>I303*50</f>
        <v>-48.272303552229801</v>
      </c>
      <c r="AD303" s="4">
        <f>J303*50</f>
        <v>-17.216746599616549</v>
      </c>
      <c r="AF303" s="1">
        <f t="shared" si="50"/>
        <v>-4.9974135383466551</v>
      </c>
      <c r="AG303" s="1">
        <f t="shared" si="51"/>
        <v>-48.50720060691966</v>
      </c>
      <c r="AH303" s="1">
        <f t="shared" si="52"/>
        <v>-411.44087171050279</v>
      </c>
      <c r="AI303" s="1">
        <f t="shared" si="53"/>
        <v>24.055238920832927</v>
      </c>
      <c r="AK303" s="1">
        <v>147.49167635056199</v>
      </c>
      <c r="AL303" s="1">
        <v>101.61455140972799</v>
      </c>
      <c r="AN303" s="4">
        <v>32.714432806527803</v>
      </c>
      <c r="AO303" s="4">
        <v>-0.186577873273265</v>
      </c>
      <c r="AQ303" s="4">
        <v>52.668492192856299</v>
      </c>
      <c r="AR303" s="4">
        <v>1.13539106989446</v>
      </c>
      <c r="AT303" s="4">
        <v>0.99998373699121401</v>
      </c>
      <c r="AU303" s="4">
        <v>-5.70313537327916E-3</v>
      </c>
      <c r="AV303" s="4">
        <v>5.70313537327916E-3</v>
      </c>
      <c r="AW303" s="4">
        <v>0.99998373699121401</v>
      </c>
      <c r="AX303" s="4">
        <v>745.44336220146897</v>
      </c>
      <c r="AY303" s="4">
        <v>151.74304075830901</v>
      </c>
      <c r="AZ303" s="4">
        <v>847.045790459248</v>
      </c>
      <c r="BB303" s="1">
        <f>25*PointPFirstOrderCoefficients[[#This Row],[Column1]]</f>
        <v>817.86082016319506</v>
      </c>
      <c r="BC303" s="1">
        <f>25*PointPFirstOrderCoefficients[[#This Row],[Column2]]</f>
        <v>-4.6644468318316248</v>
      </c>
      <c r="BE303" s="1">
        <f>50*PointPFirstOrderCoefficients[[#This Row],[Column1]]</f>
        <v>1635.7216403263901</v>
      </c>
      <c r="BF303" s="1">
        <f>50*PointPFirstOrderCoefficients[[#This Row],[Column2]]</f>
        <v>-9.3288936636632496</v>
      </c>
      <c r="BH303" s="1">
        <f>25^2*PointPSecondOrderCoefficients[[#This Row],[Column1]]</f>
        <v>32917.80762053519</v>
      </c>
      <c r="BI303" s="1">
        <f>25^2*PointPSecondOrderCoefficients[[#This Row],[Column2]]</f>
        <v>709.61941868403756</v>
      </c>
      <c r="BK303" s="1">
        <f>50^2*PointPSecondOrderCoefficients[[#This Row],[Column1]]</f>
        <v>131671.23048214076</v>
      </c>
      <c r="BL303" s="1">
        <f>50^2*PointPSecondOrderCoefficients[[#This Row],[Column2]]</f>
        <v>2838.4776747361502</v>
      </c>
    </row>
    <row r="304" spans="1:64" x14ac:dyDescent="0.35">
      <c r="A304">
        <v>300</v>
      </c>
      <c r="B304" s="1">
        <v>72.504847324458098</v>
      </c>
      <c r="C304" s="1">
        <v>129.23442600848401</v>
      </c>
      <c r="D304" s="1">
        <v>7.3324086606893797</v>
      </c>
      <c r="E304" s="1">
        <v>55.657702942041702</v>
      </c>
      <c r="F304" s="4"/>
      <c r="G304" s="4">
        <v>5.8765218160385303E-2</v>
      </c>
      <c r="H304" s="4">
        <v>-0.30367593550074201</v>
      </c>
      <c r="I304" s="4">
        <v>-0.97494080654041204</v>
      </c>
      <c r="J304" s="4">
        <v>-0.34515416980820501</v>
      </c>
      <c r="K304" s="4"/>
      <c r="L304" s="4">
        <v>-0.45724020053424302</v>
      </c>
      <c r="M304" s="4">
        <v>-0.21316044355184699</v>
      </c>
      <c r="N304" s="4">
        <v>-0.149691505067714</v>
      </c>
      <c r="O304" s="4">
        <v>9.5450772592118205E-2</v>
      </c>
      <c r="Q304" s="4">
        <f t="shared" si="45"/>
        <v>1.4691304540096326</v>
      </c>
      <c r="R304" s="4">
        <f t="shared" si="45"/>
        <v>-7.5918983875185502</v>
      </c>
      <c r="S304" s="4">
        <f>I304*25</f>
        <v>-24.3735201635103</v>
      </c>
      <c r="T304" s="4">
        <f t="shared" si="54"/>
        <v>-8.628854245205126</v>
      </c>
      <c r="V304" s="4">
        <f t="shared" si="46"/>
        <v>-0.98688177639239127</v>
      </c>
      <c r="W304" s="4">
        <f t="shared" si="47"/>
        <v>-12.285911672267686</v>
      </c>
      <c r="X304" s="4">
        <f t="shared" si="48"/>
        <v>-88.927005657053471</v>
      </c>
      <c r="Y304" s="4">
        <f t="shared" si="49"/>
        <v>7.1069901620760989</v>
      </c>
      <c r="AA304" s="4">
        <f>G304*50</f>
        <v>2.9382609080192652</v>
      </c>
      <c r="AB304" s="4">
        <f>H304*50</f>
        <v>-15.1837967750371</v>
      </c>
      <c r="AC304" s="4">
        <f>I304*50</f>
        <v>-48.747040327020599</v>
      </c>
      <c r="AD304" s="4">
        <f>J304*50</f>
        <v>-17.257708490410252</v>
      </c>
      <c r="AF304" s="1">
        <f t="shared" si="50"/>
        <v>-3.9475271055695651</v>
      </c>
      <c r="AG304" s="1">
        <f t="shared" si="51"/>
        <v>-49.143646689070742</v>
      </c>
      <c r="AH304" s="1">
        <f t="shared" si="52"/>
        <v>-355.70802262821388</v>
      </c>
      <c r="AI304" s="1">
        <f t="shared" si="53"/>
        <v>28.427960648304396</v>
      </c>
      <c r="AK304" s="1">
        <v>148.06544815350301</v>
      </c>
      <c r="AL304" s="1">
        <v>101.61139495590599</v>
      </c>
      <c r="AN304" s="4">
        <v>33.032968905329</v>
      </c>
      <c r="AO304" s="4">
        <v>-0.16766218334348801</v>
      </c>
      <c r="AQ304" s="4">
        <v>52.806962379797604</v>
      </c>
      <c r="AR304" s="4">
        <v>1.1986118080463899</v>
      </c>
      <c r="AT304" s="4">
        <v>0.99998711938406504</v>
      </c>
      <c r="AU304" s="4">
        <v>-5.07553602680412E-3</v>
      </c>
      <c r="AV304" s="4">
        <v>5.07553602680412E-3</v>
      </c>
      <c r="AW304" s="4">
        <v>0.99998711938406504</v>
      </c>
      <c r="AX304" s="4">
        <v>744.02717708308001</v>
      </c>
      <c r="AY304" s="4">
        <v>151.841784895709</v>
      </c>
      <c r="AZ304" s="4">
        <v>845.62898851067303</v>
      </c>
      <c r="BB304" s="1">
        <f>25*PointPFirstOrderCoefficients[[#This Row],[Column1]]</f>
        <v>825.82422263322496</v>
      </c>
      <c r="BC304" s="1">
        <f>25*PointPFirstOrderCoefficients[[#This Row],[Column2]]</f>
        <v>-4.1915545835871999</v>
      </c>
      <c r="BE304" s="1">
        <f>50*PointPFirstOrderCoefficients[[#This Row],[Column1]]</f>
        <v>1651.6484452664499</v>
      </c>
      <c r="BF304" s="1">
        <f>50*PointPFirstOrderCoefficients[[#This Row],[Column2]]</f>
        <v>-8.3831091671743998</v>
      </c>
      <c r="BH304" s="1">
        <f>25^2*PointPSecondOrderCoefficients[[#This Row],[Column1]]</f>
        <v>33004.351487373504</v>
      </c>
      <c r="BI304" s="1">
        <f>25^2*PointPSecondOrderCoefficients[[#This Row],[Column2]]</f>
        <v>749.13238002899368</v>
      </c>
      <c r="BK304" s="1">
        <f>50^2*PointPSecondOrderCoefficients[[#This Row],[Column1]]</f>
        <v>132017.40594949402</v>
      </c>
      <c r="BL304" s="1">
        <f>50^2*PointPSecondOrderCoefficients[[#This Row],[Column2]]</f>
        <v>2996.5295201159747</v>
      </c>
    </row>
    <row r="305" spans="1:64" x14ac:dyDescent="0.35">
      <c r="A305">
        <v>301</v>
      </c>
      <c r="B305" s="1">
        <v>72.559600345967795</v>
      </c>
      <c r="C305" s="1">
        <v>128.92783229834799</v>
      </c>
      <c r="D305" s="1">
        <v>6.3526645189019799</v>
      </c>
      <c r="E305" s="1">
        <v>55.311657205957701</v>
      </c>
      <c r="F305" s="4"/>
      <c r="G305" s="4">
        <v>5.0718873806420803E-2</v>
      </c>
      <c r="H305" s="4">
        <v>-0.30951288176942698</v>
      </c>
      <c r="I305" s="4">
        <v>-0.98425154959327898</v>
      </c>
      <c r="J305" s="4">
        <v>-0.34580793100409202</v>
      </c>
      <c r="K305" s="4"/>
      <c r="L305" s="4">
        <v>-0.46478623078506798</v>
      </c>
      <c r="M305" s="4">
        <v>-0.207208280531261</v>
      </c>
      <c r="N305" s="4">
        <v>-0.12238533041404399</v>
      </c>
      <c r="O305" s="4">
        <v>0.10976946171714801</v>
      </c>
      <c r="Q305" s="4">
        <f t="shared" si="45"/>
        <v>1.26797184516052</v>
      </c>
      <c r="R305" s="4">
        <f t="shared" si="45"/>
        <v>-7.7378220442356742</v>
      </c>
      <c r="S305" s="4">
        <f>I305*25</f>
        <v>-24.606288739831975</v>
      </c>
      <c r="T305" s="4">
        <f t="shared" si="54"/>
        <v>-8.6451982751023007</v>
      </c>
      <c r="V305" s="4">
        <f t="shared" si="46"/>
        <v>-0.7472612710445623</v>
      </c>
      <c r="W305" s="4">
        <f t="shared" si="47"/>
        <v>-12.406365793185143</v>
      </c>
      <c r="X305" s="4">
        <f t="shared" si="48"/>
        <v>-74.100578148997769</v>
      </c>
      <c r="Y305" s="4">
        <f t="shared" si="49"/>
        <v>8.2041095485358237</v>
      </c>
      <c r="AA305" s="4">
        <f>G305*50</f>
        <v>2.5359436903210399</v>
      </c>
      <c r="AB305" s="4">
        <f>H305*50</f>
        <v>-15.475644088471348</v>
      </c>
      <c r="AC305" s="4">
        <f>I305*50</f>
        <v>-49.212577479663949</v>
      </c>
      <c r="AD305" s="4">
        <f>J305*50</f>
        <v>-17.290396550204601</v>
      </c>
      <c r="AF305" s="1">
        <f t="shared" si="50"/>
        <v>-2.9890450841782492</v>
      </c>
      <c r="AG305" s="1">
        <f t="shared" si="51"/>
        <v>-49.625463172740574</v>
      </c>
      <c r="AH305" s="1">
        <f t="shared" si="52"/>
        <v>-296.40231259599108</v>
      </c>
      <c r="AI305" s="1">
        <f t="shared" si="53"/>
        <v>32.816438194143295</v>
      </c>
      <c r="AK305" s="1">
        <v>148.64472521663799</v>
      </c>
      <c r="AL305" s="1">
        <v>101.608584016465</v>
      </c>
      <c r="AN305" s="4">
        <v>33.3454891420932</v>
      </c>
      <c r="AO305" s="4">
        <v>-0.147566669682551</v>
      </c>
      <c r="AQ305" s="4">
        <v>52.9155686346216</v>
      </c>
      <c r="AR305" s="4">
        <v>1.2582604857163899</v>
      </c>
      <c r="AT305" s="4">
        <v>0.999990208122021</v>
      </c>
      <c r="AU305" s="4">
        <v>-4.4253429331600602E-3</v>
      </c>
      <c r="AV305" s="4">
        <v>4.4253429331600602E-3</v>
      </c>
      <c r="AW305" s="4">
        <v>0.999990208122021</v>
      </c>
      <c r="AX305" s="4">
        <v>745.06180142449102</v>
      </c>
      <c r="AY305" s="4">
        <v>151.94187919433901</v>
      </c>
      <c r="AZ305" s="4">
        <v>846.66308988671005</v>
      </c>
      <c r="BB305" s="1">
        <f>25*PointPFirstOrderCoefficients[[#This Row],[Column1]]</f>
        <v>833.63722855233004</v>
      </c>
      <c r="BC305" s="1">
        <f>25*PointPFirstOrderCoefficients[[#This Row],[Column2]]</f>
        <v>-3.689166742063775</v>
      </c>
      <c r="BE305" s="1">
        <f>50*PointPFirstOrderCoefficients[[#This Row],[Column1]]</f>
        <v>1667.2744571046601</v>
      </c>
      <c r="BF305" s="1">
        <f>50*PointPFirstOrderCoefficients[[#This Row],[Column2]]</f>
        <v>-7.3783334841275501</v>
      </c>
      <c r="BH305" s="1">
        <f>25^2*PointPSecondOrderCoefficients[[#This Row],[Column1]]</f>
        <v>33072.230396638501</v>
      </c>
      <c r="BI305" s="1">
        <f>25^2*PointPSecondOrderCoefficients[[#This Row],[Column2]]</f>
        <v>786.41280357274366</v>
      </c>
      <c r="BK305" s="1">
        <f>50^2*PointPSecondOrderCoefficients[[#This Row],[Column1]]</f>
        <v>132288.921586554</v>
      </c>
      <c r="BL305" s="1">
        <f>50^2*PointPSecondOrderCoefficients[[#This Row],[Column2]]</f>
        <v>3145.6512142909746</v>
      </c>
    </row>
    <row r="306" spans="1:64" x14ac:dyDescent="0.35">
      <c r="A306">
        <v>302</v>
      </c>
      <c r="B306" s="1">
        <v>72.606241473257199</v>
      </c>
      <c r="C306" s="1">
        <v>128.61539797469101</v>
      </c>
      <c r="D306" s="1">
        <v>5.3637130794293899</v>
      </c>
      <c r="E306" s="1">
        <v>54.965063625227899</v>
      </c>
      <c r="F306" s="4"/>
      <c r="G306" s="4">
        <v>4.25417414622331E-2</v>
      </c>
      <c r="H306" s="4">
        <v>-0.31535662711281998</v>
      </c>
      <c r="I306" s="4">
        <v>-0.99337764567832099</v>
      </c>
      <c r="J306" s="4">
        <v>-0.34629644187569603</v>
      </c>
      <c r="K306" s="4"/>
      <c r="L306" s="4">
        <v>-0.47222508251837803</v>
      </c>
      <c r="M306" s="4">
        <v>-0.200840979938463</v>
      </c>
      <c r="N306" s="4">
        <v>-9.46321006076528E-2</v>
      </c>
      <c r="O306" s="4">
        <v>0.124103003142539</v>
      </c>
      <c r="Q306" s="4">
        <f t="shared" si="45"/>
        <v>1.0635435365558275</v>
      </c>
      <c r="R306" s="4">
        <f t="shared" si="45"/>
        <v>-7.8839156778204993</v>
      </c>
      <c r="S306" s="4">
        <f>I306*25</f>
        <v>-24.834441141958024</v>
      </c>
      <c r="T306" s="4">
        <f t="shared" si="54"/>
        <v>-8.6574110468924008</v>
      </c>
      <c r="V306" s="4">
        <f t="shared" si="46"/>
        <v>-0.53414552758941947</v>
      </c>
      <c r="W306" s="4">
        <f t="shared" si="47"/>
        <v>-12.483497338364344</v>
      </c>
      <c r="X306" s="4">
        <f t="shared" si="48"/>
        <v>-58.364297595092388</v>
      </c>
      <c r="Y306" s="4">
        <f t="shared" si="49"/>
        <v>9.301615152759263</v>
      </c>
      <c r="AA306" s="4">
        <f>G306*50</f>
        <v>2.1270870731116549</v>
      </c>
      <c r="AB306" s="4">
        <f>H306*50</f>
        <v>-15.767831355640999</v>
      </c>
      <c r="AC306" s="4">
        <f>I306*50</f>
        <v>-49.668882283916048</v>
      </c>
      <c r="AD306" s="4">
        <f>J306*50</f>
        <v>-17.314822093784802</v>
      </c>
      <c r="AF306" s="1">
        <f t="shared" si="50"/>
        <v>-2.1365821103576779</v>
      </c>
      <c r="AG306" s="1">
        <f t="shared" si="51"/>
        <v>-49.933989353457378</v>
      </c>
      <c r="AH306" s="1">
        <f t="shared" si="52"/>
        <v>-233.45719038036955</v>
      </c>
      <c r="AI306" s="1">
        <f t="shared" si="53"/>
        <v>37.206460611037052</v>
      </c>
      <c r="AK306" s="1">
        <v>149.229402971279</v>
      </c>
      <c r="AL306" s="1">
        <v>101.606138576538</v>
      </c>
      <c r="AN306" s="4">
        <v>33.652018587816102</v>
      </c>
      <c r="AO306" s="4">
        <v>-0.12634076333541</v>
      </c>
      <c r="AQ306" s="4">
        <v>52.991779756343199</v>
      </c>
      <c r="AR306" s="4">
        <v>1.3138253490755301</v>
      </c>
      <c r="AT306" s="4">
        <v>0.99999295257981302</v>
      </c>
      <c r="AU306" s="4">
        <v>-3.7543029589525499E-3</v>
      </c>
      <c r="AV306" s="4">
        <v>3.7543029589525499E-3</v>
      </c>
      <c r="AW306" s="4">
        <v>0.99999295257981302</v>
      </c>
      <c r="AX306" s="4">
        <v>748.61303671989003</v>
      </c>
      <c r="AY306" s="4">
        <v>152.03992311014699</v>
      </c>
      <c r="AZ306" s="4">
        <v>850.21389950579999</v>
      </c>
      <c r="BB306" s="1">
        <f>25*PointPFirstOrderCoefficients[[#This Row],[Column1]]</f>
        <v>841.30046469540252</v>
      </c>
      <c r="BC306" s="1">
        <f>25*PointPFirstOrderCoefficients[[#This Row],[Column2]]</f>
        <v>-3.1585190833852499</v>
      </c>
      <c r="BE306" s="1">
        <f>50*PointPFirstOrderCoefficients[[#This Row],[Column1]]</f>
        <v>1682.600929390805</v>
      </c>
      <c r="BF306" s="1">
        <f>50*PointPFirstOrderCoefficients[[#This Row],[Column2]]</f>
        <v>-6.3170381667704998</v>
      </c>
      <c r="BH306" s="1">
        <f>25^2*PointPSecondOrderCoefficients[[#This Row],[Column1]]</f>
        <v>33119.862347714501</v>
      </c>
      <c r="BI306" s="1">
        <f>25^2*PointPSecondOrderCoefficients[[#This Row],[Column2]]</f>
        <v>821.14084317220625</v>
      </c>
      <c r="BK306" s="1">
        <f>50^2*PointPSecondOrderCoefficients[[#This Row],[Column1]]</f>
        <v>132479.449390858</v>
      </c>
      <c r="BL306" s="1">
        <f>50^2*PointPSecondOrderCoefficients[[#This Row],[Column2]]</f>
        <v>3284.563372688825</v>
      </c>
    </row>
    <row r="307" spans="1:64" x14ac:dyDescent="0.35">
      <c r="A307">
        <v>303</v>
      </c>
      <c r="B307" s="1">
        <v>72.644640894621901</v>
      </c>
      <c r="C307" s="1">
        <v>128.29711788532001</v>
      </c>
      <c r="D307" s="1">
        <v>4.3657389513771303</v>
      </c>
      <c r="E307" s="1">
        <v>54.618088004519898</v>
      </c>
      <c r="F307" s="4"/>
      <c r="G307" s="4">
        <v>3.4235815209878E-2</v>
      </c>
      <c r="H307" s="4">
        <v>-0.32120383666672397</v>
      </c>
      <c r="I307" s="4">
        <v>-1.0023180421369799</v>
      </c>
      <c r="J307" s="4">
        <v>-0.34661991360702599</v>
      </c>
      <c r="K307" s="4"/>
      <c r="L307" s="4">
        <v>-0.47954248662036397</v>
      </c>
      <c r="M307" s="4">
        <v>-0.19404327422293699</v>
      </c>
      <c r="N307" s="4">
        <v>-6.6415543772372701E-2</v>
      </c>
      <c r="O307" s="4">
        <v>0.13844406462995601</v>
      </c>
      <c r="Q307" s="4">
        <f t="shared" si="45"/>
        <v>0.85589538024695</v>
      </c>
      <c r="R307" s="4">
        <f t="shared" si="45"/>
        <v>-8.030095916668099</v>
      </c>
      <c r="S307" s="4">
        <f>I307*25</f>
        <v>-25.0579510534245</v>
      </c>
      <c r="T307" s="4">
        <f t="shared" si="54"/>
        <v>-8.6654978401756502</v>
      </c>
      <c r="V307" s="4">
        <f t="shared" si="46"/>
        <v>-0.3512921583414973</v>
      </c>
      <c r="W307" s="4">
        <f t="shared" si="47"/>
        <v>-12.512383871095325</v>
      </c>
      <c r="X307" s="4">
        <f t="shared" si="48"/>
        <v>-41.702380438955444</v>
      </c>
      <c r="Y307" s="4">
        <f t="shared" si="49"/>
        <v>10.395882880666008</v>
      </c>
      <c r="AA307" s="4">
        <f>G307*50</f>
        <v>1.7117907604939</v>
      </c>
      <c r="AB307" s="4">
        <f>H307*50</f>
        <v>-16.060191833336198</v>
      </c>
      <c r="AC307" s="4">
        <f>I307*50</f>
        <v>-50.115902106848999</v>
      </c>
      <c r="AD307" s="4">
        <f>J307*50</f>
        <v>-17.3309956803513</v>
      </c>
      <c r="AF307" s="1">
        <f t="shared" si="50"/>
        <v>-1.4051686333659892</v>
      </c>
      <c r="AG307" s="1">
        <f t="shared" si="51"/>
        <v>-50.049535484381302</v>
      </c>
      <c r="AH307" s="1">
        <f t="shared" si="52"/>
        <v>-166.80952175582178</v>
      </c>
      <c r="AI307" s="1">
        <f t="shared" si="53"/>
        <v>41.583531522664032</v>
      </c>
      <c r="AK307" s="1">
        <v>149.81937714709201</v>
      </c>
      <c r="AL307" s="1">
        <v>101.604077671258</v>
      </c>
      <c r="AN307" s="4">
        <v>33.952567058733202</v>
      </c>
      <c r="AO307" s="4">
        <v>-0.10404225843882001</v>
      </c>
      <c r="AQ307" s="4">
        <v>53.033011994726898</v>
      </c>
      <c r="AR307" s="4">
        <v>1.3647940734683099</v>
      </c>
      <c r="AT307" s="4">
        <v>0.99999530493881605</v>
      </c>
      <c r="AU307" s="4">
        <v>-3.0643270588074701E-3</v>
      </c>
      <c r="AV307" s="4">
        <v>3.0643270588074701E-3</v>
      </c>
      <c r="AW307" s="4">
        <v>0.99999530493881605</v>
      </c>
      <c r="AX307" s="4">
        <v>754.78885875555898</v>
      </c>
      <c r="AY307" s="4">
        <v>152.13229707066299</v>
      </c>
      <c r="AZ307" s="4">
        <v>856.38939264694397</v>
      </c>
      <c r="BB307" s="1">
        <f>25*PointPFirstOrderCoefficients[[#This Row],[Column1]]</f>
        <v>848.81417646833006</v>
      </c>
      <c r="BC307" s="1">
        <f>25*PointPFirstOrderCoefficients[[#This Row],[Column2]]</f>
        <v>-2.6010564609705003</v>
      </c>
      <c r="BE307" s="1">
        <f>50*PointPFirstOrderCoefficients[[#This Row],[Column1]]</f>
        <v>1697.6283529366601</v>
      </c>
      <c r="BF307" s="1">
        <f>50*PointPFirstOrderCoefficients[[#This Row],[Column2]]</f>
        <v>-5.2021129219410005</v>
      </c>
      <c r="BH307" s="1">
        <f>25^2*PointPSecondOrderCoefficients[[#This Row],[Column1]]</f>
        <v>33145.632496704311</v>
      </c>
      <c r="BI307" s="1">
        <f>25^2*PointPSecondOrderCoefficients[[#This Row],[Column2]]</f>
        <v>852.99629591769371</v>
      </c>
      <c r="BK307" s="1">
        <f>50^2*PointPSecondOrderCoefficients[[#This Row],[Column1]]</f>
        <v>132582.52998681724</v>
      </c>
      <c r="BL307" s="1">
        <f>50^2*PointPSecondOrderCoefficients[[#This Row],[Column2]]</f>
        <v>3411.9851836707749</v>
      </c>
    </row>
    <row r="308" spans="1:64" x14ac:dyDescent="0.35">
      <c r="A308">
        <v>304</v>
      </c>
      <c r="B308" s="1">
        <v>72.674670919081194</v>
      </c>
      <c r="C308" s="1">
        <v>127.972990337722</v>
      </c>
      <c r="D308" s="1">
        <v>3.3589279829393699</v>
      </c>
      <c r="E308" s="1">
        <v>54.270895800377303</v>
      </c>
      <c r="F308" s="4"/>
      <c r="G308" s="4">
        <v>2.5803344539653002E-2</v>
      </c>
      <c r="H308" s="4">
        <v>-0.32705092441964001</v>
      </c>
      <c r="I308" s="4">
        <v>-1.0110712785146301</v>
      </c>
      <c r="J308" s="4">
        <v>-0.34677854625279497</v>
      </c>
      <c r="K308" s="4"/>
      <c r="L308" s="4">
        <v>-0.486723443509815</v>
      </c>
      <c r="M308" s="4">
        <v>-0.186800062996683</v>
      </c>
      <c r="N308" s="4">
        <v>-3.7720382201563499E-2</v>
      </c>
      <c r="O308" s="4">
        <v>0.152784555091144</v>
      </c>
      <c r="Q308" s="4">
        <f t="shared" si="45"/>
        <v>0.64508361349132504</v>
      </c>
      <c r="R308" s="4">
        <f t="shared" si="45"/>
        <v>-8.1762731104909996</v>
      </c>
      <c r="S308" s="4">
        <f>I308*25</f>
        <v>-25.276781962865751</v>
      </c>
      <c r="T308" s="4">
        <f t="shared" si="54"/>
        <v>-8.6694636563198735</v>
      </c>
      <c r="V308" s="4">
        <f t="shared" si="46"/>
        <v>-0.20254162266284334</v>
      </c>
      <c r="W308" s="4">
        <f t="shared" si="47"/>
        <v>-12.487853572785868</v>
      </c>
      <c r="X308" s="4">
        <f t="shared" si="48"/>
        <v>-24.100144639924121</v>
      </c>
      <c r="Y308" s="4">
        <f t="shared" si="49"/>
        <v>11.483226060311759</v>
      </c>
      <c r="AA308" s="4">
        <f>G308*50</f>
        <v>1.2901672269826501</v>
      </c>
      <c r="AB308" s="4">
        <f>H308*50</f>
        <v>-16.352546220981999</v>
      </c>
      <c r="AC308" s="4">
        <f>I308*50</f>
        <v>-50.553563925731503</v>
      </c>
      <c r="AD308" s="4">
        <f>J308*50</f>
        <v>-17.338927312639747</v>
      </c>
      <c r="AF308" s="1">
        <f t="shared" si="50"/>
        <v>-0.81016649065137336</v>
      </c>
      <c r="AG308" s="1">
        <f t="shared" si="51"/>
        <v>-49.951414291143472</v>
      </c>
      <c r="AH308" s="1">
        <f t="shared" si="52"/>
        <v>-96.400578559696484</v>
      </c>
      <c r="AI308" s="1">
        <f t="shared" si="53"/>
        <v>45.932904241247037</v>
      </c>
      <c r="AK308" s="1">
        <v>150.41454349641501</v>
      </c>
      <c r="AL308" s="1">
        <v>101.60241924140099</v>
      </c>
      <c r="AN308" s="4">
        <v>34.247128172024702</v>
      </c>
      <c r="AO308" s="4">
        <v>-8.0737387826726306E-2</v>
      </c>
      <c r="AQ308" s="4">
        <v>53.036634303384403</v>
      </c>
      <c r="AR308" s="4">
        <v>1.41065727787354</v>
      </c>
      <c r="AT308" s="4">
        <v>0.99999722112338496</v>
      </c>
      <c r="AU308" s="4">
        <v>-2.35748711722459E-3</v>
      </c>
      <c r="AV308" s="4">
        <v>2.35748711722459E-3</v>
      </c>
      <c r="AW308" s="4">
        <v>0.99999722112338496</v>
      </c>
      <c r="AX308" s="4">
        <v>763.74460285431996</v>
      </c>
      <c r="AY308" s="4">
        <v>152.215061558494</v>
      </c>
      <c r="AZ308" s="4">
        <v>865.34489974370399</v>
      </c>
      <c r="BB308" s="1">
        <f>25*PointPFirstOrderCoefficients[[#This Row],[Column1]]</f>
        <v>856.17820430061761</v>
      </c>
      <c r="BC308" s="1">
        <f>25*PointPFirstOrderCoefficients[[#This Row],[Column2]]</f>
        <v>-2.0184346956681578</v>
      </c>
      <c r="BE308" s="1">
        <f>50*PointPFirstOrderCoefficients[[#This Row],[Column1]]</f>
        <v>1712.3564086012352</v>
      </c>
      <c r="BF308" s="1">
        <f>50*PointPFirstOrderCoefficients[[#This Row],[Column2]]</f>
        <v>-4.0368693913363156</v>
      </c>
      <c r="BH308" s="1">
        <f>25^2*PointPSecondOrderCoefficients[[#This Row],[Column1]]</f>
        <v>33147.896439615251</v>
      </c>
      <c r="BI308" s="1">
        <f>25^2*PointPSecondOrderCoefficients[[#This Row],[Column2]]</f>
        <v>881.66079867096255</v>
      </c>
      <c r="BK308" s="1">
        <f>50^2*PointPSecondOrderCoefficients[[#This Row],[Column1]]</f>
        <v>132591.58575846101</v>
      </c>
      <c r="BL308" s="1">
        <f>50^2*PointPSecondOrderCoefficients[[#This Row],[Column2]]</f>
        <v>3526.6431946838502</v>
      </c>
    </row>
    <row r="309" spans="1:64" x14ac:dyDescent="0.35">
      <c r="A309">
        <v>305</v>
      </c>
      <c r="B309" s="1">
        <v>72.696206238177098</v>
      </c>
      <c r="C309" s="1">
        <v>127.64301735473801</v>
      </c>
      <c r="D309" s="1">
        <v>2.3434676786032802</v>
      </c>
      <c r="E309" s="1">
        <v>53.923652131212499</v>
      </c>
      <c r="F309" s="4"/>
      <c r="G309" s="4">
        <v>1.72468471453236E-2</v>
      </c>
      <c r="H309" s="4">
        <v>-0.33289404419025398</v>
      </c>
      <c r="I309" s="4">
        <v>-1.0196354774297101</v>
      </c>
      <c r="J309" s="4">
        <v>-0.34677253319635998</v>
      </c>
      <c r="K309" s="4"/>
      <c r="L309" s="4">
        <v>-0.49375221841637501</v>
      </c>
      <c r="M309" s="4">
        <v>-0.17909649529184599</v>
      </c>
      <c r="N309" s="4">
        <v>-8.5324764680796208E-3</v>
      </c>
      <c r="O309" s="4">
        <v>0.167115590784365</v>
      </c>
      <c r="Q309" s="4">
        <f t="shared" si="45"/>
        <v>0.43117117863309001</v>
      </c>
      <c r="R309" s="4">
        <f t="shared" si="45"/>
        <v>-8.3223511047563488</v>
      </c>
      <c r="S309" s="4">
        <f>I309*25</f>
        <v>-25.490886935742751</v>
      </c>
      <c r="T309" s="4">
        <f t="shared" si="54"/>
        <v>-8.6693133299089986</v>
      </c>
      <c r="V309" s="4">
        <f t="shared" si="46"/>
        <v>-9.17927764065498E-2</v>
      </c>
      <c r="W309" s="4">
        <f t="shared" si="47"/>
        <v>-12.404496907389676</v>
      </c>
      <c r="X309" s="4">
        <f t="shared" si="48"/>
        <v>-5.5442779246506877</v>
      </c>
      <c r="Y309" s="4">
        <f t="shared" si="49"/>
        <v>12.559905389069163</v>
      </c>
      <c r="AA309" s="4">
        <f>G309*50</f>
        <v>0.86234235726618003</v>
      </c>
      <c r="AB309" s="4">
        <f>H309*50</f>
        <v>-16.644702209512698</v>
      </c>
      <c r="AC309" s="4">
        <f>I309*50</f>
        <v>-50.981773871485501</v>
      </c>
      <c r="AD309" s="4">
        <f>J309*50</f>
        <v>-17.338626659817997</v>
      </c>
      <c r="AF309" s="1">
        <f t="shared" si="50"/>
        <v>-0.3671711056261992</v>
      </c>
      <c r="AG309" s="1">
        <f t="shared" si="51"/>
        <v>-49.617987629558705</v>
      </c>
      <c r="AH309" s="1">
        <f t="shared" si="52"/>
        <v>-22.177111698602751</v>
      </c>
      <c r="AI309" s="1">
        <f t="shared" si="53"/>
        <v>50.239621556276653</v>
      </c>
      <c r="AK309" s="1">
        <v>151.01479750227301</v>
      </c>
      <c r="AL309" s="1">
        <v>101.601179988121</v>
      </c>
      <c r="AN309" s="4">
        <v>34.535678401048898</v>
      </c>
      <c r="AO309" s="4">
        <v>-5.6500849739183699E-2</v>
      </c>
      <c r="AQ309" s="4">
        <v>52.999974406741103</v>
      </c>
      <c r="AR309" s="4">
        <v>1.4509122900214799</v>
      </c>
      <c r="AT309" s="4">
        <v>0.99999866173195395</v>
      </c>
      <c r="AU309" s="4">
        <v>-1.63601170562747E-3</v>
      </c>
      <c r="AV309" s="4">
        <v>1.63601170562747E-3</v>
      </c>
      <c r="AW309" s="4">
        <v>0.99999866173195395</v>
      </c>
      <c r="AX309" s="4">
        <v>775.69042247575499</v>
      </c>
      <c r="AY309" s="4">
        <v>152.283836113387</v>
      </c>
      <c r="AZ309" s="4">
        <v>877.29056438217106</v>
      </c>
      <c r="BB309" s="1">
        <f>25*PointPFirstOrderCoefficients[[#This Row],[Column1]]</f>
        <v>863.39196002622248</v>
      </c>
      <c r="BC309" s="1">
        <f>25*PointPFirstOrderCoefficients[[#This Row],[Column2]]</f>
        <v>-1.4125212434795924</v>
      </c>
      <c r="BE309" s="1">
        <f>50*PointPFirstOrderCoefficients[[#This Row],[Column1]]</f>
        <v>1726.783920052445</v>
      </c>
      <c r="BF309" s="1">
        <f>50*PointPFirstOrderCoefficients[[#This Row],[Column2]]</f>
        <v>-2.8250424869591848</v>
      </c>
      <c r="BH309" s="1">
        <f>25^2*PointPSecondOrderCoefficients[[#This Row],[Column1]]</f>
        <v>33124.984004213191</v>
      </c>
      <c r="BI309" s="1">
        <f>25^2*PointPSecondOrderCoefficients[[#This Row],[Column2]]</f>
        <v>906.82018126342496</v>
      </c>
      <c r="BK309" s="1">
        <f>50^2*PointPSecondOrderCoefficients[[#This Row],[Column1]]</f>
        <v>132499.93601685276</v>
      </c>
      <c r="BL309" s="1">
        <f>50^2*PointPSecondOrderCoefficients[[#This Row],[Column2]]</f>
        <v>3627.2807250536998</v>
      </c>
    </row>
    <row r="310" spans="1:64" x14ac:dyDescent="0.35">
      <c r="A310">
        <v>306</v>
      </c>
      <c r="B310" s="1">
        <v>72.709124200599007</v>
      </c>
      <c r="C310" s="1">
        <v>127.307204939145</v>
      </c>
      <c r="D310" s="1">
        <v>1.31954762502722</v>
      </c>
      <c r="E310" s="1">
        <v>53.576521783245802</v>
      </c>
      <c r="F310" s="4"/>
      <c r="G310" s="4">
        <v>8.5691217707865308E-3</v>
      </c>
      <c r="H310" s="4">
        <v>-0.33872908084796999</v>
      </c>
      <c r="I310" s="4">
        <v>-1.02800833599649</v>
      </c>
      <c r="J310" s="4">
        <v>-0.34660206607233102</v>
      </c>
      <c r="K310" s="4"/>
      <c r="L310" s="4">
        <v>-0.50061234027831003</v>
      </c>
      <c r="M310" s="4">
        <v>-0.170918058896703</v>
      </c>
      <c r="N310" s="4">
        <v>2.11610264838283E-2</v>
      </c>
      <c r="O310" s="4">
        <v>0.18142746457091999</v>
      </c>
      <c r="Q310" s="4">
        <f t="shared" si="45"/>
        <v>0.21422804426966327</v>
      </c>
      <c r="R310" s="4">
        <f t="shared" si="45"/>
        <v>-8.4682270211992492</v>
      </c>
      <c r="S310" s="4">
        <f>I310*25</f>
        <v>-25.700208399912249</v>
      </c>
      <c r="T310" s="4">
        <f t="shared" si="54"/>
        <v>-8.665051651808275</v>
      </c>
      <c r="V310" s="4">
        <f t="shared" si="46"/>
        <v>-2.2974930009248135E-2</v>
      </c>
      <c r="W310" s="4">
        <f t="shared" si="47"/>
        <v>-12.256682511204694</v>
      </c>
      <c r="X310" s="4">
        <f t="shared" si="48"/>
        <v>13.976873054964393</v>
      </c>
      <c r="Y310" s="4">
        <f t="shared" si="49"/>
        <v>13.622140116988527</v>
      </c>
      <c r="AA310" s="4">
        <f>G310*50</f>
        <v>0.42845608853932654</v>
      </c>
      <c r="AB310" s="4">
        <f>H310*50</f>
        <v>-16.936454042398498</v>
      </c>
      <c r="AC310" s="4">
        <f>I310*50</f>
        <v>-51.400416799824498</v>
      </c>
      <c r="AD310" s="4">
        <f>J310*50</f>
        <v>-17.33010330361655</v>
      </c>
      <c r="AF310" s="1">
        <f t="shared" si="50"/>
        <v>-9.1899720036992538E-2</v>
      </c>
      <c r="AG310" s="1">
        <f t="shared" si="51"/>
        <v>-49.026730044818777</v>
      </c>
      <c r="AH310" s="1">
        <f t="shared" si="52"/>
        <v>55.907492219857573</v>
      </c>
      <c r="AI310" s="1">
        <f t="shared" si="53"/>
        <v>54.488560467954109</v>
      </c>
      <c r="AK310" s="1">
        <v>151.62003407012301</v>
      </c>
      <c r="AL310" s="1">
        <v>101.600375227653</v>
      </c>
      <c r="AN310" s="4">
        <v>34.818176133991599</v>
      </c>
      <c r="AO310" s="4">
        <v>-3.14157816665777E-2</v>
      </c>
      <c r="AQ310" s="4">
        <v>52.920325748573802</v>
      </c>
      <c r="AR310" s="4">
        <v>1.48506715382249</v>
      </c>
      <c r="AT310" s="4">
        <v>0.999999592944672</v>
      </c>
      <c r="AU310" s="4">
        <v>-9.0228071561584196E-4</v>
      </c>
      <c r="AV310" s="4">
        <v>9.0228071561584196E-4</v>
      </c>
      <c r="AW310" s="4">
        <v>0.999999592944672</v>
      </c>
      <c r="AX310" s="4">
        <v>790.90167449188402</v>
      </c>
      <c r="AY310" s="4">
        <v>152.33364939896501</v>
      </c>
      <c r="AZ310" s="4">
        <v>892.50172777879698</v>
      </c>
      <c r="BB310" s="1">
        <f>25*PointPFirstOrderCoefficients[[#This Row],[Column1]]</f>
        <v>870.45440334979003</v>
      </c>
      <c r="BC310" s="1">
        <f>25*PointPFirstOrderCoefficients[[#This Row],[Column2]]</f>
        <v>-0.78539454166444245</v>
      </c>
      <c r="BE310" s="1">
        <f>50*PointPFirstOrderCoefficients[[#This Row],[Column1]]</f>
        <v>1740.9088066995801</v>
      </c>
      <c r="BF310" s="1">
        <f>50*PointPFirstOrderCoefficients[[#This Row],[Column2]]</f>
        <v>-1.5707890833288849</v>
      </c>
      <c r="BH310" s="1">
        <f>25^2*PointPSecondOrderCoefficients[[#This Row],[Column1]]</f>
        <v>33075.203592858627</v>
      </c>
      <c r="BI310" s="1">
        <f>25^2*PointPSecondOrderCoefficients[[#This Row],[Column2]]</f>
        <v>928.16697113905627</v>
      </c>
      <c r="BK310" s="1">
        <f>50^2*PointPSecondOrderCoefficients[[#This Row],[Column1]]</f>
        <v>132300.81437143451</v>
      </c>
      <c r="BL310" s="1">
        <f>50^2*PointPSecondOrderCoefficients[[#This Row],[Column2]]</f>
        <v>3712.6678845562251</v>
      </c>
    </row>
    <row r="311" spans="1:64" x14ac:dyDescent="0.35">
      <c r="A311">
        <v>307</v>
      </c>
      <c r="B311" s="1">
        <v>72.713305099654605</v>
      </c>
      <c r="C311" s="1">
        <v>126.965563346867</v>
      </c>
      <c r="D311" s="1">
        <v>0.287359925000711</v>
      </c>
      <c r="E311" s="1">
        <v>53.2296692119818</v>
      </c>
      <c r="F311" s="4"/>
      <c r="G311" s="4">
        <v>-2.26738958739767E-4</v>
      </c>
      <c r="H311" s="4">
        <v>-0.344551641852335</v>
      </c>
      <c r="I311" s="4">
        <v>-1.0361871178348701</v>
      </c>
      <c r="J311" s="4">
        <v>-0.34626734014412103</v>
      </c>
      <c r="K311" s="4"/>
      <c r="L311" s="4">
        <v>-0.507286604691359</v>
      </c>
      <c r="M311" s="4">
        <v>-0.162250676873223</v>
      </c>
      <c r="N311" s="4">
        <v>5.1371541271708399E-2</v>
      </c>
      <c r="O311" s="4">
        <v>0.1957096185119</v>
      </c>
      <c r="Q311" s="4">
        <f t="shared" si="45"/>
        <v>-5.6684739684941749E-3</v>
      </c>
      <c r="R311" s="4">
        <f t="shared" si="45"/>
        <v>-8.6137910463083749</v>
      </c>
      <c r="S311" s="4">
        <f>I311*25</f>
        <v>-25.90467794587175</v>
      </c>
      <c r="T311" s="4">
        <f t="shared" si="54"/>
        <v>-8.6566835036030252</v>
      </c>
      <c r="V311" s="4">
        <f t="shared" si="46"/>
        <v>-1.6299928812147268E-5</v>
      </c>
      <c r="W311" s="4">
        <f t="shared" si="47"/>
        <v>-12.038577753970959</v>
      </c>
      <c r="X311" s="4">
        <f t="shared" si="48"/>
        <v>34.472992953039096</v>
      </c>
      <c r="Y311" s="4">
        <f t="shared" si="49"/>
        <v>14.666120522072871</v>
      </c>
      <c r="AA311" s="4">
        <f>G311*50</f>
        <v>-1.133694793698835E-2</v>
      </c>
      <c r="AB311" s="4">
        <f>H311*50</f>
        <v>-17.22758209261675</v>
      </c>
      <c r="AC311" s="4">
        <f>I311*50</f>
        <v>-51.8093558917435</v>
      </c>
      <c r="AD311" s="4">
        <f>J311*50</f>
        <v>-17.31336700720605</v>
      </c>
      <c r="AF311" s="1">
        <f t="shared" si="50"/>
        <v>-6.5199715248589072E-5</v>
      </c>
      <c r="AG311" s="1">
        <f t="shared" si="51"/>
        <v>-48.154311015883835</v>
      </c>
      <c r="AH311" s="1">
        <f t="shared" si="52"/>
        <v>137.89197181215638</v>
      </c>
      <c r="AI311" s="1">
        <f t="shared" si="53"/>
        <v>58.664482088291486</v>
      </c>
      <c r="AK311" s="1">
        <v>152.23014720341499</v>
      </c>
      <c r="AL311" s="1">
        <v>101.600018746915</v>
      </c>
      <c r="AN311" s="4">
        <v>35.094560740635302</v>
      </c>
      <c r="AO311" s="4">
        <v>-5.5736773783507899E-3</v>
      </c>
      <c r="AQ311" s="4">
        <v>52.794955387671202</v>
      </c>
      <c r="AR311" s="4">
        <v>1.51264486673071</v>
      </c>
      <c r="AT311" s="4">
        <v>0.99999998738828799</v>
      </c>
      <c r="AU311" s="4">
        <v>-1.5881883660687999E-4</v>
      </c>
      <c r="AV311" s="4">
        <v>1.5881883660687999E-4</v>
      </c>
      <c r="AW311" s="4">
        <v>0.99999998738828799</v>
      </c>
      <c r="AX311" s="4">
        <v>809.73319586780701</v>
      </c>
      <c r="AY311" s="4">
        <v>152.358748087545</v>
      </c>
      <c r="AZ311" s="4">
        <v>911.33320440260002</v>
      </c>
      <c r="BB311" s="1">
        <f>25*PointPFirstOrderCoefficients[[#This Row],[Column1]]</f>
        <v>877.36401851588255</v>
      </c>
      <c r="BC311" s="1">
        <f>25*PointPFirstOrderCoefficients[[#This Row],[Column2]]</f>
        <v>-0.13934193445876975</v>
      </c>
      <c r="BE311" s="1">
        <f>50*PointPFirstOrderCoefficients[[#This Row],[Column1]]</f>
        <v>1754.7280370317651</v>
      </c>
      <c r="BF311" s="1">
        <f>50*PointPFirstOrderCoefficients[[#This Row],[Column2]]</f>
        <v>-0.27868386891753949</v>
      </c>
      <c r="BH311" s="1">
        <f>25^2*PointPSecondOrderCoefficients[[#This Row],[Column1]]</f>
        <v>32996.847117294499</v>
      </c>
      <c r="BI311" s="1">
        <f>25^2*PointPSecondOrderCoefficients[[#This Row],[Column2]]</f>
        <v>945.40304170669378</v>
      </c>
      <c r="BK311" s="1">
        <f>50^2*PointPSecondOrderCoefficients[[#This Row],[Column1]]</f>
        <v>131987.388469178</v>
      </c>
      <c r="BL311" s="1">
        <f>50^2*PointPSecondOrderCoefficients[[#This Row],[Column2]]</f>
        <v>3781.6121668267751</v>
      </c>
    </row>
    <row r="312" spans="1:64" x14ac:dyDescent="0.35">
      <c r="A312">
        <v>308</v>
      </c>
      <c r="B312" s="1">
        <v>72.708632473531793</v>
      </c>
      <c r="C312" s="1">
        <v>126.61810736844799</v>
      </c>
      <c r="D312" s="1">
        <v>359.24709963885198</v>
      </c>
      <c r="E312" s="1">
        <v>52.883258538815802</v>
      </c>
      <c r="F312" s="4"/>
      <c r="G312" s="4">
        <v>-9.1373357956022801E-3</v>
      </c>
      <c r="H312" s="4">
        <v>-0.35035704919407101</v>
      </c>
      <c r="I312" s="4">
        <v>-1.0441686457121899</v>
      </c>
      <c r="J312" s="4">
        <v>-0.34576856012734503</v>
      </c>
      <c r="K312" s="4"/>
      <c r="L312" s="4">
        <v>-0.51375708135813802</v>
      </c>
      <c r="M312" s="4">
        <v>-0.15308081129429901</v>
      </c>
      <c r="N312" s="4">
        <v>8.2108888159858104E-2</v>
      </c>
      <c r="O312" s="4">
        <v>0.20995062011708501</v>
      </c>
      <c r="Q312" s="4">
        <f t="shared" si="45"/>
        <v>-0.22843339489005701</v>
      </c>
      <c r="R312" s="4">
        <f t="shared" si="45"/>
        <v>-8.7589262298517756</v>
      </c>
      <c r="S312" s="4">
        <f>I312*25</f>
        <v>-26.104216142804749</v>
      </c>
      <c r="T312" s="4">
        <f t="shared" si="54"/>
        <v>-8.6442140031836256</v>
      </c>
      <c r="V312" s="4">
        <f t="shared" si="46"/>
        <v>-2.6808777437263755E-2</v>
      </c>
      <c r="W312" s="4">
        <f t="shared" si="47"/>
        <v>-11.74417441570967</v>
      </c>
      <c r="X312" s="4">
        <f t="shared" si="48"/>
        <v>55.951467904989748</v>
      </c>
      <c r="Y312" s="4">
        <f t="shared" si="49"/>
        <v>15.688021718767924</v>
      </c>
      <c r="AA312" s="4">
        <f>G312*50</f>
        <v>-0.45686678978011402</v>
      </c>
      <c r="AB312" s="4">
        <f>H312*50</f>
        <v>-17.517852459703551</v>
      </c>
      <c r="AC312" s="4">
        <f>I312*50</f>
        <v>-52.208432285609497</v>
      </c>
      <c r="AD312" s="4">
        <f>J312*50</f>
        <v>-17.288428006367251</v>
      </c>
      <c r="AF312" s="1">
        <f t="shared" si="50"/>
        <v>-0.10723510974905502</v>
      </c>
      <c r="AG312" s="1">
        <f t="shared" si="51"/>
        <v>-46.976697662838681</v>
      </c>
      <c r="AH312" s="1">
        <f t="shared" si="52"/>
        <v>223.80587161995899</v>
      </c>
      <c r="AI312" s="1">
        <f t="shared" si="53"/>
        <v>62.752086875071697</v>
      </c>
      <c r="AK312" s="1">
        <v>152.84502966316899</v>
      </c>
      <c r="AL312" s="1">
        <v>101.600122661016</v>
      </c>
      <c r="AN312" s="4">
        <v>35.364751652804401</v>
      </c>
      <c r="AO312" s="4">
        <v>2.09257567502696E-2</v>
      </c>
      <c r="AQ312" s="4">
        <v>52.621112902912103</v>
      </c>
      <c r="AR312" s="4">
        <v>1.5331878302192199</v>
      </c>
      <c r="AT312" s="4">
        <v>0.99999982493835304</v>
      </c>
      <c r="AU312" s="4">
        <v>5.9171214582282505E-4</v>
      </c>
      <c r="AV312" s="4">
        <v>-5.9171214582282505E-4</v>
      </c>
      <c r="AW312" s="4">
        <v>0.99999982493835304</v>
      </c>
      <c r="AX312" s="4">
        <v>832.63889766127295</v>
      </c>
      <c r="AY312" s="4">
        <v>152.35234711433799</v>
      </c>
      <c r="AZ312" s="4">
        <v>934.23887455915201</v>
      </c>
      <c r="BB312" s="1">
        <f>25*PointPFirstOrderCoefficients[[#This Row],[Column1]]</f>
        <v>884.11879132011006</v>
      </c>
      <c r="BC312" s="1">
        <f>25*PointPFirstOrderCoefficients[[#This Row],[Column2]]</f>
        <v>0.52314391875674005</v>
      </c>
      <c r="BE312" s="1">
        <f>50*PointPFirstOrderCoefficients[[#This Row],[Column1]]</f>
        <v>1768.2375826402201</v>
      </c>
      <c r="BF312" s="1">
        <f>50*PointPFirstOrderCoefficients[[#This Row],[Column2]]</f>
        <v>1.0462878375134801</v>
      </c>
      <c r="BH312" s="1">
        <f>25^2*PointPSecondOrderCoefficients[[#This Row],[Column1]]</f>
        <v>32888.195564320064</v>
      </c>
      <c r="BI312" s="1">
        <f>25^2*PointPSecondOrderCoefficients[[#This Row],[Column2]]</f>
        <v>958.24239388701244</v>
      </c>
      <c r="BK312" s="1">
        <f>50^2*PointPSecondOrderCoefficients[[#This Row],[Column1]]</f>
        <v>131552.78225728025</v>
      </c>
      <c r="BL312" s="1">
        <f>50^2*PointPSecondOrderCoefficients[[#This Row],[Column2]]</f>
        <v>3832.9695755480498</v>
      </c>
    </row>
    <row r="313" spans="1:64" x14ac:dyDescent="0.35">
      <c r="A313">
        <v>309</v>
      </c>
      <c r="B313" s="1">
        <v>72.694993418223802</v>
      </c>
      <c r="C313" s="1">
        <v>126.264856618355</v>
      </c>
      <c r="D313" s="1">
        <v>358.198965232624</v>
      </c>
      <c r="E313" s="1">
        <v>52.537453542365697</v>
      </c>
      <c r="F313" s="4"/>
      <c r="G313" s="4">
        <v>-1.8158950301257699E-2</v>
      </c>
      <c r="H313" s="4">
        <v>-0.35614033182730498</v>
      </c>
      <c r="I313" s="4">
        <v>-1.0519492948729801</v>
      </c>
      <c r="J313" s="4">
        <v>-0.34510594645049403</v>
      </c>
      <c r="K313" s="4"/>
      <c r="L313" s="4">
        <v>-0.52000512650251496</v>
      </c>
      <c r="M313" s="4">
        <v>-0.14339557416295301</v>
      </c>
      <c r="N313" s="4">
        <v>0.113381133554167</v>
      </c>
      <c r="O313" s="4">
        <v>0.22413814258852999</v>
      </c>
      <c r="Q313" s="4">
        <f t="shared" si="45"/>
        <v>-0.45397375753144248</v>
      </c>
      <c r="R313" s="4">
        <f t="shared" si="45"/>
        <v>-8.9035082956826237</v>
      </c>
      <c r="S313" s="4">
        <f>I313*25</f>
        <v>-26.298732371824503</v>
      </c>
      <c r="T313" s="4">
        <f t="shared" si="54"/>
        <v>-8.6276486612623504</v>
      </c>
      <c r="V313" s="4">
        <f t="shared" si="46"/>
        <v>-0.10716898624619357</v>
      </c>
      <c r="W313" s="4">
        <f t="shared" si="47"/>
        <v>-11.367319912892738</v>
      </c>
      <c r="X313" s="4">
        <f t="shared" si="48"/>
        <v>78.417036508988033</v>
      </c>
      <c r="Y313" s="4">
        <f t="shared" si="49"/>
        <v>16.684018824690686</v>
      </c>
      <c r="AA313" s="4">
        <f>G313*50</f>
        <v>-0.90794751506288496</v>
      </c>
      <c r="AB313" s="4">
        <f>H313*50</f>
        <v>-17.807016591365247</v>
      </c>
      <c r="AC313" s="4">
        <f>I313*50</f>
        <v>-52.597464743649006</v>
      </c>
      <c r="AD313" s="4">
        <f>J313*50</f>
        <v>-17.255297322524701</v>
      </c>
      <c r="AF313" s="1">
        <f t="shared" si="50"/>
        <v>-0.42867594498477429</v>
      </c>
      <c r="AG313" s="1">
        <f t="shared" si="51"/>
        <v>-45.46927965157095</v>
      </c>
      <c r="AH313" s="1">
        <f t="shared" si="52"/>
        <v>313.66814603595213</v>
      </c>
      <c r="AI313" s="1">
        <f t="shared" si="53"/>
        <v>66.736075298762742</v>
      </c>
      <c r="AK313" s="1">
        <v>153.46457261184599</v>
      </c>
      <c r="AL313" s="1">
        <v>101.60069727374599</v>
      </c>
      <c r="AN313" s="4">
        <v>35.6286474649025</v>
      </c>
      <c r="AO313" s="4">
        <v>4.7974809879644198E-2</v>
      </c>
      <c r="AQ313" s="4">
        <v>52.396040365534901</v>
      </c>
      <c r="AR313" s="4">
        <v>1.5462624916971</v>
      </c>
      <c r="AT313" s="4">
        <v>0.99999909343851001</v>
      </c>
      <c r="AU313" s="4">
        <v>1.34652224547083E-3</v>
      </c>
      <c r="AV313" s="4">
        <v>-1.34652224547083E-3</v>
      </c>
      <c r="AW313" s="4">
        <v>0.99999909343851001</v>
      </c>
      <c r="AX313" s="4">
        <v>860.19880456048099</v>
      </c>
      <c r="AY313" s="4">
        <v>152.30629578597799</v>
      </c>
      <c r="AZ313" s="4">
        <v>961.79872201111698</v>
      </c>
      <c r="BB313" s="1">
        <f>25*PointPFirstOrderCoefficients[[#This Row],[Column1]]</f>
        <v>890.71618662256253</v>
      </c>
      <c r="BC313" s="1">
        <f>25*PointPFirstOrderCoefficients[[#This Row],[Column2]]</f>
        <v>1.1993702469911049</v>
      </c>
      <c r="BE313" s="1">
        <f>50*PointPFirstOrderCoefficients[[#This Row],[Column1]]</f>
        <v>1781.4323732451251</v>
      </c>
      <c r="BF313" s="1">
        <f>50*PointPFirstOrderCoefficients[[#This Row],[Column2]]</f>
        <v>2.3987404939822099</v>
      </c>
      <c r="BH313" s="1">
        <f>25^2*PointPSecondOrderCoefficients[[#This Row],[Column1]]</f>
        <v>32747.525228459312</v>
      </c>
      <c r="BI313" s="1">
        <f>25^2*PointPSecondOrderCoefficients[[#This Row],[Column2]]</f>
        <v>966.41405731068744</v>
      </c>
      <c r="BK313" s="1">
        <f>50^2*PointPSecondOrderCoefficients[[#This Row],[Column1]]</f>
        <v>130990.10091383725</v>
      </c>
      <c r="BL313" s="1">
        <f>50^2*PointPSecondOrderCoefficients[[#This Row],[Column2]]</f>
        <v>3865.6562292427498</v>
      </c>
    </row>
    <row r="314" spans="1:64" x14ac:dyDescent="0.35">
      <c r="A314">
        <v>310</v>
      </c>
      <c r="B314" s="1">
        <v>72.672278912898705</v>
      </c>
      <c r="C314" s="1">
        <v>125.905835831554</v>
      </c>
      <c r="D314" s="1">
        <v>357.14315903226901</v>
      </c>
      <c r="E314" s="1">
        <v>52.192417644123204</v>
      </c>
      <c r="F314" s="4"/>
      <c r="G314" s="4">
        <v>-2.7287532541271701E-2</v>
      </c>
      <c r="H314" s="4">
        <v>-0.36189621868958299</v>
      </c>
      <c r="I314" s="4">
        <v>-1.05952498712368</v>
      </c>
      <c r="J314" s="4">
        <v>-0.34427974194434502</v>
      </c>
      <c r="K314" s="4"/>
      <c r="L314" s="4">
        <v>-0.526011400724684</v>
      </c>
      <c r="M314" s="4">
        <v>-0.133182845388918</v>
      </c>
      <c r="N314" s="4">
        <v>0.14519442730808199</v>
      </c>
      <c r="O314" s="4">
        <v>0.238258949430078</v>
      </c>
      <c r="Q314" s="4">
        <f t="shared" si="45"/>
        <v>-0.68218831353179255</v>
      </c>
      <c r="R314" s="4">
        <f t="shared" si="45"/>
        <v>-9.0474054672395745</v>
      </c>
      <c r="S314" s="4">
        <f>I314*25</f>
        <v>-26.488124678091999</v>
      </c>
      <c r="T314" s="4">
        <f t="shared" si="54"/>
        <v>-8.6069935486086262</v>
      </c>
      <c r="V314" s="4">
        <f t="shared" si="46"/>
        <v>-0.24479565651223723</v>
      </c>
      <c r="W314" s="4">
        <f t="shared" si="47"/>
        <v>-10.901754485675195</v>
      </c>
      <c r="X314" s="4">
        <f t="shared" si="48"/>
        <v>101.87142283302641</v>
      </c>
      <c r="Y314" s="4">
        <f t="shared" si="49"/>
        <v>17.650303492389192</v>
      </c>
      <c r="AA314" s="4">
        <f>G314*50</f>
        <v>-1.3643766270635851</v>
      </c>
      <c r="AB314" s="4">
        <f>H314*50</f>
        <v>-18.094810934479149</v>
      </c>
      <c r="AC314" s="4">
        <f>I314*50</f>
        <v>-52.976249356183999</v>
      </c>
      <c r="AD314" s="4">
        <f>J314*50</f>
        <v>-17.213987097217252</v>
      </c>
      <c r="AF314" s="1">
        <f t="shared" si="50"/>
        <v>-0.9791826260489489</v>
      </c>
      <c r="AG314" s="1">
        <f t="shared" si="51"/>
        <v>-43.607017942700779</v>
      </c>
      <c r="AH314" s="1">
        <f t="shared" si="52"/>
        <v>407.48569133210566</v>
      </c>
      <c r="AI314" s="1">
        <f t="shared" si="53"/>
        <v>70.601213969556767</v>
      </c>
      <c r="AK314" s="1">
        <v>154.08866524191899</v>
      </c>
      <c r="AL314" s="1">
        <v>101.60175094218</v>
      </c>
      <c r="AN314" s="4">
        <v>35.886125061851402</v>
      </c>
      <c r="AO314" s="4">
        <v>7.5458042899818195E-2</v>
      </c>
      <c r="AQ314" s="4">
        <v>52.116983430458902</v>
      </c>
      <c r="AR314" s="4">
        <v>1.55146415097607</v>
      </c>
      <c r="AT314" s="4">
        <v>0.99999778931682604</v>
      </c>
      <c r="AU314" s="4">
        <v>2.1027033695038798E-3</v>
      </c>
      <c r="AV314" s="4">
        <v>-2.1027033695038798E-3</v>
      </c>
      <c r="AW314" s="4">
        <v>0.99999778931682604</v>
      </c>
      <c r="AX314" s="4">
        <v>893.15676608037802</v>
      </c>
      <c r="AY314" s="4">
        <v>152.21062150038699</v>
      </c>
      <c r="AZ314" s="4">
        <v>994.75654253592404</v>
      </c>
      <c r="BB314" s="1">
        <f>25*PointPFirstOrderCoefficients[[#This Row],[Column1]]</f>
        <v>897.15312654628508</v>
      </c>
      <c r="BC314" s="1">
        <f>25*PointPFirstOrderCoefficients[[#This Row],[Column2]]</f>
        <v>1.8864510724954549</v>
      </c>
      <c r="BE314" s="1">
        <f>50*PointPFirstOrderCoefficients[[#This Row],[Column1]]</f>
        <v>1794.3062530925702</v>
      </c>
      <c r="BF314" s="1">
        <f>50*PointPFirstOrderCoefficients[[#This Row],[Column2]]</f>
        <v>3.7729021449909097</v>
      </c>
      <c r="BH314" s="1">
        <f>25^2*PointPSecondOrderCoefficients[[#This Row],[Column1]]</f>
        <v>32573.114644036814</v>
      </c>
      <c r="BI314" s="1">
        <f>25^2*PointPSecondOrderCoefficients[[#This Row],[Column2]]</f>
        <v>969.66509436004378</v>
      </c>
      <c r="BK314" s="1">
        <f>50^2*PointPSecondOrderCoefficients[[#This Row],[Column1]]</f>
        <v>130292.45857614726</v>
      </c>
      <c r="BL314" s="1">
        <f>50^2*PointPSecondOrderCoefficients[[#This Row],[Column2]]</f>
        <v>3878.6603774401751</v>
      </c>
    </row>
    <row r="315" spans="1:64" x14ac:dyDescent="0.35">
      <c r="A315">
        <v>311</v>
      </c>
      <c r="B315" s="1">
        <v>72.640384157400703</v>
      </c>
      <c r="C315" s="1">
        <v>125.541075166735</v>
      </c>
      <c r="D315" s="1">
        <v>356.07988768306802</v>
      </c>
      <c r="E315" s="1">
        <v>51.848313888016001</v>
      </c>
      <c r="F315" s="4"/>
      <c r="G315" s="4">
        <v>-3.6518689142932902E-2</v>
      </c>
      <c r="H315" s="4">
        <v>-0.36761913241310501</v>
      </c>
      <c r="I315" s="4">
        <v>-1.06689118575009</v>
      </c>
      <c r="J315" s="4">
        <v>-0.343290218951327</v>
      </c>
      <c r="K315" s="4"/>
      <c r="L315" s="4">
        <v>-0.53175589277953506</v>
      </c>
      <c r="M315" s="4">
        <v>-0.12243139759953001</v>
      </c>
      <c r="N315" s="4">
        <v>0.177552837395373</v>
      </c>
      <c r="O315" s="4">
        <v>0.25229888382015803</v>
      </c>
      <c r="Q315" s="4">
        <f t="shared" si="45"/>
        <v>-0.91296722857332258</v>
      </c>
      <c r="R315" s="4">
        <f t="shared" si="45"/>
        <v>-9.1904783103276255</v>
      </c>
      <c r="S315" s="4">
        <f>I315*25</f>
        <v>-26.672279643752251</v>
      </c>
      <c r="T315" s="4">
        <f t="shared" si="54"/>
        <v>-8.5822554737831744</v>
      </c>
      <c r="V315" s="4">
        <f t="shared" si="46"/>
        <v>-0.44322340775440083</v>
      </c>
      <c r="W315" s="4">
        <f t="shared" si="47"/>
        <v>-10.341154723326492</v>
      </c>
      <c r="X315" s="4">
        <f t="shared" si="48"/>
        <v>126.3129530754621</v>
      </c>
      <c r="Y315" s="4">
        <f t="shared" si="49"/>
        <v>18.583101792712117</v>
      </c>
      <c r="AA315" s="4">
        <f>G315*50</f>
        <v>-1.8259344571466452</v>
      </c>
      <c r="AB315" s="4">
        <f>H315*50</f>
        <v>-18.380956620655251</v>
      </c>
      <c r="AC315" s="4">
        <f>I315*50</f>
        <v>-53.344559287504502</v>
      </c>
      <c r="AD315" s="4">
        <f>J315*50</f>
        <v>-17.164510947566349</v>
      </c>
      <c r="AF315" s="1">
        <f t="shared" si="50"/>
        <v>-1.7728936310176033</v>
      </c>
      <c r="AG315" s="1">
        <f t="shared" si="51"/>
        <v>-41.364618893305966</v>
      </c>
      <c r="AH315" s="1">
        <f t="shared" si="52"/>
        <v>505.25181230184842</v>
      </c>
      <c r="AI315" s="1">
        <f t="shared" si="53"/>
        <v>74.332407170848469</v>
      </c>
      <c r="AK315" s="1">
        <v>154.71719438969299</v>
      </c>
      <c r="AL315" s="1">
        <v>101.603289946603</v>
      </c>
      <c r="AN315" s="4">
        <v>36.137038782626398</v>
      </c>
      <c r="AO315" s="4">
        <v>0.103252636012428</v>
      </c>
      <c r="AQ315" s="4">
        <v>51.781203591047401</v>
      </c>
      <c r="AR315" s="4">
        <v>1.5484218988398799</v>
      </c>
      <c r="AT315" s="4">
        <v>0.99999591807973198</v>
      </c>
      <c r="AU315" s="4">
        <v>2.8572406047017002E-3</v>
      </c>
      <c r="AV315" s="4">
        <v>-2.8572406047017002E-3</v>
      </c>
      <c r="AW315" s="4">
        <v>0.99999591807973198</v>
      </c>
      <c r="AX315" s="4">
        <v>932.473828068545</v>
      </c>
      <c r="AY315" s="4">
        <v>152.052892305314</v>
      </c>
      <c r="AZ315" s="4">
        <v>1034.07331173133</v>
      </c>
      <c r="BB315" s="1">
        <f>25*PointPFirstOrderCoefficients[[#This Row],[Column1]]</f>
        <v>903.4259695656599</v>
      </c>
      <c r="BC315" s="1">
        <f>25*PointPFirstOrderCoefficients[[#This Row],[Column2]]</f>
        <v>2.5813159003106998</v>
      </c>
      <c r="BE315" s="1">
        <f>50*PointPFirstOrderCoefficients[[#This Row],[Column1]]</f>
        <v>1806.8519391313198</v>
      </c>
      <c r="BF315" s="1">
        <f>50*PointPFirstOrderCoefficients[[#This Row],[Column2]]</f>
        <v>5.1626318006213996</v>
      </c>
      <c r="BH315" s="1">
        <f>25^2*PointPSecondOrderCoefficients[[#This Row],[Column1]]</f>
        <v>32363.252244404626</v>
      </c>
      <c r="BI315" s="1">
        <f>25^2*PointPSecondOrderCoefficients[[#This Row],[Column2]]</f>
        <v>967.76368677492496</v>
      </c>
      <c r="BK315" s="1">
        <f>50^2*PointPSecondOrderCoefficients[[#This Row],[Column1]]</f>
        <v>129453.00897761851</v>
      </c>
      <c r="BL315" s="1">
        <f>50^2*PointPSecondOrderCoefficients[[#This Row],[Column2]]</f>
        <v>3871.0547470996999</v>
      </c>
    </row>
    <row r="316" spans="1:64" x14ac:dyDescent="0.35">
      <c r="A316">
        <v>312</v>
      </c>
      <c r="B316" s="1">
        <v>72.599208921468701</v>
      </c>
      <c r="C316" s="1">
        <v>125.170610515429</v>
      </c>
      <c r="D316" s="1">
        <v>355.00936261336</v>
      </c>
      <c r="E316" s="1">
        <v>51.505304913470702</v>
      </c>
      <c r="F316" s="4"/>
      <c r="G316" s="4">
        <v>-4.5847671823090498E-2</v>
      </c>
      <c r="H316" s="4">
        <v>-0.37330318383738398</v>
      </c>
      <c r="I316" s="4">
        <v>-1.0740428913553099</v>
      </c>
      <c r="J316" s="4">
        <v>-0.34213768684545798</v>
      </c>
      <c r="K316" s="4"/>
      <c r="L316" s="4">
        <v>-0.53721794976252302</v>
      </c>
      <c r="M316" s="4">
        <v>-0.11113102745167699</v>
      </c>
      <c r="N316" s="4">
        <v>0.210458182670655</v>
      </c>
      <c r="O316" s="4">
        <v>0.266242863167858</v>
      </c>
      <c r="Q316" s="4">
        <f t="shared" si="45"/>
        <v>-1.1461917955772625</v>
      </c>
      <c r="R316" s="4">
        <f t="shared" si="45"/>
        <v>-9.3325795959346003</v>
      </c>
      <c r="S316" s="4">
        <f>I316*25</f>
        <v>-26.85107228388275</v>
      </c>
      <c r="T316" s="4">
        <f t="shared" si="54"/>
        <v>-8.5534421711364494</v>
      </c>
      <c r="V316" s="4">
        <f t="shared" si="46"/>
        <v>-0.70577310724557563</v>
      </c>
      <c r="W316" s="4">
        <f t="shared" si="47"/>
        <v>-9.6791837559551404</v>
      </c>
      <c r="X316" s="4">
        <f t="shared" si="48"/>
        <v>151.736157966626</v>
      </c>
      <c r="Y316" s="4">
        <f t="shared" si="49"/>
        <v>19.478693414149006</v>
      </c>
      <c r="AA316" s="4">
        <f>G316*50</f>
        <v>-2.2923835911545249</v>
      </c>
      <c r="AB316" s="4">
        <f>H316*50</f>
        <v>-18.665159191869201</v>
      </c>
      <c r="AC316" s="4">
        <f>I316*50</f>
        <v>-53.702144567765501</v>
      </c>
      <c r="AD316" s="4">
        <f>J316*50</f>
        <v>-17.106884342272899</v>
      </c>
      <c r="AF316" s="1">
        <f t="shared" si="50"/>
        <v>-2.8230924289823025</v>
      </c>
      <c r="AG316" s="1">
        <f t="shared" si="51"/>
        <v>-38.716735023820561</v>
      </c>
      <c r="AH316" s="1">
        <f t="shared" si="52"/>
        <v>606.94463186650398</v>
      </c>
      <c r="AI316" s="1">
        <f t="shared" si="53"/>
        <v>77.914773656596026</v>
      </c>
      <c r="AK316" s="1">
        <v>155.350044135042</v>
      </c>
      <c r="AL316" s="1">
        <v>101.605318367005</v>
      </c>
      <c r="AN316" s="4">
        <v>36.381219628479002</v>
      </c>
      <c r="AO316" s="4">
        <v>0.13122881071133499</v>
      </c>
      <c r="AQ316" s="4">
        <v>51.3859916325559</v>
      </c>
      <c r="AR316" s="4">
        <v>1.5368036494294199</v>
      </c>
      <c r="AT316" s="4">
        <v>0.99999349466532605</v>
      </c>
      <c r="AU316" s="4">
        <v>3.60702467822925E-3</v>
      </c>
      <c r="AV316" s="4">
        <v>-3.60702467822925E-3</v>
      </c>
      <c r="AW316" s="4">
        <v>0.99999349466532605</v>
      </c>
      <c r="AX316" s="4">
        <v>979.40516388118294</v>
      </c>
      <c r="AY316" s="4">
        <v>151.81730553893701</v>
      </c>
      <c r="AZ316" s="4">
        <v>1081.0041108898199</v>
      </c>
      <c r="BB316" s="1">
        <f>25*PointPFirstOrderCoefficients[[#This Row],[Column1]]</f>
        <v>909.53049071197506</v>
      </c>
      <c r="BC316" s="1">
        <f>25*PointPFirstOrderCoefficients[[#This Row],[Column2]]</f>
        <v>3.2807202677833747</v>
      </c>
      <c r="BE316" s="1">
        <f>50*PointPFirstOrderCoefficients[[#This Row],[Column1]]</f>
        <v>1819.0609814239501</v>
      </c>
      <c r="BF316" s="1">
        <f>50*PointPFirstOrderCoefficients[[#This Row],[Column2]]</f>
        <v>6.5614405355667493</v>
      </c>
      <c r="BH316" s="1">
        <f>25^2*PointPSecondOrderCoefficients[[#This Row],[Column1]]</f>
        <v>32116.244770347439</v>
      </c>
      <c r="BI316" s="1">
        <f>25^2*PointPSecondOrderCoefficients[[#This Row],[Column2]]</f>
        <v>960.50228089338748</v>
      </c>
      <c r="BK316" s="1">
        <f>50^2*PointPSecondOrderCoefficients[[#This Row],[Column1]]</f>
        <v>128464.97908138976</v>
      </c>
      <c r="BL316" s="1">
        <f>50^2*PointPSecondOrderCoefficients[[#This Row],[Column2]]</f>
        <v>3842.0091235735499</v>
      </c>
    </row>
    <row r="317" spans="1:64" x14ac:dyDescent="0.35">
      <c r="A317">
        <v>313</v>
      </c>
      <c r="B317" s="1">
        <v>72.5486579051435</v>
      </c>
      <c r="C317" s="1">
        <v>124.794483816172</v>
      </c>
      <c r="D317" s="1">
        <v>353.93180050162101</v>
      </c>
      <c r="E317" s="1">
        <v>51.163552921559301</v>
      </c>
      <c r="F317" s="4"/>
      <c r="G317" s="4">
        <v>-5.52693665022456E-2</v>
      </c>
      <c r="H317" s="4">
        <v>-0.37894216743998699</v>
      </c>
      <c r="I317" s="4">
        <v>-1.08097463871593</v>
      </c>
      <c r="J317" s="4">
        <v>-0.34082249995242497</v>
      </c>
      <c r="K317" s="4"/>
      <c r="L317" s="4">
        <v>-0.54237631418268994</v>
      </c>
      <c r="M317" s="4">
        <v>-9.9272692989560596E-2</v>
      </c>
      <c r="N317" s="4">
        <v>0.24390986461405001</v>
      </c>
      <c r="O317" s="4">
        <v>0.28007487929073299</v>
      </c>
      <c r="Q317" s="4">
        <f t="shared" si="45"/>
        <v>-1.3817341625561399</v>
      </c>
      <c r="R317" s="4">
        <f t="shared" si="45"/>
        <v>-9.4735541859996744</v>
      </c>
      <c r="S317" s="4">
        <f>I317*25</f>
        <v>-27.024365967898252</v>
      </c>
      <c r="T317" s="4">
        <f t="shared" si="54"/>
        <v>-8.5205624988106248</v>
      </c>
      <c r="V317" s="4">
        <f t="shared" si="46"/>
        <v>-1.0354990534278119</v>
      </c>
      <c r="W317" s="4">
        <f t="shared" si="47"/>
        <v>-8.9095483754427427</v>
      </c>
      <c r="X317" s="4">
        <f t="shared" si="48"/>
        <v>178.13136350931225</v>
      </c>
      <c r="Y317" s="4">
        <f t="shared" si="49"/>
        <v>20.333432118324829</v>
      </c>
      <c r="AA317" s="4">
        <f>G317*50</f>
        <v>-2.7634683251122798</v>
      </c>
      <c r="AB317" s="4">
        <f>H317*50</f>
        <v>-18.947108371999349</v>
      </c>
      <c r="AC317" s="4">
        <f>I317*50</f>
        <v>-54.048731935796503</v>
      </c>
      <c r="AD317" s="4">
        <f>J317*50</f>
        <v>-17.04112499762125</v>
      </c>
      <c r="AF317" s="1">
        <f t="shared" si="50"/>
        <v>-4.1419962137112476</v>
      </c>
      <c r="AG317" s="1">
        <f t="shared" si="51"/>
        <v>-35.638193501770971</v>
      </c>
      <c r="AH317" s="1">
        <f t="shared" si="52"/>
        <v>712.52545403724901</v>
      </c>
      <c r="AI317" s="1">
        <f t="shared" si="53"/>
        <v>81.333728473299317</v>
      </c>
      <c r="AK317" s="1">
        <v>155.98709538793901</v>
      </c>
      <c r="AL317" s="1">
        <v>101.60783796746099</v>
      </c>
      <c r="AN317" s="4">
        <v>36.618474525817</v>
      </c>
      <c r="AO317" s="4">
        <v>0.15925032876790701</v>
      </c>
      <c r="AQ317" s="4">
        <v>50.928682308537901</v>
      </c>
      <c r="AR317" s="4">
        <v>1.5163212221071101</v>
      </c>
      <c r="AT317" s="4">
        <v>0.99999054363944595</v>
      </c>
      <c r="AU317" s="4">
        <v>4.3488655631218403E-3</v>
      </c>
      <c r="AV317" s="4">
        <v>-4.3488655631218403E-3</v>
      </c>
      <c r="AW317" s="4">
        <v>0.99999054363944595</v>
      </c>
      <c r="AX317" s="4">
        <v>1035.6134231286101</v>
      </c>
      <c r="AY317" s="4">
        <v>151.48335183538899</v>
      </c>
      <c r="AZ317" s="4">
        <v>1137.21146796215</v>
      </c>
      <c r="BB317" s="1">
        <f>25*PointPFirstOrderCoefficients[[#This Row],[Column1]]</f>
        <v>915.46186314542501</v>
      </c>
      <c r="BC317" s="1">
        <f>25*PointPFirstOrderCoefficients[[#This Row],[Column2]]</f>
        <v>3.9812582191976755</v>
      </c>
      <c r="BE317" s="1">
        <f>50*PointPFirstOrderCoefficients[[#This Row],[Column1]]</f>
        <v>1830.92372629085</v>
      </c>
      <c r="BF317" s="1">
        <f>50*PointPFirstOrderCoefficients[[#This Row],[Column2]]</f>
        <v>7.9625164383953511</v>
      </c>
      <c r="BH317" s="1">
        <f>25^2*PointPSecondOrderCoefficients[[#This Row],[Column1]]</f>
        <v>31830.426442836189</v>
      </c>
      <c r="BI317" s="1">
        <f>25^2*PointPSecondOrderCoefficients[[#This Row],[Column2]]</f>
        <v>947.70076381694378</v>
      </c>
      <c r="BK317" s="1">
        <f>50^2*PointPSecondOrderCoefficients[[#This Row],[Column1]]</f>
        <v>127321.70577134476</v>
      </c>
      <c r="BL317" s="1">
        <f>50^2*PointPSecondOrderCoefficients[[#This Row],[Column2]]</f>
        <v>3790.8030552677751</v>
      </c>
    </row>
    <row r="318" spans="1:64" x14ac:dyDescent="0.35">
      <c r="A318">
        <v>314</v>
      </c>
      <c r="B318" s="1">
        <v>72.488641109716895</v>
      </c>
      <c r="C318" s="1">
        <v>124.412743372721</v>
      </c>
      <c r="D318" s="1">
        <v>352.84742865549799</v>
      </c>
      <c r="E318" s="1">
        <v>50.826455679611598</v>
      </c>
      <c r="F318" s="4"/>
      <c r="G318" s="4">
        <v>-6.4778283129206998E-2</v>
      </c>
      <c r="H318" s="4">
        <v>-0.384529557808092</v>
      </c>
      <c r="I318" s="4">
        <v>-1.0876240395164301</v>
      </c>
      <c r="J318" s="4">
        <v>-0.33933312322762998</v>
      </c>
      <c r="K318" s="4"/>
      <c r="L318" s="4">
        <v>-0.54720916839085698</v>
      </c>
      <c r="M318" s="4">
        <v>-8.6848656459520196E-2</v>
      </c>
      <c r="N318" s="4">
        <v>0.277802988034621</v>
      </c>
      <c r="O318" s="4">
        <v>0.29372127350795602</v>
      </c>
      <c r="Q318" s="4">
        <f t="shared" si="45"/>
        <v>-1.6194570782301749</v>
      </c>
      <c r="R318" s="4">
        <f t="shared" si="45"/>
        <v>-9.6132389452022995</v>
      </c>
      <c r="S318" s="4">
        <f>I318*25</f>
        <v>-27.190600987910752</v>
      </c>
      <c r="T318" s="4">
        <f t="shared" si="54"/>
        <v>-8.4833280806907503</v>
      </c>
      <c r="V318" s="4">
        <f t="shared" si="46"/>
        <v>-1.4351333254872127</v>
      </c>
      <c r="W318" s="4">
        <f t="shared" si="47"/>
        <v>-8.0260632656369548</v>
      </c>
      <c r="X318" s="4">
        <f t="shared" si="48"/>
        <v>205.38774480286935</v>
      </c>
      <c r="Y318" s="4">
        <f t="shared" si="49"/>
        <v>21.138196396314974</v>
      </c>
      <c r="AA318" s="4">
        <f>G318*50</f>
        <v>-3.2389141564603499</v>
      </c>
      <c r="AB318" s="4">
        <f>H318*50</f>
        <v>-19.226477890404599</v>
      </c>
      <c r="AC318" s="4">
        <f>I318*50</f>
        <v>-54.381201975821504</v>
      </c>
      <c r="AD318" s="4">
        <f>J318*50</f>
        <v>-16.966656161381501</v>
      </c>
      <c r="AF318" s="1">
        <f t="shared" si="50"/>
        <v>-5.7405333019488509</v>
      </c>
      <c r="AG318" s="1">
        <f t="shared" si="51"/>
        <v>-32.104253062547819</v>
      </c>
      <c r="AH318" s="1">
        <f t="shared" si="52"/>
        <v>821.5509792114774</v>
      </c>
      <c r="AI318" s="1">
        <f t="shared" si="53"/>
        <v>84.552785585259898</v>
      </c>
      <c r="AK318" s="1">
        <v>156.62822573379901</v>
      </c>
      <c r="AL318" s="1">
        <v>101.61085024934199</v>
      </c>
      <c r="AN318" s="4">
        <v>36.848766549060301</v>
      </c>
      <c r="AO318" s="4">
        <v>0.18859757989058701</v>
      </c>
      <c r="AQ318" s="4">
        <v>50.403253267484203</v>
      </c>
      <c r="AR318" s="4">
        <v>1.4837811938991801</v>
      </c>
      <c r="AT318" s="4">
        <v>0.99998690251852895</v>
      </c>
      <c r="AU318" s="4">
        <v>5.1180847393136903E-3</v>
      </c>
      <c r="AV318" s="4">
        <v>-5.1180847393136903E-3</v>
      </c>
      <c r="AW318" s="4">
        <v>0.99998690251852895</v>
      </c>
      <c r="AX318" s="4">
        <v>1107.7453188836701</v>
      </c>
      <c r="AY318" s="4">
        <v>150.95869132217399</v>
      </c>
      <c r="AZ318" s="4">
        <v>1209.3416604592301</v>
      </c>
      <c r="BB318" s="1">
        <f>25*PointPFirstOrderCoefficients[[#This Row],[Column1]]</f>
        <v>921.21916372650753</v>
      </c>
      <c r="BC318" s="1">
        <f>25*PointPFirstOrderCoefficients[[#This Row],[Column2]]</f>
        <v>4.714939497264675</v>
      </c>
      <c r="BE318" s="1">
        <f>50*PointPFirstOrderCoefficients[[#This Row],[Column1]]</f>
        <v>1842.4383274530151</v>
      </c>
      <c r="BF318" s="1">
        <f>50*PointPFirstOrderCoefficients[[#This Row],[Column2]]</f>
        <v>9.42987899452935</v>
      </c>
      <c r="BH318" s="1">
        <f>25^2*PointPSecondOrderCoefficients[[#This Row],[Column1]]</f>
        <v>31502.033292177628</v>
      </c>
      <c r="BI318" s="1">
        <f>25^2*PointPSecondOrderCoefficients[[#This Row],[Column2]]</f>
        <v>927.36324618698757</v>
      </c>
      <c r="BK318" s="1">
        <f>50^2*PointPSecondOrderCoefficients[[#This Row],[Column1]]</f>
        <v>126008.13316871051</v>
      </c>
      <c r="BL318" s="1">
        <f>50^2*PointPSecondOrderCoefficients[[#This Row],[Column2]]</f>
        <v>3709.4529847479503</v>
      </c>
    </row>
    <row r="319" spans="1:64" x14ac:dyDescent="0.35">
      <c r="A319">
        <v>315</v>
      </c>
      <c r="B319" s="1">
        <v>72.419074218444706</v>
      </c>
      <c r="C319" s="1">
        <v>124.025444175226</v>
      </c>
      <c r="D319" s="1">
        <v>351.75646523711799</v>
      </c>
      <c r="E319" s="1">
        <v>50.487453833975501</v>
      </c>
      <c r="F319" s="4"/>
      <c r="G319" s="4">
        <v>-7.4368546348628106E-2</v>
      </c>
      <c r="H319" s="4">
        <v>-0.39005850727911801</v>
      </c>
      <c r="I319" s="4">
        <v>-1.0941026034441099</v>
      </c>
      <c r="J319" s="4">
        <v>-0.33769519863286901</v>
      </c>
      <c r="K319" s="4"/>
      <c r="L319" s="4">
        <v>-0.55169418681135696</v>
      </c>
      <c r="M319" s="4">
        <v>-7.3852631848681294E-2</v>
      </c>
      <c r="N319" s="4">
        <v>0.31234265496708002</v>
      </c>
      <c r="O319" s="4">
        <v>0.30728230874394402</v>
      </c>
      <c r="Q319" s="4">
        <f t="shared" si="45"/>
        <v>-1.8592136587157027</v>
      </c>
      <c r="R319" s="4">
        <f t="shared" si="45"/>
        <v>-9.7514626819779497</v>
      </c>
      <c r="S319" s="4">
        <f>I319*25</f>
        <v>-27.352565086102747</v>
      </c>
      <c r="T319" s="4">
        <f t="shared" si="54"/>
        <v>-8.4423799658217256</v>
      </c>
      <c r="V319" s="4">
        <f t="shared" si="46"/>
        <v>-1.9070277397378046</v>
      </c>
      <c r="W319" s="4">
        <f t="shared" si="47"/>
        <v>-7.0227224199342047</v>
      </c>
      <c r="X319" s="4">
        <f t="shared" si="48"/>
        <v>233.68316054367742</v>
      </c>
      <c r="Y319" s="4">
        <f t="shared" si="49"/>
        <v>21.901171513766773</v>
      </c>
      <c r="AA319" s="4">
        <f>G319*50</f>
        <v>-3.7184273174314053</v>
      </c>
      <c r="AB319" s="4">
        <f>H319*50</f>
        <v>-19.502925363955899</v>
      </c>
      <c r="AC319" s="4">
        <f>I319*50</f>
        <v>-54.705130172205493</v>
      </c>
      <c r="AD319" s="4">
        <f>J319*50</f>
        <v>-16.884759931643451</v>
      </c>
      <c r="AF319" s="1">
        <f t="shared" si="50"/>
        <v>-7.6281109589512184</v>
      </c>
      <c r="AG319" s="1">
        <f t="shared" si="51"/>
        <v>-28.090889679736819</v>
      </c>
      <c r="AH319" s="1">
        <f t="shared" si="52"/>
        <v>934.73264217470967</v>
      </c>
      <c r="AI319" s="1">
        <f t="shared" si="53"/>
        <v>87.604686055067091</v>
      </c>
      <c r="AK319" s="1">
        <v>157.27330791536599</v>
      </c>
      <c r="AL319" s="1">
        <v>101.6143474456</v>
      </c>
      <c r="AN319" s="4">
        <v>37.071499309907402</v>
      </c>
      <c r="AO319" s="4">
        <v>0.21614883027617501</v>
      </c>
      <c r="AQ319" s="4">
        <v>49.814253799056303</v>
      </c>
      <c r="AR319" s="4">
        <v>1.4450835185358799</v>
      </c>
      <c r="AT319" s="4">
        <v>0.99998300252508698</v>
      </c>
      <c r="AU319" s="4">
        <v>5.8304940537997202E-3</v>
      </c>
      <c r="AV319" s="4">
        <v>-5.8304940537997202E-3</v>
      </c>
      <c r="AW319" s="4">
        <v>0.99998300252508698</v>
      </c>
      <c r="AX319" s="4">
        <v>1190.30162343452</v>
      </c>
      <c r="AY319" s="4">
        <v>150.333261377703</v>
      </c>
      <c r="AZ319" s="4">
        <v>1291.8957387581399</v>
      </c>
      <c r="BB319" s="1">
        <f>25*PointPFirstOrderCoefficients[[#This Row],[Column1]]</f>
        <v>926.78748274768509</v>
      </c>
      <c r="BC319" s="1">
        <f>25*PointPFirstOrderCoefficients[[#This Row],[Column2]]</f>
        <v>5.4037207569043755</v>
      </c>
      <c r="BE319" s="1">
        <f>50*PointPFirstOrderCoefficients[[#This Row],[Column1]]</f>
        <v>1853.5749654953702</v>
      </c>
      <c r="BF319" s="1">
        <f>50*PointPFirstOrderCoefficients[[#This Row],[Column2]]</f>
        <v>10.807441513808751</v>
      </c>
      <c r="BH319" s="1">
        <f>25^2*PointPSecondOrderCoefficients[[#This Row],[Column1]]</f>
        <v>31133.908624410189</v>
      </c>
      <c r="BI319" s="1">
        <f>25^2*PointPSecondOrderCoefficients[[#This Row],[Column2]]</f>
        <v>903.17719908492495</v>
      </c>
      <c r="BK319" s="1">
        <f>50^2*PointPSecondOrderCoefficients[[#This Row],[Column1]]</f>
        <v>124535.63449764076</v>
      </c>
      <c r="BL319" s="1">
        <f>50^2*PointPSecondOrderCoefficients[[#This Row],[Column2]]</f>
        <v>3612.7087963396998</v>
      </c>
    </row>
    <row r="320" spans="1:64" x14ac:dyDescent="0.35">
      <c r="A320">
        <v>316</v>
      </c>
      <c r="B320" s="1">
        <v>72.339878986114897</v>
      </c>
      <c r="C320" s="1">
        <v>123.632648223122</v>
      </c>
      <c r="D320" s="1">
        <v>350.65915097932901</v>
      </c>
      <c r="E320" s="1">
        <v>50.150159796197599</v>
      </c>
      <c r="F320" s="4"/>
      <c r="G320" s="4">
        <v>-8.4033887151340303E-2</v>
      </c>
      <c r="H320" s="4">
        <v>-0.39552184488352499</v>
      </c>
      <c r="I320" s="4">
        <v>-1.10034245778679</v>
      </c>
      <c r="J320" s="4">
        <v>-0.33589608779686098</v>
      </c>
      <c r="K320" s="4"/>
      <c r="L320" s="4">
        <v>-0.55580859639705704</v>
      </c>
      <c r="M320" s="4">
        <v>-6.02799362595638E-2</v>
      </c>
      <c r="N320" s="4">
        <v>0.34741180286653101</v>
      </c>
      <c r="O320" s="4">
        <v>0.320678459952707</v>
      </c>
      <c r="Q320" s="4">
        <f t="shared" si="45"/>
        <v>-2.1008471787835075</v>
      </c>
      <c r="R320" s="4">
        <f t="shared" si="45"/>
        <v>-9.8880461220881255</v>
      </c>
      <c r="S320" s="4">
        <f>I320*25</f>
        <v>-27.508561444669748</v>
      </c>
      <c r="T320" s="4">
        <f t="shared" si="54"/>
        <v>-8.3974021949215238</v>
      </c>
      <c r="V320" s="4">
        <f t="shared" si="46"/>
        <v>-2.4530939598738071</v>
      </c>
      <c r="W320" s="4">
        <f t="shared" si="47"/>
        <v>-5.8937777023412918</v>
      </c>
      <c r="X320" s="4">
        <f t="shared" si="48"/>
        <v>262.89379046355299</v>
      </c>
      <c r="Y320" s="4">
        <f t="shared" si="49"/>
        <v>22.613078888176219</v>
      </c>
      <c r="AA320" s="4">
        <f>G320*50</f>
        <v>-4.2016943575670149</v>
      </c>
      <c r="AB320" s="4">
        <f>H320*50</f>
        <v>-19.776092244176251</v>
      </c>
      <c r="AC320" s="4">
        <f>I320*50</f>
        <v>-55.017122889339497</v>
      </c>
      <c r="AD320" s="4">
        <f>J320*50</f>
        <v>-16.794804389843048</v>
      </c>
      <c r="AF320" s="1">
        <f t="shared" si="50"/>
        <v>-9.8123758394952283</v>
      </c>
      <c r="AG320" s="1">
        <f t="shared" si="51"/>
        <v>-23.575110809365167</v>
      </c>
      <c r="AH320" s="1">
        <f t="shared" si="52"/>
        <v>1051.575161854212</v>
      </c>
      <c r="AI320" s="1">
        <f t="shared" si="53"/>
        <v>90.452315552704874</v>
      </c>
      <c r="AK320" s="1">
        <v>157.92221099273399</v>
      </c>
      <c r="AL320" s="1">
        <v>101.618326196463</v>
      </c>
      <c r="AN320" s="4">
        <v>37.286569522097999</v>
      </c>
      <c r="AO320" s="4">
        <v>0.24329299554768</v>
      </c>
      <c r="AQ320" s="4">
        <v>49.155630521473299</v>
      </c>
      <c r="AR320" s="4">
        <v>1.3970132656022101</v>
      </c>
      <c r="AT320" s="4">
        <v>0.999978713194555</v>
      </c>
      <c r="AU320" s="4">
        <v>6.5248109368933101E-3</v>
      </c>
      <c r="AV320" s="4">
        <v>-6.5248109368933101E-3</v>
      </c>
      <c r="AW320" s="4">
        <v>0.999978713194555</v>
      </c>
      <c r="AX320" s="4">
        <v>1291.84152902442</v>
      </c>
      <c r="AY320" s="4">
        <v>149.49318925542201</v>
      </c>
      <c r="AZ320" s="4">
        <v>1393.4323560415901</v>
      </c>
      <c r="BB320" s="1">
        <f>25*PointPFirstOrderCoefficients[[#This Row],[Column1]]</f>
        <v>932.16423805244995</v>
      </c>
      <c r="BC320" s="1">
        <f>25*PointPFirstOrderCoefficients[[#This Row],[Column2]]</f>
        <v>6.0823248886919998</v>
      </c>
      <c r="BE320" s="1">
        <f>50*PointPFirstOrderCoefficients[[#This Row],[Column1]]</f>
        <v>1864.3284761048999</v>
      </c>
      <c r="BF320" s="1">
        <f>50*PointPFirstOrderCoefficients[[#This Row],[Column2]]</f>
        <v>12.164649777384</v>
      </c>
      <c r="BH320" s="1">
        <f>25^2*PointPSecondOrderCoefficients[[#This Row],[Column1]]</f>
        <v>30722.269075920813</v>
      </c>
      <c r="BI320" s="1">
        <f>25^2*PointPSecondOrderCoefficients[[#This Row],[Column2]]</f>
        <v>873.13329100138128</v>
      </c>
      <c r="BK320" s="1">
        <f>50^2*PointPSecondOrderCoefficients[[#This Row],[Column1]]</f>
        <v>122889.07630368325</v>
      </c>
      <c r="BL320" s="1">
        <f>50^2*PointPSecondOrderCoefficients[[#This Row],[Column2]]</f>
        <v>3492.5331640055251</v>
      </c>
    </row>
    <row r="321" spans="1:64" x14ac:dyDescent="0.35">
      <c r="A321">
        <v>317</v>
      </c>
      <c r="B321" s="1">
        <v>72.250983636410695</v>
      </c>
      <c r="C321" s="1">
        <v>123.234424848374</v>
      </c>
      <c r="D321" s="1">
        <v>349.55572835709199</v>
      </c>
      <c r="E321" s="1">
        <v>49.814778600404502</v>
      </c>
      <c r="F321" s="4"/>
      <c r="G321" s="4">
        <v>-9.3767635654385104E-2</v>
      </c>
      <c r="H321" s="4">
        <v>-0.40091207672686902</v>
      </c>
      <c r="I321" s="4">
        <v>-1.10633548617768</v>
      </c>
      <c r="J321" s="4">
        <v>-0.33393624976895298</v>
      </c>
      <c r="K321" s="4"/>
      <c r="L321" s="4">
        <v>-0.55952924568888596</v>
      </c>
      <c r="M321" s="4">
        <v>-4.6127644069326602E-2</v>
      </c>
      <c r="N321" s="4">
        <v>0.38299706726098798</v>
      </c>
      <c r="O321" s="4">
        <v>0.33388934759946398</v>
      </c>
      <c r="Q321" s="4">
        <f t="shared" si="45"/>
        <v>-2.3441908913596277</v>
      </c>
      <c r="R321" s="4">
        <f t="shared" si="45"/>
        <v>-10.022801918171725</v>
      </c>
      <c r="S321" s="4">
        <f>I321*25</f>
        <v>-27.658387154442</v>
      </c>
      <c r="T321" s="4">
        <f t="shared" si="54"/>
        <v>-8.348406244223824</v>
      </c>
      <c r="V321" s="4">
        <f t="shared" si="46"/>
        <v>-3.0747424200214484</v>
      </c>
      <c r="W321" s="4">
        <f t="shared" si="47"/>
        <v>-4.6338243652725088</v>
      </c>
      <c r="X321" s="4">
        <f t="shared" si="48"/>
        <v>292.98754002885562</v>
      </c>
      <c r="Y321" s="4">
        <f t="shared" si="49"/>
        <v>23.270714180226879</v>
      </c>
      <c r="AA321" s="4">
        <f>G321*50</f>
        <v>-4.6883817827192553</v>
      </c>
      <c r="AB321" s="4">
        <f>H321*50</f>
        <v>-20.045603836343449</v>
      </c>
      <c r="AC321" s="4">
        <f>I321*50</f>
        <v>-55.316774308884</v>
      </c>
      <c r="AD321" s="4">
        <f>J321*50</f>
        <v>-16.696812488447648</v>
      </c>
      <c r="AF321" s="1">
        <f t="shared" si="50"/>
        <v>-12.298969680085793</v>
      </c>
      <c r="AG321" s="1">
        <f t="shared" si="51"/>
        <v>-18.535297461090035</v>
      </c>
      <c r="AH321" s="1">
        <f t="shared" si="52"/>
        <v>1171.9501601154225</v>
      </c>
      <c r="AI321" s="1">
        <f t="shared" si="53"/>
        <v>93.082856720907515</v>
      </c>
      <c r="AK321" s="1">
        <v>158.57479884454199</v>
      </c>
      <c r="AL321" s="1">
        <v>101.622778095114</v>
      </c>
      <c r="AN321" s="4">
        <v>37.4936848832808</v>
      </c>
      <c r="AO321" s="4">
        <v>0.26989433557258702</v>
      </c>
      <c r="AQ321" s="4">
        <v>48.425016934618803</v>
      </c>
      <c r="AR321" s="4">
        <v>1.33946521155259</v>
      </c>
      <c r="AT321" s="4">
        <v>0.999974092565038</v>
      </c>
      <c r="AU321" s="4">
        <v>7.1982080220391997E-3</v>
      </c>
      <c r="AV321" s="4">
        <v>-7.1982080220391997E-3</v>
      </c>
      <c r="AW321" s="4">
        <v>0.999974092565038</v>
      </c>
      <c r="AX321" s="4">
        <v>1418.8212994215701</v>
      </c>
      <c r="AY321" s="4">
        <v>148.36182798520599</v>
      </c>
      <c r="AZ321" s="4">
        <v>1520.40731949614</v>
      </c>
      <c r="BB321" s="1">
        <f>25*PointPFirstOrderCoefficients[[#This Row],[Column1]]</f>
        <v>937.34212208201996</v>
      </c>
      <c r="BC321" s="1">
        <f>25*PointPFirstOrderCoefficients[[#This Row],[Column2]]</f>
        <v>6.7473583893146758</v>
      </c>
      <c r="BE321" s="1">
        <f>50*PointPFirstOrderCoefficients[[#This Row],[Column1]]</f>
        <v>1874.6842441640399</v>
      </c>
      <c r="BF321" s="1">
        <f>50*PointPFirstOrderCoefficients[[#This Row],[Column2]]</f>
        <v>13.494716778629352</v>
      </c>
      <c r="BH321" s="1">
        <f>25^2*PointPSecondOrderCoefficients[[#This Row],[Column1]]</f>
        <v>30265.635584136751</v>
      </c>
      <c r="BI321" s="1">
        <f>25^2*PointPSecondOrderCoefficients[[#This Row],[Column2]]</f>
        <v>837.16575722036873</v>
      </c>
      <c r="BK321" s="1">
        <f>50^2*PointPSecondOrderCoefficients[[#This Row],[Column1]]</f>
        <v>121062.54233654701</v>
      </c>
      <c r="BL321" s="1">
        <f>50^2*PointPSecondOrderCoefficients[[#This Row],[Column2]]</f>
        <v>3348.6630288814749</v>
      </c>
    </row>
    <row r="322" spans="1:64" x14ac:dyDescent="0.35">
      <c r="A322">
        <v>318</v>
      </c>
      <c r="B322" s="1">
        <v>72.152323265867295</v>
      </c>
      <c r="C322" s="1">
        <v>122.830851037556</v>
      </c>
      <c r="D322" s="1">
        <v>348.44644733836702</v>
      </c>
      <c r="E322" s="1">
        <v>49.481470713599101</v>
      </c>
      <c r="F322" s="4"/>
      <c r="G322" s="4">
        <v>-0.10356271516391501</v>
      </c>
      <c r="H322" s="4">
        <v>-0.40622138795108698</v>
      </c>
      <c r="I322" s="4">
        <v>-1.11207387594666</v>
      </c>
      <c r="J322" s="4">
        <v>-0.33181639590558099</v>
      </c>
      <c r="K322" s="4"/>
      <c r="L322" s="4">
        <v>-0.56283268281175003</v>
      </c>
      <c r="M322" s="4">
        <v>-3.1394742651696103E-2</v>
      </c>
      <c r="N322" s="4">
        <v>0.419083233217941</v>
      </c>
      <c r="O322" s="4">
        <v>0.346894537705493</v>
      </c>
      <c r="Q322" s="4">
        <f t="shared" si="45"/>
        <v>-2.5890678790978749</v>
      </c>
      <c r="R322" s="4">
        <f t="shared" si="45"/>
        <v>-10.155534698777174</v>
      </c>
      <c r="S322" s="4">
        <f>I322*25</f>
        <v>-27.801846898666501</v>
      </c>
      <c r="T322" s="4">
        <f t="shared" si="54"/>
        <v>-8.2954098976395247</v>
      </c>
      <c r="V322" s="4">
        <f t="shared" si="46"/>
        <v>-3.7728208349866375</v>
      </c>
      <c r="W322" s="4">
        <f t="shared" si="47"/>
        <v>-3.2378931735544874</v>
      </c>
      <c r="X322" s="4">
        <f t="shared" si="48"/>
        <v>323.92732202677178</v>
      </c>
      <c r="Y322" s="4">
        <f t="shared" si="49"/>
        <v>23.87114013942265</v>
      </c>
      <c r="AA322" s="4">
        <f>G322*50</f>
        <v>-5.1781357581957499</v>
      </c>
      <c r="AB322" s="4">
        <f>H322*50</f>
        <v>-20.311069397554348</v>
      </c>
      <c r="AC322" s="4">
        <f>I322*50</f>
        <v>-55.603693797333001</v>
      </c>
      <c r="AD322" s="4">
        <f>J322*50</f>
        <v>-16.590819795279049</v>
      </c>
      <c r="AF322" s="1">
        <f t="shared" si="50"/>
        <v>-15.09128333994655</v>
      </c>
      <c r="AG322" s="1">
        <f t="shared" si="51"/>
        <v>-12.951572694217949</v>
      </c>
      <c r="AH322" s="1">
        <f t="shared" si="52"/>
        <v>1295.7092881070871</v>
      </c>
      <c r="AI322" s="1">
        <f t="shared" si="53"/>
        <v>95.4845605576906</v>
      </c>
      <c r="AK322" s="1">
        <v>159.230929951501</v>
      </c>
      <c r="AL322" s="1">
        <v>101.627691962794</v>
      </c>
      <c r="AN322" s="4">
        <v>37.692524122944</v>
      </c>
      <c r="AO322" s="4">
        <v>0.295795033240836</v>
      </c>
      <c r="AQ322" s="4">
        <v>47.620228343872903</v>
      </c>
      <c r="AR322" s="4">
        <v>1.2724421929859</v>
      </c>
      <c r="AT322" s="4">
        <v>0.99996920917982002</v>
      </c>
      <c r="AU322" s="4">
        <v>7.8473366364209002E-3</v>
      </c>
      <c r="AV322" s="4">
        <v>-7.8473366364209002E-3</v>
      </c>
      <c r="AW322" s="4">
        <v>0.99996920917982002</v>
      </c>
      <c r="AX322" s="4">
        <v>1580.94625407226</v>
      </c>
      <c r="AY322" s="4">
        <v>146.824712491707</v>
      </c>
      <c r="AZ322" s="4">
        <v>1682.5252674032299</v>
      </c>
      <c r="BB322" s="1">
        <f>25*PointPFirstOrderCoefficients[[#This Row],[Column1]]</f>
        <v>942.31310307360002</v>
      </c>
      <c r="BC322" s="1">
        <f>25*PointPFirstOrderCoefficients[[#This Row],[Column2]]</f>
        <v>7.3948758310209</v>
      </c>
      <c r="BE322" s="1">
        <f>50*PointPFirstOrderCoefficients[[#This Row],[Column1]]</f>
        <v>1884.6262061472</v>
      </c>
      <c r="BF322" s="1">
        <f>50*PointPFirstOrderCoefficients[[#This Row],[Column2]]</f>
        <v>14.7897516620418</v>
      </c>
      <c r="BH322" s="1">
        <f>25^2*PointPSecondOrderCoefficients[[#This Row],[Column1]]</f>
        <v>29762.642714920563</v>
      </c>
      <c r="BI322" s="1">
        <f>25^2*PointPSecondOrderCoefficients[[#This Row],[Column2]]</f>
        <v>795.27637061618748</v>
      </c>
      <c r="BK322" s="1">
        <f>50^2*PointPSecondOrderCoefficients[[#This Row],[Column1]]</f>
        <v>119050.57085968225</v>
      </c>
      <c r="BL322" s="1">
        <f>50^2*PointPSecondOrderCoefficients[[#This Row],[Column2]]</f>
        <v>3181.1054824647499</v>
      </c>
    </row>
    <row r="323" spans="1:64" x14ac:dyDescent="0.35">
      <c r="A323">
        <v>319</v>
      </c>
      <c r="B323" s="1">
        <v>72.043840253057198</v>
      </c>
      <c r="C323" s="1">
        <v>122.422011751124</v>
      </c>
      <c r="D323" s="1">
        <v>347.331565943893</v>
      </c>
      <c r="E323" s="1">
        <v>49.150395194147997</v>
      </c>
      <c r="F323" s="4"/>
      <c r="G323" s="4">
        <v>-0.113411637679376</v>
      </c>
      <c r="H323" s="4">
        <v>-0.41144164641671699</v>
      </c>
      <c r="I323" s="4">
        <v>-1.1175493689256999</v>
      </c>
      <c r="J323" s="4">
        <v>-0.32953734019948</v>
      </c>
      <c r="K323" s="4"/>
      <c r="L323" s="4">
        <v>-0.56569524267778004</v>
      </c>
      <c r="M323" s="4">
        <v>-1.60822882640114E-2</v>
      </c>
      <c r="N323" s="4">
        <v>0.45565173252573299</v>
      </c>
      <c r="O323" s="4">
        <v>0.35967282736744099</v>
      </c>
      <c r="Q323" s="4">
        <f t="shared" si="45"/>
        <v>-2.8352909419843999</v>
      </c>
      <c r="R323" s="4">
        <f t="shared" si="45"/>
        <v>-10.286041160417925</v>
      </c>
      <c r="S323" s="4">
        <f>I323*25</f>
        <v>-27.938734223142497</v>
      </c>
      <c r="T323" s="4">
        <f t="shared" si="54"/>
        <v>-8.2384335049870003</v>
      </c>
      <c r="V323" s="4">
        <f t="shared" si="46"/>
        <v>-4.547553188810447</v>
      </c>
      <c r="W323" s="4">
        <f t="shared" si="47"/>
        <v>-1.7015485998610174</v>
      </c>
      <c r="X323" s="4">
        <f t="shared" si="48"/>
        <v>355.66938057416229</v>
      </c>
      <c r="Y323" s="4">
        <f t="shared" si="49"/>
        <v>24.411637390689592</v>
      </c>
      <c r="AA323" s="4">
        <f>G323*50</f>
        <v>-5.6705818839687998</v>
      </c>
      <c r="AB323" s="4">
        <f>H323*50</f>
        <v>-20.57208232083585</v>
      </c>
      <c r="AC323" s="4">
        <f>I323*50</f>
        <v>-55.877468446284993</v>
      </c>
      <c r="AD323" s="4">
        <f>J323*50</f>
        <v>-16.476867009974001</v>
      </c>
      <c r="AF323" s="1">
        <f t="shared" si="50"/>
        <v>-18.190212755241788</v>
      </c>
      <c r="AG323" s="1">
        <f t="shared" si="51"/>
        <v>-6.8061943994440695</v>
      </c>
      <c r="AH323" s="1">
        <f t="shared" si="52"/>
        <v>1422.6775222966492</v>
      </c>
      <c r="AI323" s="1">
        <f t="shared" si="53"/>
        <v>97.646549562758366</v>
      </c>
      <c r="AK323" s="1">
        <v>159.89045693799801</v>
      </c>
      <c r="AL323" s="1">
        <v>101.63305385336299</v>
      </c>
      <c r="AN323" s="4">
        <v>37.882739253378602</v>
      </c>
      <c r="AO323" s="4">
        <v>0.32083519201109201</v>
      </c>
      <c r="AQ323" s="4">
        <v>46.7392379112867</v>
      </c>
      <c r="AR323" s="4">
        <v>1.1960198095433601</v>
      </c>
      <c r="AT323" s="4">
        <v>0.99996413854620203</v>
      </c>
      <c r="AU323" s="4">
        <v>8.4688618805743802E-3</v>
      </c>
      <c r="AV323" s="4">
        <v>-8.4688618805743802E-3</v>
      </c>
      <c r="AW323" s="4">
        <v>0.99996413854620203</v>
      </c>
      <c r="AX323" s="4">
        <v>1793.67253377206</v>
      </c>
      <c r="AY323" s="4">
        <v>144.70009199050199</v>
      </c>
      <c r="AZ323" s="4">
        <v>1895.24126392073</v>
      </c>
      <c r="BB323" s="1">
        <f>25*PointPFirstOrderCoefficients[[#This Row],[Column1]]</f>
        <v>947.0684813344651</v>
      </c>
      <c r="BC323" s="1">
        <f>25*PointPFirstOrderCoefficients[[#This Row],[Column2]]</f>
        <v>8.0208798002772994</v>
      </c>
      <c r="BE323" s="1">
        <f>50*PointPFirstOrderCoefficients[[#This Row],[Column1]]</f>
        <v>1894.1369626689302</v>
      </c>
      <c r="BF323" s="1">
        <f>50*PointPFirstOrderCoefficients[[#This Row],[Column2]]</f>
        <v>16.041759600554599</v>
      </c>
      <c r="BH323" s="1">
        <f>25^2*PointPSecondOrderCoefficients[[#This Row],[Column1]]</f>
        <v>29212.023694554187</v>
      </c>
      <c r="BI323" s="1">
        <f>25^2*PointPSecondOrderCoefficients[[#This Row],[Column2]]</f>
        <v>747.51238096460008</v>
      </c>
      <c r="BK323" s="1">
        <f>50^2*PointPSecondOrderCoefficients[[#This Row],[Column1]]</f>
        <v>116848.09477821675</v>
      </c>
      <c r="BL323" s="1">
        <f>50^2*PointPSecondOrderCoefficients[[#This Row],[Column2]]</f>
        <v>2990.0495238584003</v>
      </c>
    </row>
    <row r="324" spans="1:64" x14ac:dyDescent="0.35">
      <c r="A324">
        <v>320</v>
      </c>
      <c r="B324" s="1">
        <v>71.925484671483304</v>
      </c>
      <c r="C324" s="1">
        <v>122.008000238085</v>
      </c>
      <c r="D324" s="1">
        <v>346.21135070198301</v>
      </c>
      <c r="E324" s="1">
        <v>48.821710078144299</v>
      </c>
      <c r="F324" s="4"/>
      <c r="G324" s="4">
        <v>-0.123306501001527</v>
      </c>
      <c r="H324" s="4">
        <v>-0.41656440824797297</v>
      </c>
      <c r="I324" s="4">
        <v>-1.12275326039325</v>
      </c>
      <c r="J324" s="4">
        <v>-0.32710000773396802</v>
      </c>
      <c r="K324" s="4"/>
      <c r="L324" s="4">
        <v>-0.56809314359459495</v>
      </c>
      <c r="M324" s="4">
        <v>-1.93560523844428E-4</v>
      </c>
      <c r="N324" s="4">
        <v>0.49268049448631601</v>
      </c>
      <c r="O324" s="4">
        <v>0.37220228841743502</v>
      </c>
      <c r="Q324" s="4">
        <f t="shared" si="45"/>
        <v>-3.0826625250381752</v>
      </c>
      <c r="R324" s="4">
        <f t="shared" si="45"/>
        <v>-10.414110206199325</v>
      </c>
      <c r="S324" s="4">
        <f>I324*25</f>
        <v>-28.068831509831249</v>
      </c>
      <c r="T324" s="4">
        <f t="shared" si="54"/>
        <v>-8.1775001933492</v>
      </c>
      <c r="V324" s="4">
        <f t="shared" si="46"/>
        <v>-5.3984802078985759</v>
      </c>
      <c r="W324" s="4">
        <f t="shared" si="47"/>
        <v>-2.0992353317703508E-2</v>
      </c>
      <c r="X324" s="4">
        <f t="shared" si="48"/>
        <v>388.16291065625592</v>
      </c>
      <c r="Y324" s="4">
        <f t="shared" si="49"/>
        <v>24.889728833158639</v>
      </c>
      <c r="AA324" s="4">
        <f>G324*50</f>
        <v>-6.1653250500763503</v>
      </c>
      <c r="AB324" s="4">
        <f>H324*50</f>
        <v>-20.82822041239865</v>
      </c>
      <c r="AC324" s="4">
        <f>I324*50</f>
        <v>-56.137663019662497</v>
      </c>
      <c r="AD324" s="4">
        <f>J324*50</f>
        <v>-16.3550003866984</v>
      </c>
      <c r="AF324" s="1">
        <f t="shared" si="50"/>
        <v>-21.593920831594303</v>
      </c>
      <c r="AG324" s="1">
        <f t="shared" si="51"/>
        <v>-8.3969413270814031E-2</v>
      </c>
      <c r="AH324" s="1">
        <f t="shared" si="52"/>
        <v>1552.6516426250237</v>
      </c>
      <c r="AI324" s="1">
        <f t="shared" si="53"/>
        <v>99.558915332634555</v>
      </c>
      <c r="AK324" s="1">
        <v>160.55322610689799</v>
      </c>
      <c r="AL324" s="1">
        <v>101.63884703226201</v>
      </c>
      <c r="AN324" s="4">
        <v>38.063955582853303</v>
      </c>
      <c r="AO324" s="4">
        <v>0.344854105716426</v>
      </c>
      <c r="AQ324" s="4">
        <v>45.780198731632801</v>
      </c>
      <c r="AR324" s="4">
        <v>1.1103496809706801</v>
      </c>
      <c r="AT324" s="4">
        <v>0.99995896199539802</v>
      </c>
      <c r="AU324" s="4">
        <v>9.0594881249648207E-3</v>
      </c>
      <c r="AV324" s="4">
        <v>-9.0594881249648207E-3</v>
      </c>
      <c r="AW324" s="4">
        <v>0.99995896199539802</v>
      </c>
      <c r="AX324" s="4">
        <v>2083.1931554133398</v>
      </c>
      <c r="AY324" s="4">
        <v>141.68056245342299</v>
      </c>
      <c r="AZ324" s="4">
        <v>2184.7465123553102</v>
      </c>
      <c r="BB324" s="1">
        <f>25*PointPFirstOrderCoefficients[[#This Row],[Column1]]</f>
        <v>951.59888957133262</v>
      </c>
      <c r="BC324" s="1">
        <f>25*PointPFirstOrderCoefficients[[#This Row],[Column2]]</f>
        <v>8.6213526429106491</v>
      </c>
      <c r="BE324" s="1">
        <f>50*PointPFirstOrderCoefficients[[#This Row],[Column1]]</f>
        <v>1903.1977791426652</v>
      </c>
      <c r="BF324" s="1">
        <f>50*PointPFirstOrderCoefficients[[#This Row],[Column2]]</f>
        <v>17.242705285821298</v>
      </c>
      <c r="BH324" s="1">
        <f>25^2*PointPSecondOrderCoefficients[[#This Row],[Column1]]</f>
        <v>28612.624207270499</v>
      </c>
      <c r="BI324" s="1">
        <f>25^2*PointPSecondOrderCoefficients[[#This Row],[Column2]]</f>
        <v>693.96855060667508</v>
      </c>
      <c r="BK324" s="1">
        <f>50^2*PointPSecondOrderCoefficients[[#This Row],[Column1]]</f>
        <v>114450.496829082</v>
      </c>
      <c r="BL324" s="1">
        <f>50^2*PointPSecondOrderCoefficients[[#This Row],[Column2]]</f>
        <v>2775.8742024267003</v>
      </c>
    </row>
    <row r="325" spans="1:64" x14ac:dyDescent="0.35">
      <c r="A325">
        <v>321</v>
      </c>
      <c r="B325" s="1">
        <v>71.797214704493896</v>
      </c>
      <c r="C325" s="1">
        <v>121.58891834413301</v>
      </c>
      <c r="D325" s="1">
        <v>345.08607709357898</v>
      </c>
      <c r="E325" s="1">
        <v>48.495572272742002</v>
      </c>
      <c r="F325" s="4"/>
      <c r="G325" s="4">
        <v>-0.133238987609542</v>
      </c>
      <c r="H325" s="4">
        <v>-0.42158092538120401</v>
      </c>
      <c r="I325" s="4">
        <v>-1.1276764083633299</v>
      </c>
      <c r="J325" s="4">
        <v>-0.32450544508496498</v>
      </c>
      <c r="K325" s="4"/>
      <c r="L325" s="4">
        <v>-0.57000259339011305</v>
      </c>
      <c r="M325" s="4">
        <v>1.6265786277482399E-2</v>
      </c>
      <c r="N325" s="4">
        <v>0.53014382498258905</v>
      </c>
      <c r="O325" s="4">
        <v>0.38446032844589201</v>
      </c>
      <c r="Q325" s="4">
        <f t="shared" ref="Q325:R363" si="55">G325*25</f>
        <v>-3.3309746902385502</v>
      </c>
      <c r="R325" s="4">
        <f t="shared" si="55"/>
        <v>-10.5395231345301</v>
      </c>
      <c r="S325" s="4">
        <f>I325*25</f>
        <v>-28.191910209083247</v>
      </c>
      <c r="T325" s="4">
        <f t="shared" si="54"/>
        <v>-8.1126361271241247</v>
      </c>
      <c r="V325" s="4">
        <f t="shared" ref="V325:V363" si="56">L325*Q325^2</f>
        <v>-6.3244024352765065</v>
      </c>
      <c r="W325" s="4">
        <f t="shared" ref="W325:W363" si="57">M325*R325^2</f>
        <v>1.8068287175669226</v>
      </c>
      <c r="X325" s="4">
        <f t="shared" ref="X325:X363" si="58">N325*S325^2</f>
        <v>421.34972442199143</v>
      </c>
      <c r="Y325" s="4">
        <f t="shared" ref="Y325:Y363" si="59">O325*T325^2</f>
        <v>25.303204588040227</v>
      </c>
      <c r="AA325" s="4">
        <f>G325*50</f>
        <v>-6.6619493804771004</v>
      </c>
      <c r="AB325" s="4">
        <f>H325*50</f>
        <v>-21.0790462690602</v>
      </c>
      <c r="AC325" s="4">
        <f>I325*50</f>
        <v>-56.383820418166493</v>
      </c>
      <c r="AD325" s="4">
        <f>J325*50</f>
        <v>-16.225272254248249</v>
      </c>
      <c r="AF325" s="1">
        <f t="shared" ref="AF325:AF363" si="60">L325*AA325^2</f>
        <v>-25.297609741106026</v>
      </c>
      <c r="AG325" s="1">
        <f t="shared" si="51"/>
        <v>7.2273148702676906</v>
      </c>
      <c r="AH325" s="1">
        <f t="shared" si="52"/>
        <v>1685.3988976879657</v>
      </c>
      <c r="AI325" s="1">
        <f t="shared" si="53"/>
        <v>101.21281835216091</v>
      </c>
      <c r="AK325" s="1">
        <v>161.21907697547701</v>
      </c>
      <c r="AL325" s="1">
        <v>101.64505197392199</v>
      </c>
      <c r="AN325" s="4">
        <v>38.235771858239701</v>
      </c>
      <c r="AO325" s="4">
        <v>0.36769139226390002</v>
      </c>
      <c r="AQ325" s="4">
        <v>44.741467199602901</v>
      </c>
      <c r="AR325" s="4">
        <v>1.0156626398516999</v>
      </c>
      <c r="AT325" s="4">
        <v>0.99995376540185699</v>
      </c>
      <c r="AU325" s="4">
        <v>9.6159793390153594E-3</v>
      </c>
      <c r="AV325" s="4">
        <v>-9.6159793390153594E-3</v>
      </c>
      <c r="AW325" s="4">
        <v>0.99995376540185699</v>
      </c>
      <c r="AX325" s="4">
        <v>2497.6986067121802</v>
      </c>
      <c r="AY325" s="4">
        <v>137.201258778246</v>
      </c>
      <c r="AZ325" s="4">
        <v>2599.2281785947398</v>
      </c>
      <c r="BB325" s="1">
        <f>25*PointPFirstOrderCoefficients[[#This Row],[Column1]]</f>
        <v>955.8942964559925</v>
      </c>
      <c r="BC325" s="1">
        <f>25*PointPFirstOrderCoefficients[[#This Row],[Column2]]</f>
        <v>9.1922848065975007</v>
      </c>
      <c r="BE325" s="1">
        <f>50*PointPFirstOrderCoefficients[[#This Row],[Column1]]</f>
        <v>1911.788592911985</v>
      </c>
      <c r="BF325" s="1">
        <f>50*PointPFirstOrderCoefficients[[#This Row],[Column2]]</f>
        <v>18.384569613195001</v>
      </c>
      <c r="BH325" s="1">
        <f>25^2*PointPSecondOrderCoefficients[[#This Row],[Column1]]</f>
        <v>27963.416999751815</v>
      </c>
      <c r="BI325" s="1">
        <f>25^2*PointPSecondOrderCoefficients[[#This Row],[Column2]]</f>
        <v>634.78914990731244</v>
      </c>
      <c r="BK325" s="1">
        <f>50^2*PointPSecondOrderCoefficients[[#This Row],[Column1]]</f>
        <v>111853.66799900726</v>
      </c>
      <c r="BL325" s="1">
        <f>50^2*PointPSecondOrderCoefficients[[#This Row],[Column2]]</f>
        <v>2539.1565996292497</v>
      </c>
    </row>
    <row r="326" spans="1:64" x14ac:dyDescent="0.35">
      <c r="A326">
        <v>322</v>
      </c>
      <c r="B326" s="1">
        <v>71.658997060365607</v>
      </c>
      <c r="C326" s="1">
        <v>121.16487681117501</v>
      </c>
      <c r="D326" s="1">
        <v>343.95602998652299</v>
      </c>
      <c r="E326" s="1">
        <v>48.1721374354739</v>
      </c>
      <c r="F326" s="4"/>
      <c r="G326" s="4">
        <v>-0.143200365473551</v>
      </c>
      <c r="H326" s="4">
        <v>-0.42648215525402799</v>
      </c>
      <c r="I326" s="4">
        <v>-1.1323092451005601</v>
      </c>
      <c r="J326" s="4">
        <v>-0.321754830924108</v>
      </c>
      <c r="K326" s="4"/>
      <c r="L326" s="4">
        <v>-0.57139990506601501</v>
      </c>
      <c r="M326" s="4">
        <v>3.3287576949772898E-2</v>
      </c>
      <c r="N326" s="4">
        <v>0.56801230132617697</v>
      </c>
      <c r="O326" s="4">
        <v>0.39642376108826499</v>
      </c>
      <c r="Q326" s="4">
        <f t="shared" si="55"/>
        <v>-3.580009136838775</v>
      </c>
      <c r="R326" s="4">
        <f t="shared" si="55"/>
        <v>-10.662053881350699</v>
      </c>
      <c r="S326" s="4">
        <f>I326*25</f>
        <v>-28.307731127514003</v>
      </c>
      <c r="T326" s="4">
        <f t="shared" si="54"/>
        <v>-8.0438707731027002</v>
      </c>
      <c r="V326" s="4">
        <f t="shared" si="56"/>
        <v>-7.3233271241836464</v>
      </c>
      <c r="W326" s="4">
        <f t="shared" si="57"/>
        <v>3.7841115410532513</v>
      </c>
      <c r="X326" s="4">
        <f t="shared" si="58"/>
        <v>455.16395781446488</v>
      </c>
      <c r="Y326" s="4">
        <f t="shared" si="59"/>
        <v>25.650146354556181</v>
      </c>
      <c r="AA326" s="4">
        <f>G326*50</f>
        <v>-7.1600182736775499</v>
      </c>
      <c r="AB326" s="4">
        <f>H326*50</f>
        <v>-21.324107762701399</v>
      </c>
      <c r="AC326" s="4">
        <f>I326*50</f>
        <v>-56.615462255028007</v>
      </c>
      <c r="AD326" s="4">
        <f>J326*50</f>
        <v>-16.0877415462054</v>
      </c>
      <c r="AF326" s="1">
        <f t="shared" si="60"/>
        <v>-29.293308496734586</v>
      </c>
      <c r="AG326" s="1">
        <f t="shared" si="51"/>
        <v>15.136446164213005</v>
      </c>
      <c r="AH326" s="1">
        <f t="shared" si="52"/>
        <v>1820.6558312578595</v>
      </c>
      <c r="AI326" s="1">
        <f t="shared" si="53"/>
        <v>102.60058541822472</v>
      </c>
      <c r="AK326" s="1">
        <v>161.88784181546001</v>
      </c>
      <c r="AL326" s="1">
        <v>101.65164637932099</v>
      </c>
      <c r="AN326" s="4">
        <v>38.397760582339203</v>
      </c>
      <c r="AO326" s="4">
        <v>0.38918819346127298</v>
      </c>
      <c r="AQ326" s="4">
        <v>43.6216269949173</v>
      </c>
      <c r="AR326" s="4">
        <v>0.91227132645267295</v>
      </c>
      <c r="AT326" s="4">
        <v>0.99994863774710496</v>
      </c>
      <c r="AU326" s="4">
        <v>1.0135179707794E-2</v>
      </c>
      <c r="AV326" s="4">
        <v>-1.0135179707794E-2</v>
      </c>
      <c r="AW326" s="4">
        <v>0.99994863774710496</v>
      </c>
      <c r="AX326" s="4">
        <v>3136.57434243741</v>
      </c>
      <c r="AY326" s="4">
        <v>130.09809718800099</v>
      </c>
      <c r="AZ326" s="4">
        <v>3238.0648872921302</v>
      </c>
      <c r="BB326" s="1">
        <f>25*PointPFirstOrderCoefficients[[#This Row],[Column1]]</f>
        <v>959.94401455848003</v>
      </c>
      <c r="BC326" s="1">
        <f>25*PointPFirstOrderCoefficients[[#This Row],[Column2]]</f>
        <v>9.7297048365318251</v>
      </c>
      <c r="BE326" s="1">
        <f>50*PointPFirstOrderCoefficients[[#This Row],[Column1]]</f>
        <v>1919.8880291169601</v>
      </c>
      <c r="BF326" s="1">
        <f>50*PointPFirstOrderCoefficients[[#This Row],[Column2]]</f>
        <v>19.45940967306365</v>
      </c>
      <c r="BH326" s="1">
        <f>25^2*PointPSecondOrderCoefficients[[#This Row],[Column1]]</f>
        <v>27263.516871823311</v>
      </c>
      <c r="BI326" s="1">
        <f>25^2*PointPSecondOrderCoefficients[[#This Row],[Column2]]</f>
        <v>570.16957903292064</v>
      </c>
      <c r="BK326" s="1">
        <f>50^2*PointPSecondOrderCoefficients[[#This Row],[Column1]]</f>
        <v>109054.06748729324</v>
      </c>
      <c r="BL326" s="1">
        <f>50^2*PointPSecondOrderCoefficients[[#This Row],[Column2]]</f>
        <v>2280.6783161316825</v>
      </c>
    </row>
    <row r="327" spans="1:64" x14ac:dyDescent="0.35">
      <c r="A327">
        <v>323</v>
      </c>
      <c r="B327" s="1">
        <v>71.510807385538101</v>
      </c>
      <c r="C327" s="1">
        <v>120.73599556604501</v>
      </c>
      <c r="D327" s="1">
        <v>342.82150405682103</v>
      </c>
      <c r="E327" s="1">
        <v>47.851559844179</v>
      </c>
      <c r="F327" s="4"/>
      <c r="G327" s="4">
        <v>-0.153181490968233</v>
      </c>
      <c r="H327" s="4">
        <v>-0.43125877276707802</v>
      </c>
      <c r="I327" s="4">
        <v>-1.1366417909137001</v>
      </c>
      <c r="J327" s="4">
        <v>-0.31884948676507502</v>
      </c>
      <c r="K327" s="4"/>
      <c r="L327" s="4">
        <v>-0.57226162187915797</v>
      </c>
      <c r="M327" s="4">
        <v>5.08609763563811E-2</v>
      </c>
      <c r="N327" s="4">
        <v>0.606252685459995</v>
      </c>
      <c r="O327" s="4">
        <v>0.408068885676105</v>
      </c>
      <c r="Q327" s="4">
        <f t="shared" si="55"/>
        <v>-3.8295372742058249</v>
      </c>
      <c r="R327" s="4">
        <f t="shared" si="55"/>
        <v>-10.781469319176951</v>
      </c>
      <c r="S327" s="4">
        <f>I327*25</f>
        <v>-28.416044772842504</v>
      </c>
      <c r="T327" s="4">
        <f t="shared" si="54"/>
        <v>-7.9712371691268755</v>
      </c>
      <c r="V327" s="4">
        <f t="shared" si="56"/>
        <v>-8.3924202580779657</v>
      </c>
      <c r="W327" s="4">
        <f t="shared" si="57"/>
        <v>5.9120839951473121</v>
      </c>
      <c r="X327" s="4">
        <f t="shared" si="58"/>
        <v>489.53182625532037</v>
      </c>
      <c r="Y327" s="4">
        <f t="shared" si="59"/>
        <v>25.928950817346745</v>
      </c>
      <c r="AA327" s="4">
        <f>G327*50</f>
        <v>-7.6590745484116498</v>
      </c>
      <c r="AB327" s="4">
        <f>H327*50</f>
        <v>-21.562938638353902</v>
      </c>
      <c r="AC327" s="4">
        <f>I327*50</f>
        <v>-56.832089545685008</v>
      </c>
      <c r="AD327" s="4">
        <f>J327*50</f>
        <v>-15.942474338253751</v>
      </c>
      <c r="AF327" s="1">
        <f t="shared" si="60"/>
        <v>-33.569681032311863</v>
      </c>
      <c r="AG327" s="1">
        <f t="shared" si="51"/>
        <v>23.648335980589248</v>
      </c>
      <c r="AH327" s="1">
        <f t="shared" si="52"/>
        <v>1958.1273050212815</v>
      </c>
      <c r="AI327" s="1">
        <f t="shared" si="53"/>
        <v>103.71580326938698</v>
      </c>
      <c r="AK327" s="1">
        <v>162.55934520033</v>
      </c>
      <c r="AL327" s="1">
        <v>101.65860521480801</v>
      </c>
      <c r="AN327" s="4">
        <v>38.549468521021097</v>
      </c>
      <c r="AO327" s="4">
        <v>0.409188436379054</v>
      </c>
      <c r="AQ327" s="4">
        <v>42.4195134863375</v>
      </c>
      <c r="AR327" s="4">
        <v>0.80057209203669899</v>
      </c>
      <c r="AT327" s="4">
        <v>0.99994366954987002</v>
      </c>
      <c r="AU327" s="4">
        <v>1.0614034442190201E-2</v>
      </c>
      <c r="AV327" s="4">
        <v>-1.0614034442190201E-2</v>
      </c>
      <c r="AW327" s="4">
        <v>0.99994366954987002</v>
      </c>
      <c r="AX327" s="4">
        <v>4242.91570986243</v>
      </c>
      <c r="AY327" s="4">
        <v>117.52489172054</v>
      </c>
      <c r="AZ327" s="4">
        <v>4344.3353097254403</v>
      </c>
      <c r="BB327" s="1">
        <f>25*PointPFirstOrderCoefficients[[#This Row],[Column1]]</f>
        <v>963.73671302552748</v>
      </c>
      <c r="BC327" s="1">
        <f>25*PointPFirstOrderCoefficients[[#This Row],[Column2]]</f>
        <v>10.229710909476349</v>
      </c>
      <c r="BE327" s="1">
        <f>50*PointPFirstOrderCoefficients[[#This Row],[Column1]]</f>
        <v>1927.473426051055</v>
      </c>
      <c r="BF327" s="1">
        <f>50*PointPFirstOrderCoefficients[[#This Row],[Column2]]</f>
        <v>20.459421818952698</v>
      </c>
      <c r="BH327" s="1">
        <f>25^2*PointPSecondOrderCoefficients[[#This Row],[Column1]]</f>
        <v>26512.195928960937</v>
      </c>
      <c r="BI327" s="1">
        <f>25^2*PointPSecondOrderCoefficients[[#This Row],[Column2]]</f>
        <v>500.35755752293687</v>
      </c>
      <c r="BK327" s="1">
        <f>50^2*PointPSecondOrderCoefficients[[#This Row],[Column1]]</f>
        <v>106048.78371584375</v>
      </c>
      <c r="BL327" s="1">
        <f>50^2*PointPSecondOrderCoefficients[[#This Row],[Column2]]</f>
        <v>2001.4302300917475</v>
      </c>
    </row>
    <row r="328" spans="1:64" x14ac:dyDescent="0.35">
      <c r="A328">
        <v>324</v>
      </c>
      <c r="B328" s="1">
        <v>71.352630673816194</v>
      </c>
      <c r="C328" s="1">
        <v>120.302403996065</v>
      </c>
      <c r="D328" s="1">
        <v>341.68280419455101</v>
      </c>
      <c r="E328" s="1">
        <v>47.533992257486503</v>
      </c>
      <c r="F328" s="4"/>
      <c r="G328" s="4">
        <v>-0.16317281405020501</v>
      </c>
      <c r="H328" s="4">
        <v>-0.43590118464274902</v>
      </c>
      <c r="I328" s="4">
        <v>-1.1406636703547199</v>
      </c>
      <c r="J328" s="4">
        <v>-0.31579088780641101</v>
      </c>
      <c r="K328" s="4"/>
      <c r="L328" s="4">
        <v>-0.57256465162414705</v>
      </c>
      <c r="M328" s="4">
        <v>6.8972359783767506E-2</v>
      </c>
      <c r="N328" s="4">
        <v>0.64482785834739598</v>
      </c>
      <c r="O328" s="4">
        <v>0.419371576348403</v>
      </c>
      <c r="Q328" s="4">
        <f t="shared" si="55"/>
        <v>-4.0793203512551255</v>
      </c>
      <c r="R328" s="4">
        <f t="shared" si="55"/>
        <v>-10.897529616068725</v>
      </c>
      <c r="S328" s="4">
        <f>I328*25</f>
        <v>-28.516591758868</v>
      </c>
      <c r="T328" s="4">
        <f t="shared" si="54"/>
        <v>-7.8947721951602752</v>
      </c>
      <c r="V328" s="4">
        <f t="shared" si="56"/>
        <v>-9.5279650756464687</v>
      </c>
      <c r="W328" s="4">
        <f t="shared" si="57"/>
        <v>8.1908920238707115</v>
      </c>
      <c r="X328" s="4">
        <f t="shared" si="58"/>
        <v>524.37143867026521</v>
      </c>
      <c r="Y328" s="4">
        <f t="shared" si="59"/>
        <v>26.138351735752952</v>
      </c>
      <c r="AA328" s="4">
        <f>G328*50</f>
        <v>-8.158640702510251</v>
      </c>
      <c r="AB328" s="4">
        <f>H328*50</f>
        <v>-21.795059232137451</v>
      </c>
      <c r="AC328" s="4">
        <f>I328*50</f>
        <v>-57.033183517735999</v>
      </c>
      <c r="AD328" s="4">
        <f>J328*50</f>
        <v>-15.78954439032055</v>
      </c>
      <c r="AF328" s="1">
        <f t="shared" si="60"/>
        <v>-38.111860302585875</v>
      </c>
      <c r="AG328" s="1">
        <f t="shared" si="51"/>
        <v>32.763568095482846</v>
      </c>
      <c r="AH328" s="1">
        <f t="shared" si="52"/>
        <v>2097.4857546810608</v>
      </c>
      <c r="AI328" s="1">
        <f t="shared" si="53"/>
        <v>104.55340694301181</v>
      </c>
      <c r="AK328" s="1">
        <v>163.23340356332901</v>
      </c>
      <c r="AL328" s="1">
        <v>101.66590077319501</v>
      </c>
      <c r="AN328" s="4">
        <v>38.690417414534402</v>
      </c>
      <c r="AO328" s="4">
        <v>0.42754014823365299</v>
      </c>
      <c r="AQ328" s="4">
        <v>41.134238330824999</v>
      </c>
      <c r="AR328" s="4">
        <v>0.68104612266171904</v>
      </c>
      <c r="AT328" s="4">
        <v>0.99993895118901999</v>
      </c>
      <c r="AU328" s="4">
        <v>1.10496106267222E-2</v>
      </c>
      <c r="AV328" s="4">
        <v>-1.10496106267222E-2</v>
      </c>
      <c r="AW328" s="4">
        <v>0.99993895118901999</v>
      </c>
      <c r="AX328" s="4">
        <v>6610.2234522871504</v>
      </c>
      <c r="AY328" s="4">
        <v>90.193008259928703</v>
      </c>
      <c r="AZ328" s="4">
        <v>6711.4858067782798</v>
      </c>
      <c r="BB328" s="1">
        <f>25*PointPFirstOrderCoefficients[[#This Row],[Column1]]</f>
        <v>967.26043536335999</v>
      </c>
      <c r="BC328" s="1">
        <f>25*PointPFirstOrderCoefficients[[#This Row],[Column2]]</f>
        <v>10.688503705841326</v>
      </c>
      <c r="BE328" s="1">
        <f>50*PointPFirstOrderCoefficients[[#This Row],[Column1]]</f>
        <v>1934.52087072672</v>
      </c>
      <c r="BF328" s="1">
        <f>50*PointPFirstOrderCoefficients[[#This Row],[Column2]]</f>
        <v>21.377007411682651</v>
      </c>
      <c r="BH328" s="1">
        <f>25^2*PointPSecondOrderCoefficients[[#This Row],[Column1]]</f>
        <v>25708.898956765624</v>
      </c>
      <c r="BI328" s="1">
        <f>25^2*PointPSecondOrderCoefficients[[#This Row],[Column2]]</f>
        <v>425.65382666357442</v>
      </c>
      <c r="BK328" s="1">
        <f>50^2*PointPSecondOrderCoefficients[[#This Row],[Column1]]</f>
        <v>102835.5958270625</v>
      </c>
      <c r="BL328" s="1">
        <f>50^2*PointPSecondOrderCoefficients[[#This Row],[Column2]]</f>
        <v>1702.6153066542977</v>
      </c>
    </row>
    <row r="329" spans="1:64" x14ac:dyDescent="0.35">
      <c r="A329">
        <v>325</v>
      </c>
      <c r="B329" s="1">
        <v>71.184461669196295</v>
      </c>
      <c r="C329" s="1">
        <v>119.86424120900401</v>
      </c>
      <c r="D329" s="1">
        <v>340.54024589193699</v>
      </c>
      <c r="E329" s="1">
        <v>47.219585765794797</v>
      </c>
      <c r="F329" s="4"/>
      <c r="G329" s="4">
        <v>-0.17316438585683</v>
      </c>
      <c r="H329" s="4">
        <v>-0.44039954629529898</v>
      </c>
      <c r="I329" s="4">
        <v>-1.14436413094294</v>
      </c>
      <c r="J329" s="4">
        <v>-0.31258067381905302</v>
      </c>
      <c r="K329" s="4"/>
      <c r="L329" s="4">
        <v>-0.57228640975129597</v>
      </c>
      <c r="M329" s="4">
        <v>8.7605195099584005E-2</v>
      </c>
      <c r="N329" s="4">
        <v>0.68369677845483101</v>
      </c>
      <c r="O329" s="4">
        <v>0.43030738062106799</v>
      </c>
      <c r="Q329" s="4">
        <f t="shared" si="55"/>
        <v>-4.3291096464207497</v>
      </c>
      <c r="R329" s="4">
        <f t="shared" si="55"/>
        <v>-11.009988657382475</v>
      </c>
      <c r="S329" s="4">
        <f>I329*25</f>
        <v>-28.609103273573499</v>
      </c>
      <c r="T329" s="4">
        <f t="shared" si="54"/>
        <v>-7.8145168454763256</v>
      </c>
      <c r="V329" s="4">
        <f t="shared" si="56"/>
        <v>-10.725328528841001</v>
      </c>
      <c r="W329" s="4">
        <f t="shared" si="57"/>
        <v>10.619488629840044</v>
      </c>
      <c r="X329" s="4">
        <f t="shared" si="58"/>
        <v>559.59267943083717</v>
      </c>
      <c r="Y329" s="4">
        <f t="shared" si="59"/>
        <v>26.27744032917597</v>
      </c>
      <c r="AA329" s="4">
        <f>G329*50</f>
        <v>-8.6582192928414994</v>
      </c>
      <c r="AB329" s="4">
        <f>H329*50</f>
        <v>-22.019977314764951</v>
      </c>
      <c r="AC329" s="4">
        <f>I329*50</f>
        <v>-57.218206547146998</v>
      </c>
      <c r="AD329" s="4">
        <f>J329*50</f>
        <v>-15.629033690952651</v>
      </c>
      <c r="AF329" s="1">
        <f t="shared" si="60"/>
        <v>-42.901314115364002</v>
      </c>
      <c r="AG329" s="1">
        <f t="shared" si="51"/>
        <v>42.477954519360175</v>
      </c>
      <c r="AH329" s="1">
        <f t="shared" si="52"/>
        <v>2238.3707177233487</v>
      </c>
      <c r="AI329" s="1">
        <f t="shared" si="53"/>
        <v>105.10976131670388</v>
      </c>
      <c r="AK329" s="1">
        <v>163.90982476979801</v>
      </c>
      <c r="AL329" s="1">
        <v>101.67350275795199</v>
      </c>
      <c r="AN329" s="4">
        <v>38.820104906675198</v>
      </c>
      <c r="AO329" s="4">
        <v>0.44409681529903</v>
      </c>
      <c r="AQ329" s="4">
        <v>39.765214014337701</v>
      </c>
      <c r="AR329" s="4">
        <v>0.55425969858754198</v>
      </c>
      <c r="AT329" s="4">
        <v>0.99993457114988504</v>
      </c>
      <c r="AU329" s="4">
        <v>1.1439117942175E-2</v>
      </c>
      <c r="AV329" s="4">
        <v>-1.1439117942175E-2</v>
      </c>
      <c r="AW329" s="4">
        <v>0.99993457114988504</v>
      </c>
      <c r="AX329" s="4">
        <v>15171.432339425701</v>
      </c>
      <c r="AY329" s="4">
        <v>-9.6379791126215704</v>
      </c>
      <c r="AZ329" s="4">
        <v>15272.113192811101</v>
      </c>
      <c r="BB329" s="1">
        <f>25*PointPFirstOrderCoefficients[[#This Row],[Column1]]</f>
        <v>970.50262266687992</v>
      </c>
      <c r="BC329" s="1">
        <f>25*PointPFirstOrderCoefficients[[#This Row],[Column2]]</f>
        <v>11.102420382475749</v>
      </c>
      <c r="BE329" s="1">
        <f>50*PointPFirstOrderCoefficients[[#This Row],[Column1]]</f>
        <v>1941.0052453337598</v>
      </c>
      <c r="BF329" s="1">
        <f>50*PointPFirstOrderCoefficients[[#This Row],[Column2]]</f>
        <v>22.204840764951498</v>
      </c>
      <c r="BH329" s="1">
        <f>25^2*PointPSecondOrderCoefficients[[#This Row],[Column1]]</f>
        <v>24853.258758961063</v>
      </c>
      <c r="BI329" s="1">
        <f>25^2*PointPSecondOrderCoefficients[[#This Row],[Column2]]</f>
        <v>346.41231161721373</v>
      </c>
      <c r="BK329" s="1">
        <f>50^2*PointPSecondOrderCoefficients[[#This Row],[Column1]]</f>
        <v>99413.035035844252</v>
      </c>
      <c r="BL329" s="1">
        <f>50^2*PointPSecondOrderCoefficients[[#This Row],[Column2]]</f>
        <v>1385.6492464688549</v>
      </c>
    </row>
    <row r="330" spans="1:64" x14ac:dyDescent="0.35">
      <c r="A330">
        <v>326</v>
      </c>
      <c r="B330" s="1">
        <v>71.006305259821303</v>
      </c>
      <c r="C330" s="1">
        <v>119.421656274862</v>
      </c>
      <c r="D330" s="1">
        <v>339.39415561099298</v>
      </c>
      <c r="E330" s="1">
        <v>46.908489632716197</v>
      </c>
      <c r="F330" s="4"/>
      <c r="G330" s="4">
        <v>-0.18314586887636899</v>
      </c>
      <c r="H330" s="4">
        <v>-0.444743781313999</v>
      </c>
      <c r="I330" s="4">
        <v>-1.1477320645231901</v>
      </c>
      <c r="J330" s="4">
        <v>-0.30922066002126503</v>
      </c>
      <c r="K330" s="4"/>
      <c r="L330" s="4">
        <v>-0.57140497080332497</v>
      </c>
      <c r="M330" s="4">
        <v>0.106739939178377</v>
      </c>
      <c r="N330" s="4">
        <v>0.72281446726672305</v>
      </c>
      <c r="O330" s="4">
        <v>0.44085162730079402</v>
      </c>
      <c r="Q330" s="4">
        <f t="shared" si="55"/>
        <v>-4.5786467219092248</v>
      </c>
      <c r="R330" s="4">
        <f t="shared" si="55"/>
        <v>-11.118594532849976</v>
      </c>
      <c r="S330" s="4">
        <f>I330*25</f>
        <v>-28.693301613079754</v>
      </c>
      <c r="T330" s="4">
        <f t="shared" si="54"/>
        <v>-7.7305165005316256</v>
      </c>
      <c r="V330" s="4">
        <f t="shared" si="56"/>
        <v>-11.978937124383977</v>
      </c>
      <c r="W330" s="4">
        <f t="shared" si="57"/>
        <v>13.195526912792964</v>
      </c>
      <c r="X330" s="4">
        <f t="shared" si="58"/>
        <v>595.09716791257893</v>
      </c>
      <c r="Y330" s="4">
        <f t="shared" si="59"/>
        <v>26.345683562092809</v>
      </c>
      <c r="AA330" s="4">
        <f>G330*50</f>
        <v>-9.1572934438184497</v>
      </c>
      <c r="AB330" s="4">
        <f>H330*50</f>
        <v>-22.237189065699951</v>
      </c>
      <c r="AC330" s="4">
        <f>I330*50</f>
        <v>-57.386603226159508</v>
      </c>
      <c r="AD330" s="4">
        <f>J330*50</f>
        <v>-15.461033001063251</v>
      </c>
      <c r="AF330" s="1">
        <f t="shared" si="60"/>
        <v>-47.915748497535908</v>
      </c>
      <c r="AG330" s="1">
        <f t="shared" si="51"/>
        <v>52.782107651171856</v>
      </c>
      <c r="AH330" s="1">
        <f t="shared" si="52"/>
        <v>2380.3886716503157</v>
      </c>
      <c r="AI330" s="1">
        <f t="shared" si="53"/>
        <v>105.38273424837124</v>
      </c>
      <c r="AK330" s="1">
        <v>164.58840770775501</v>
      </c>
      <c r="AL330" s="1">
        <v>101.68137839119601</v>
      </c>
      <c r="AN330" s="4">
        <v>38.938005704542597</v>
      </c>
      <c r="AO330" s="4">
        <v>0.45871877486846602</v>
      </c>
      <c r="AQ330" s="4">
        <v>38.312178051568303</v>
      </c>
      <c r="AR330" s="4">
        <v>0.42086350953951901</v>
      </c>
      <c r="AT330" s="4">
        <v>0.99993061422806195</v>
      </c>
      <c r="AU330" s="4">
        <v>1.1779929095306899E-2</v>
      </c>
      <c r="AV330" s="4">
        <v>-1.1779929095306899E-2</v>
      </c>
      <c r="AW330" s="4">
        <v>0.99993061422806195</v>
      </c>
      <c r="AX330" s="4">
        <v>-49749.250430078398</v>
      </c>
      <c r="AY330" s="4">
        <v>750.63105031874704</v>
      </c>
      <c r="AZ330" s="4">
        <v>-49644.117161542803</v>
      </c>
      <c r="BB330" s="1">
        <f>25*PointPFirstOrderCoefficients[[#This Row],[Column1]]</f>
        <v>973.45014261356494</v>
      </c>
      <c r="BC330" s="1">
        <f>25*PointPFirstOrderCoefficients[[#This Row],[Column2]]</f>
        <v>11.46796937171165</v>
      </c>
      <c r="BE330" s="1">
        <f>50*PointPFirstOrderCoefficients[[#This Row],[Column1]]</f>
        <v>1946.9002852271299</v>
      </c>
      <c r="BF330" s="1">
        <f>50*PointPFirstOrderCoefficients[[#This Row],[Column2]]</f>
        <v>22.9359387434233</v>
      </c>
      <c r="BH330" s="1">
        <f>25^2*PointPSecondOrderCoefficients[[#This Row],[Column1]]</f>
        <v>23945.111282230187</v>
      </c>
      <c r="BI330" s="1">
        <f>25^2*PointPSecondOrderCoefficients[[#This Row],[Column2]]</f>
        <v>263.03969346219941</v>
      </c>
      <c r="BK330" s="1">
        <f>50^2*PointPSecondOrderCoefficients[[#This Row],[Column1]]</f>
        <v>95780.44512892075</v>
      </c>
      <c r="BL330" s="1">
        <f>50^2*PointPSecondOrderCoefficients[[#This Row],[Column2]]</f>
        <v>1052.1587738487976</v>
      </c>
    </row>
    <row r="331" spans="1:64" x14ac:dyDescent="0.35">
      <c r="A331">
        <v>327</v>
      </c>
      <c r="B331" s="1">
        <v>70.818176860420195</v>
      </c>
      <c r="C331" s="1">
        <v>118.974808446837</v>
      </c>
      <c r="D331" s="1">
        <v>338.24487112806401</v>
      </c>
      <c r="E331" s="1">
        <v>46.6008511269957</v>
      </c>
      <c r="F331" s="4"/>
      <c r="G331" s="4">
        <v>-0.19310654982897901</v>
      </c>
      <c r="H331" s="4">
        <v>-0.44892360364563</v>
      </c>
      <c r="I331" s="4">
        <v>-1.1507560313532901</v>
      </c>
      <c r="J331" s="4">
        <v>-0.30571284787806902</v>
      </c>
      <c r="K331" s="4"/>
      <c r="L331" s="4">
        <v>-0.569899227492358</v>
      </c>
      <c r="M331" s="4">
        <v>0.12635395115178999</v>
      </c>
      <c r="N331" s="4">
        <v>0.76213202475401998</v>
      </c>
      <c r="O331" s="4">
        <v>0.45097954350590602</v>
      </c>
      <c r="Q331" s="4">
        <f t="shared" si="55"/>
        <v>-4.8276637457244753</v>
      </c>
      <c r="R331" s="4">
        <f t="shared" si="55"/>
        <v>-11.223090091140749</v>
      </c>
      <c r="S331" s="4">
        <f>I331*25</f>
        <v>-28.768900783832251</v>
      </c>
      <c r="T331" s="4">
        <f t="shared" si="54"/>
        <v>-7.6428211969517257</v>
      </c>
      <c r="V331" s="4">
        <f t="shared" si="56"/>
        <v>-13.282263589768204</v>
      </c>
      <c r="W331" s="4">
        <f t="shared" si="57"/>
        <v>15.915259541538514</v>
      </c>
      <c r="X331" s="4">
        <f t="shared" si="58"/>
        <v>630.77830530196866</v>
      </c>
      <c r="Y331" s="4">
        <f t="shared" si="59"/>
        <v>26.342939928330377</v>
      </c>
      <c r="AA331" s="4">
        <f>G331*50</f>
        <v>-9.6553274914489506</v>
      </c>
      <c r="AB331" s="4">
        <f>H331*50</f>
        <v>-22.446180182281498</v>
      </c>
      <c r="AC331" s="4">
        <f>I331*50</f>
        <v>-57.537801567664502</v>
      </c>
      <c r="AD331" s="4">
        <f>J331*50</f>
        <v>-15.285642393903451</v>
      </c>
      <c r="AF331" s="1">
        <f t="shared" si="60"/>
        <v>-53.129054359072818</v>
      </c>
      <c r="AG331" s="1">
        <f t="shared" si="51"/>
        <v>63.661038166154057</v>
      </c>
      <c r="AH331" s="1">
        <f t="shared" si="52"/>
        <v>2523.1132212078746</v>
      </c>
      <c r="AI331" s="1">
        <f t="shared" si="53"/>
        <v>105.37175971332151</v>
      </c>
      <c r="AK331" s="1">
        <v>165.26894190082101</v>
      </c>
      <c r="AL331" s="1">
        <v>101.689492545926</v>
      </c>
      <c r="AN331" s="4">
        <v>39.043572980354298</v>
      </c>
      <c r="AO331" s="4">
        <v>0.47127462780616702</v>
      </c>
      <c r="AQ331" s="4">
        <v>36.775216534062103</v>
      </c>
      <c r="AR331" s="4">
        <v>0.28159095340318901</v>
      </c>
      <c r="AT331" s="4">
        <v>0.99992715972766699</v>
      </c>
      <c r="AU331" s="4">
        <v>1.2069599784606E-2</v>
      </c>
      <c r="AV331" s="4">
        <v>-1.2069599784606E-2</v>
      </c>
      <c r="AW331" s="4">
        <v>0.99992715972766699</v>
      </c>
      <c r="AX331" s="4">
        <v>-9394.33538306025</v>
      </c>
      <c r="AY331" s="4">
        <v>278.65481021672201</v>
      </c>
      <c r="AZ331" s="4">
        <v>-9291.9616045666298</v>
      </c>
      <c r="BB331" s="1">
        <f>25*PointPFirstOrderCoefficients[[#This Row],[Column1]]</f>
        <v>976.08932450885743</v>
      </c>
      <c r="BC331" s="1">
        <f>25*PointPFirstOrderCoefficients[[#This Row],[Column2]]</f>
        <v>11.781865695154176</v>
      </c>
      <c r="BE331" s="1">
        <f>50*PointPFirstOrderCoefficients[[#This Row],[Column1]]</f>
        <v>1952.1786490177149</v>
      </c>
      <c r="BF331" s="1">
        <f>50*PointPFirstOrderCoefficients[[#This Row],[Column2]]</f>
        <v>23.563731390308352</v>
      </c>
      <c r="BH331" s="1">
        <f>25^2*PointPSecondOrderCoefficients[[#This Row],[Column1]]</f>
        <v>22984.510333788814</v>
      </c>
      <c r="BI331" s="1">
        <f>25^2*PointPSecondOrderCoefficients[[#This Row],[Column2]]</f>
        <v>175.99434587699312</v>
      </c>
      <c r="BK331" s="1">
        <f>50^2*PointPSecondOrderCoefficients[[#This Row],[Column1]]</f>
        <v>91938.041335155256</v>
      </c>
      <c r="BL331" s="1">
        <f>50^2*PointPSecondOrderCoefficients[[#This Row],[Column2]]</f>
        <v>703.97738350797249</v>
      </c>
    </row>
    <row r="332" spans="1:64" x14ac:dyDescent="0.35">
      <c r="A332">
        <v>328</v>
      </c>
      <c r="B332" s="1">
        <v>70.620102780458893</v>
      </c>
      <c r="C332" s="1">
        <v>118.523867358719</v>
      </c>
      <c r="D332" s="1">
        <v>337.09274185248103</v>
      </c>
      <c r="E332" s="1">
        <v>46.296815344957899</v>
      </c>
      <c r="F332" s="4"/>
      <c r="G332" s="4">
        <v>-0.203035355384757</v>
      </c>
      <c r="H332" s="4">
        <v>-0.45292854254438403</v>
      </c>
      <c r="I332" s="4">
        <v>-1.1534242870002001</v>
      </c>
      <c r="J332" s="4">
        <v>-0.30205943575656602</v>
      </c>
      <c r="K332" s="4"/>
      <c r="L332" s="4">
        <v>-0.56774905656792996</v>
      </c>
      <c r="M332" s="4">
        <v>0.14642142508207701</v>
      </c>
      <c r="N332" s="4">
        <v>0.80159667764510201</v>
      </c>
      <c r="O332" s="4">
        <v>0.46066638042183</v>
      </c>
      <c r="Q332" s="4">
        <f t="shared" si="55"/>
        <v>-5.0758838846189249</v>
      </c>
      <c r="R332" s="4">
        <f t="shared" si="55"/>
        <v>-11.323213563609601</v>
      </c>
      <c r="S332" s="4">
        <f>I332*25</f>
        <v>-28.835607175005002</v>
      </c>
      <c r="T332" s="4">
        <f t="shared" si="54"/>
        <v>-7.5514858939141503</v>
      </c>
      <c r="V332" s="4">
        <f t="shared" si="56"/>
        <v>-14.62782575890636</v>
      </c>
      <c r="W332" s="4">
        <f t="shared" si="57"/>
        <v>18.773447236043626</v>
      </c>
      <c r="X332" s="4">
        <f t="shared" si="58"/>
        <v>666.52141799448191</v>
      </c>
      <c r="Y332" s="4">
        <f t="shared" si="59"/>
        <v>26.269472337795737</v>
      </c>
      <c r="AA332" s="4">
        <f>G332*50</f>
        <v>-10.15176776923785</v>
      </c>
      <c r="AB332" s="4">
        <f>H332*50</f>
        <v>-22.646427127219201</v>
      </c>
      <c r="AC332" s="4">
        <f>I332*50</f>
        <v>-57.671214350010004</v>
      </c>
      <c r="AD332" s="4">
        <f>J332*50</f>
        <v>-15.102971787828301</v>
      </c>
      <c r="AF332" s="1">
        <f t="shared" si="60"/>
        <v>-58.511303035625438</v>
      </c>
      <c r="AG332" s="1">
        <f t="shared" si="51"/>
        <v>75.093788944174506</v>
      </c>
      <c r="AH332" s="1">
        <f t="shared" si="52"/>
        <v>2666.0856719779276</v>
      </c>
      <c r="AI332" s="1">
        <f t="shared" si="53"/>
        <v>105.07788935118295</v>
      </c>
      <c r="AK332" s="1">
        <v>165.95120714776399</v>
      </c>
      <c r="AL332" s="1">
        <v>101.697807902758</v>
      </c>
      <c r="AN332" s="4">
        <v>39.136240025226599</v>
      </c>
      <c r="AO332" s="4">
        <v>0.481642657776089</v>
      </c>
      <c r="AQ332" s="4">
        <v>35.154786690409303</v>
      </c>
      <c r="AR332" s="4">
        <v>0.13725535557765101</v>
      </c>
      <c r="AT332" s="4">
        <v>0.99992427969312003</v>
      </c>
      <c r="AU332" s="4">
        <v>1.23058880295041E-2</v>
      </c>
      <c r="AV332" s="4">
        <v>-1.23058880295041E-2</v>
      </c>
      <c r="AW332" s="4">
        <v>0.99992427969312003</v>
      </c>
      <c r="AX332" s="4">
        <v>-5186.3713145247302</v>
      </c>
      <c r="AY332" s="4">
        <v>229.774111823737</v>
      </c>
      <c r="AZ332" s="4">
        <v>-5084.2807929944402</v>
      </c>
      <c r="BB332" s="1">
        <f>25*PointPFirstOrderCoefficients[[#This Row],[Column1]]</f>
        <v>978.40600063066495</v>
      </c>
      <c r="BC332" s="1">
        <f>25*PointPFirstOrderCoefficients[[#This Row],[Column2]]</f>
        <v>12.041066444402224</v>
      </c>
      <c r="BE332" s="1">
        <f>50*PointPFirstOrderCoefficients[[#This Row],[Column1]]</f>
        <v>1956.8120012613299</v>
      </c>
      <c r="BF332" s="1">
        <f>50*PointPFirstOrderCoefficients[[#This Row],[Column2]]</f>
        <v>24.082132888804448</v>
      </c>
      <c r="BH332" s="1">
        <f>25^2*PointPSecondOrderCoefficients[[#This Row],[Column1]]</f>
        <v>21971.741681505813</v>
      </c>
      <c r="BI332" s="1">
        <f>25^2*PointPSecondOrderCoefficients[[#This Row],[Column2]]</f>
        <v>85.784597236031885</v>
      </c>
      <c r="BK332" s="1">
        <f>50^2*PointPSecondOrderCoefficients[[#This Row],[Column1]]</f>
        <v>87886.966726023253</v>
      </c>
      <c r="BL332" s="1">
        <f>50^2*PointPSecondOrderCoefficients[[#This Row],[Column2]]</f>
        <v>343.13838894412754</v>
      </c>
    </row>
    <row r="333" spans="1:64" x14ac:dyDescent="0.35">
      <c r="A333">
        <v>329</v>
      </c>
      <c r="B333" s="1">
        <v>70.412120575107096</v>
      </c>
      <c r="C333" s="1">
        <v>118.069013195944</v>
      </c>
      <c r="D333" s="1">
        <v>335.93812911650099</v>
      </c>
      <c r="E333" s="1">
        <v>45.996525023580503</v>
      </c>
      <c r="F333" s="4"/>
      <c r="G333" s="4">
        <v>-0.21292087082865399</v>
      </c>
      <c r="H333" s="4">
        <v>-0.45674797033598002</v>
      </c>
      <c r="I333" s="4">
        <v>-1.1557248121046899</v>
      </c>
      <c r="J333" s="4">
        <v>-0.29826282936276799</v>
      </c>
      <c r="K333" s="4"/>
      <c r="L333" s="4">
        <v>-0.56493549044881197</v>
      </c>
      <c r="M333" s="4">
        <v>0.166913344657907</v>
      </c>
      <c r="N333" s="4">
        <v>0.84115186321261803</v>
      </c>
      <c r="O333" s="4">
        <v>0.46988754727404403</v>
      </c>
      <c r="Q333" s="4">
        <f t="shared" si="55"/>
        <v>-5.3230217707163501</v>
      </c>
      <c r="R333" s="4">
        <f t="shared" si="55"/>
        <v>-11.418699258399501</v>
      </c>
      <c r="S333" s="4">
        <f>I333*25</f>
        <v>-28.893120302617248</v>
      </c>
      <c r="T333" s="4">
        <f t="shared" si="54"/>
        <v>-7.4565707340691993</v>
      </c>
      <c r="V333" s="4">
        <f t="shared" si="56"/>
        <v>-16.007198986110449</v>
      </c>
      <c r="W333" s="4">
        <f t="shared" si="57"/>
        <v>21.763278986415187</v>
      </c>
      <c r="X333" s="4">
        <f t="shared" si="58"/>
        <v>702.20400638401463</v>
      </c>
      <c r="Y333" s="4">
        <f t="shared" si="59"/>
        <v>26.125957720881186</v>
      </c>
      <c r="AA333" s="4">
        <f>G333*50</f>
        <v>-10.6460435414327</v>
      </c>
      <c r="AB333" s="4">
        <f>H333*50</f>
        <v>-22.837398516799002</v>
      </c>
      <c r="AC333" s="4">
        <f>I333*50</f>
        <v>-57.786240605234497</v>
      </c>
      <c r="AD333" s="4">
        <f>J333*50</f>
        <v>-14.913141468138399</v>
      </c>
      <c r="AF333" s="1">
        <f t="shared" si="60"/>
        <v>-64.028795944441796</v>
      </c>
      <c r="AG333" s="1">
        <f t="shared" si="51"/>
        <v>87.05311594566075</v>
      </c>
      <c r="AH333" s="1">
        <f t="shared" si="52"/>
        <v>2808.8160255360585</v>
      </c>
      <c r="AI333" s="1">
        <f t="shared" si="53"/>
        <v>104.50383088352474</v>
      </c>
      <c r="AK333" s="1">
        <v>166.63497319312401</v>
      </c>
      <c r="AL333" s="1">
        <v>101.706285131144</v>
      </c>
      <c r="AN333" s="4">
        <v>39.215422162920902</v>
      </c>
      <c r="AO333" s="4">
        <v>0.48971224184851903</v>
      </c>
      <c r="AQ333" s="4">
        <v>33.451738099444498</v>
      </c>
      <c r="AR333" s="4">
        <v>-1.12539417363582E-2</v>
      </c>
      <c r="AT333" s="4">
        <v>0.99992203721478801</v>
      </c>
      <c r="AU333" s="4">
        <v>1.2486772690699E-2</v>
      </c>
      <c r="AV333" s="4">
        <v>-1.2486772690699E-2</v>
      </c>
      <c r="AW333" s="4">
        <v>0.99992203721478801</v>
      </c>
      <c r="AX333" s="4">
        <v>-3585.6461771905701</v>
      </c>
      <c r="AY333" s="4">
        <v>211.408121956977</v>
      </c>
      <c r="AZ333" s="4">
        <v>-3483.66034509666</v>
      </c>
      <c r="BB333" s="1">
        <f>25*PointPFirstOrderCoefficients[[#This Row],[Column1]]</f>
        <v>980.3855540730226</v>
      </c>
      <c r="BC333" s="1">
        <f>25*PointPFirstOrderCoefficients[[#This Row],[Column2]]</f>
        <v>12.242806046212976</v>
      </c>
      <c r="BE333" s="1">
        <f>50*PointPFirstOrderCoefficients[[#This Row],[Column1]]</f>
        <v>1960.7711081460452</v>
      </c>
      <c r="BF333" s="1">
        <f>50*PointPFirstOrderCoefficients[[#This Row],[Column2]]</f>
        <v>24.485612092425953</v>
      </c>
      <c r="BH333" s="1">
        <f>25^2*PointPSecondOrderCoefficients[[#This Row],[Column1]]</f>
        <v>20907.336312152813</v>
      </c>
      <c r="BI333" s="1">
        <f>25^2*PointPSecondOrderCoefficients[[#This Row],[Column2]]</f>
        <v>-7.0337135852238752</v>
      </c>
      <c r="BK333" s="1">
        <f>50^2*PointPSecondOrderCoefficients[[#This Row],[Column1]]</f>
        <v>83629.345248611251</v>
      </c>
      <c r="BL333" s="1">
        <f>50^2*PointPSecondOrderCoefficients[[#This Row],[Column2]]</f>
        <v>-28.134854340895501</v>
      </c>
    </row>
    <row r="334" spans="1:64" x14ac:dyDescent="0.35">
      <c r="A334">
        <v>330</v>
      </c>
      <c r="B334" s="1">
        <v>70.194279376028604</v>
      </c>
      <c r="C334" s="1">
        <v>117.61043683745299</v>
      </c>
      <c r="D334" s="1">
        <v>334.78140643365299</v>
      </c>
      <c r="E334" s="1">
        <v>45.700120344350303</v>
      </c>
      <c r="F334" s="4"/>
      <c r="G334" s="4">
        <v>-0.22275136176256399</v>
      </c>
      <c r="H334" s="4">
        <v>-0.46037113301871202</v>
      </c>
      <c r="I334" s="4">
        <v>-1.1576453450528801</v>
      </c>
      <c r="J334" s="4">
        <v>-0.29432565187999099</v>
      </c>
      <c r="K334" s="4"/>
      <c r="L334" s="4">
        <v>-0.56144089340917902</v>
      </c>
      <c r="M334" s="4">
        <v>0.187797462464148</v>
      </c>
      <c r="N334" s="4">
        <v>0.880737351086886</v>
      </c>
      <c r="O334" s="4">
        <v>0.47861875284848798</v>
      </c>
      <c r="Q334" s="4">
        <f t="shared" si="55"/>
        <v>-5.5687840440640999</v>
      </c>
      <c r="R334" s="4">
        <f t="shared" si="55"/>
        <v>-11.5092783254678</v>
      </c>
      <c r="S334" s="4">
        <f>I334*25</f>
        <v>-28.941133626322003</v>
      </c>
      <c r="T334" s="4">
        <f t="shared" si="54"/>
        <v>-7.3581412969997748</v>
      </c>
      <c r="V334" s="4">
        <f t="shared" si="56"/>
        <v>-17.411043266557062</v>
      </c>
      <c r="W334" s="4">
        <f t="shared" si="57"/>
        <v>24.87630683537617</v>
      </c>
      <c r="X334" s="4">
        <f t="shared" si="58"/>
        <v>737.69610702590046</v>
      </c>
      <c r="Y334" s="4">
        <f t="shared" si="59"/>
        <v>25.913492986975513</v>
      </c>
      <c r="AA334" s="4">
        <f>G334*50</f>
        <v>-11.1375680881282</v>
      </c>
      <c r="AB334" s="4">
        <f>H334*50</f>
        <v>-23.018556650935601</v>
      </c>
      <c r="AC334" s="4">
        <f>I334*50</f>
        <v>-57.882267252644006</v>
      </c>
      <c r="AD334" s="4">
        <f>J334*50</f>
        <v>-14.71628259399955</v>
      </c>
      <c r="AF334" s="1">
        <f t="shared" si="60"/>
        <v>-69.644173066228248</v>
      </c>
      <c r="AG334" s="1">
        <f t="shared" si="51"/>
        <v>99.505227341504678</v>
      </c>
      <c r="AH334" s="1">
        <f t="shared" si="52"/>
        <v>2950.7844281036018</v>
      </c>
      <c r="AI334" s="1">
        <f t="shared" si="53"/>
        <v>103.65397194790205</v>
      </c>
      <c r="AK334" s="1">
        <v>167.31999943348899</v>
      </c>
      <c r="AL334" s="1">
        <v>101.714883094806</v>
      </c>
      <c r="AN334" s="4">
        <v>39.280518929322</v>
      </c>
      <c r="AO334" s="4">
        <v>0.49538523589447803</v>
      </c>
      <c r="AQ334" s="4">
        <v>31.667332178523999</v>
      </c>
      <c r="AR334" s="4">
        <v>-0.162976656579088</v>
      </c>
      <c r="AT334" s="4">
        <v>0.999920484849108</v>
      </c>
      <c r="AU334" s="4">
        <v>1.2610471011189501E-2</v>
      </c>
      <c r="AV334" s="4">
        <v>-1.2610471011189501E-2</v>
      </c>
      <c r="AW334" s="4">
        <v>0.999920484849108</v>
      </c>
      <c r="AX334" s="4">
        <v>-2744.4326811198398</v>
      </c>
      <c r="AY334" s="4">
        <v>201.928588200912</v>
      </c>
      <c r="AZ334" s="4">
        <v>-2642.49957404629</v>
      </c>
      <c r="BB334" s="1">
        <f>25*PointPFirstOrderCoefficients[[#This Row],[Column1]]</f>
        <v>982.01297323304993</v>
      </c>
      <c r="BC334" s="1">
        <f>25*PointPFirstOrderCoefficients[[#This Row],[Column2]]</f>
        <v>12.384630897361951</v>
      </c>
      <c r="BE334" s="1">
        <f>50*PointPFirstOrderCoefficients[[#This Row],[Column1]]</f>
        <v>1964.0259464660999</v>
      </c>
      <c r="BF334" s="1">
        <f>50*PointPFirstOrderCoefficients[[#This Row],[Column2]]</f>
        <v>24.769261794723903</v>
      </c>
      <c r="BH334" s="1">
        <f>25^2*PointPSecondOrderCoefficients[[#This Row],[Column1]]</f>
        <v>19792.082611577498</v>
      </c>
      <c r="BI334" s="1">
        <f>25^2*PointPSecondOrderCoefficients[[#This Row],[Column2]]</f>
        <v>-101.86041036192999</v>
      </c>
      <c r="BK334" s="1">
        <f>50^2*PointPSecondOrderCoefficients[[#This Row],[Column1]]</f>
        <v>79168.330446309992</v>
      </c>
      <c r="BL334" s="1">
        <f>50^2*PointPSecondOrderCoefficients[[#This Row],[Column2]]</f>
        <v>-407.44164144771997</v>
      </c>
    </row>
    <row r="335" spans="1:64" x14ac:dyDescent="0.35">
      <c r="A335">
        <v>331</v>
      </c>
      <c r="B335" s="1">
        <v>69.966640198922207</v>
      </c>
      <c r="C335" s="1">
        <v>117.14833996553701</v>
      </c>
      <c r="D335" s="1">
        <v>333.62295972257499</v>
      </c>
      <c r="E335" s="1">
        <v>45.407738728114303</v>
      </c>
      <c r="F335" s="4"/>
      <c r="G335" s="4">
        <v>-0.23251479891218799</v>
      </c>
      <c r="H335" s="4">
        <v>-0.46378718369705701</v>
      </c>
      <c r="I335" s="4">
        <v>-1.15917341756766</v>
      </c>
      <c r="J335" s="4">
        <v>-0.29025075372328102</v>
      </c>
      <c r="K335" s="4"/>
      <c r="L335" s="4">
        <v>-0.55724914092603495</v>
      </c>
      <c r="M335" s="4">
        <v>0.209038306277192</v>
      </c>
      <c r="N335" s="4">
        <v>0.920289405330452</v>
      </c>
      <c r="O335" s="4">
        <v>0.486836153730692</v>
      </c>
      <c r="Q335" s="4">
        <f t="shared" si="55"/>
        <v>-5.8128699728047</v>
      </c>
      <c r="R335" s="4">
        <f t="shared" si="55"/>
        <v>-11.594679592426425</v>
      </c>
      <c r="S335" s="4">
        <f>I335*25</f>
        <v>-28.979335439191502</v>
      </c>
      <c r="T335" s="4">
        <f t="shared" si="54"/>
        <v>-7.2562688430820259</v>
      </c>
      <c r="V335" s="4">
        <f t="shared" si="56"/>
        <v>-18.829146064336229</v>
      </c>
      <c r="W335" s="4">
        <f t="shared" si="57"/>
        <v>28.102398089332343</v>
      </c>
      <c r="X335" s="4">
        <f t="shared" si="58"/>
        <v>772.86077503872434</v>
      </c>
      <c r="Y335" s="4">
        <f t="shared" si="59"/>
        <v>25.633597004437004</v>
      </c>
      <c r="AA335" s="4">
        <f>G335*50</f>
        <v>-11.6257399456094</v>
      </c>
      <c r="AB335" s="4">
        <f>H335*50</f>
        <v>-23.189359184852851</v>
      </c>
      <c r="AC335" s="4">
        <f>I335*50</f>
        <v>-57.958670878383003</v>
      </c>
      <c r="AD335" s="4">
        <f>J335*50</f>
        <v>-14.512537686164052</v>
      </c>
      <c r="AF335" s="1">
        <f t="shared" si="60"/>
        <v>-75.316584257344914</v>
      </c>
      <c r="AG335" s="1">
        <f t="shared" si="51"/>
        <v>112.40959235732937</v>
      </c>
      <c r="AH335" s="1">
        <f t="shared" si="52"/>
        <v>3091.4431001548974</v>
      </c>
      <c r="AI335" s="1">
        <f t="shared" si="53"/>
        <v>102.53438801774801</v>
      </c>
      <c r="AK335" s="1">
        <v>168.00603466405201</v>
      </c>
      <c r="AL335" s="1">
        <v>101.72355908078301</v>
      </c>
      <c r="AN335" s="4">
        <v>39.3309165208438</v>
      </c>
      <c r="AO335" s="4">
        <v>0.49857731702750402</v>
      </c>
      <c r="AQ335" s="4">
        <v>29.803259554931799</v>
      </c>
      <c r="AR335" s="4">
        <v>-0.31688783005796001</v>
      </c>
      <c r="AT335" s="4">
        <v>0.99991966319312497</v>
      </c>
      <c r="AU335" s="4">
        <v>1.26754550114201E-2</v>
      </c>
      <c r="AV335" s="4">
        <v>-1.26754550114201E-2</v>
      </c>
      <c r="AW335" s="4">
        <v>0.99991966319312497</v>
      </c>
      <c r="AX335" s="4">
        <v>-2227.3218356928201</v>
      </c>
      <c r="AY335" s="4">
        <v>196.23835238832999</v>
      </c>
      <c r="AZ335" s="4">
        <v>-2125.4193406878799</v>
      </c>
      <c r="BB335" s="1">
        <f>25*PointPFirstOrderCoefficients[[#This Row],[Column1]]</f>
        <v>983.27291302109506</v>
      </c>
      <c r="BC335" s="1">
        <f>25*PointPFirstOrderCoefficients[[#This Row],[Column2]]</f>
        <v>12.4644329256876</v>
      </c>
      <c r="BE335" s="1">
        <f>50*PointPFirstOrderCoefficients[[#This Row],[Column1]]</f>
        <v>1966.5458260421901</v>
      </c>
      <c r="BF335" s="1">
        <f>50*PointPFirstOrderCoefficients[[#This Row],[Column2]]</f>
        <v>24.9288658513752</v>
      </c>
      <c r="BH335" s="1">
        <f>25^2*PointPSecondOrderCoefficients[[#This Row],[Column1]]</f>
        <v>18627.037221832376</v>
      </c>
      <c r="BI335" s="1">
        <f>25^2*PointPSecondOrderCoefficients[[#This Row],[Column2]]</f>
        <v>-198.05489378622499</v>
      </c>
      <c r="BK335" s="1">
        <f>50^2*PointPSecondOrderCoefficients[[#This Row],[Column1]]</f>
        <v>74508.148887329502</v>
      </c>
      <c r="BL335" s="1">
        <f>50^2*PointPSecondOrderCoefficients[[#This Row],[Column2]]</f>
        <v>-792.21957514489998</v>
      </c>
    </row>
    <row r="336" spans="1:64" x14ac:dyDescent="0.35">
      <c r="A336">
        <v>332</v>
      </c>
      <c r="B336" s="1">
        <v>69.729276224683801</v>
      </c>
      <c r="C336" s="1">
        <v>116.682935140851</v>
      </c>
      <c r="D336" s="1">
        <v>332.46319009509398</v>
      </c>
      <c r="E336" s="1">
        <v>45.120773088151701</v>
      </c>
      <c r="F336" s="4"/>
      <c r="G336" s="4">
        <v>-0.24219888608036799</v>
      </c>
      <c r="H336" s="4">
        <v>-0.46698521881363803</v>
      </c>
      <c r="I336" s="4">
        <v>-1.1602799548247</v>
      </c>
      <c r="J336" s="4">
        <v>-0.28603928187470101</v>
      </c>
      <c r="K336" s="4"/>
      <c r="L336" s="4">
        <v>-0.55234580061340899</v>
      </c>
      <c r="M336" s="4">
        <v>0.230597214679896</v>
      </c>
      <c r="N336" s="4">
        <v>0.959703610081728</v>
      </c>
      <c r="O336" s="4">
        <v>0.49449929291776801</v>
      </c>
      <c r="Q336" s="4">
        <f t="shared" si="55"/>
        <v>-6.0549721520092001</v>
      </c>
      <c r="R336" s="4">
        <f t="shared" si="55"/>
        <v>-11.674630470340951</v>
      </c>
      <c r="S336" s="4">
        <f>I336*25</f>
        <v>-29.006998870617501</v>
      </c>
      <c r="T336" s="4">
        <f t="shared" si="54"/>
        <v>-7.1509820468675249</v>
      </c>
      <c r="V336" s="4">
        <f t="shared" si="56"/>
        <v>-20.250481624324209</v>
      </c>
      <c r="W336" s="4">
        <f t="shared" si="57"/>
        <v>31.42970778957968</v>
      </c>
      <c r="X336" s="4">
        <f t="shared" si="58"/>
        <v>807.50035989012758</v>
      </c>
      <c r="Y336" s="4">
        <f t="shared" si="59"/>
        <v>25.286984966278578</v>
      </c>
      <c r="AA336" s="4">
        <f>G336*50</f>
        <v>-12.1099443040184</v>
      </c>
      <c r="AB336" s="4">
        <f>H336*50</f>
        <v>-23.349260940681901</v>
      </c>
      <c r="AC336" s="4">
        <f>I336*50</f>
        <v>-58.013997741235002</v>
      </c>
      <c r="AD336" s="4">
        <f>J336*50</f>
        <v>-14.30196409373505</v>
      </c>
      <c r="AF336" s="1">
        <f t="shared" si="60"/>
        <v>-81.001926497296836</v>
      </c>
      <c r="AG336" s="1">
        <f t="shared" si="51"/>
        <v>125.71883115831872</v>
      </c>
      <c r="AH336" s="1">
        <f t="shared" si="52"/>
        <v>3230.0014395605103</v>
      </c>
      <c r="AI336" s="1">
        <f t="shared" si="53"/>
        <v>101.14793986511431</v>
      </c>
      <c r="AK336" s="1">
        <v>168.692817403367</v>
      </c>
      <c r="AL336" s="1">
        <v>101.732270073896</v>
      </c>
      <c r="AN336" s="4">
        <v>39.366184732721202</v>
      </c>
      <c r="AO336" s="4">
        <v>0.499588879727561</v>
      </c>
      <c r="AQ336" s="4">
        <v>27.860356567879801</v>
      </c>
      <c r="AR336" s="4">
        <v>-0.473195950970831</v>
      </c>
      <c r="AT336" s="4">
        <v>0.99991948136159903</v>
      </c>
      <c r="AU336" s="4">
        <v>1.2689790918345699E-2</v>
      </c>
      <c r="AV336" s="4">
        <v>-1.2689790918345699E-2</v>
      </c>
      <c r="AW336" s="4">
        <v>0.99991948136159903</v>
      </c>
      <c r="AX336" s="4">
        <v>-1874.85930069968</v>
      </c>
      <c r="AY336" s="4">
        <v>192.484389930562</v>
      </c>
      <c r="AZ336" s="4">
        <v>-1772.9760695077</v>
      </c>
      <c r="BB336" s="1">
        <f>25*PointPFirstOrderCoefficients[[#This Row],[Column1]]</f>
        <v>984.15461831803009</v>
      </c>
      <c r="BC336" s="1">
        <f>25*PointPFirstOrderCoefficients[[#This Row],[Column2]]</f>
        <v>12.489721993189026</v>
      </c>
      <c r="BE336" s="1">
        <f>50*PointPFirstOrderCoefficients[[#This Row],[Column1]]</f>
        <v>1968.3092366360602</v>
      </c>
      <c r="BF336" s="1">
        <f>50*PointPFirstOrderCoefficients[[#This Row],[Column2]]</f>
        <v>24.979443986378051</v>
      </c>
      <c r="BH336" s="1">
        <f>25^2*PointPSecondOrderCoefficients[[#This Row],[Column1]]</f>
        <v>17412.722854924876</v>
      </c>
      <c r="BI336" s="1">
        <f>25^2*PointPSecondOrderCoefficients[[#This Row],[Column2]]</f>
        <v>-295.74746935676939</v>
      </c>
      <c r="BK336" s="1">
        <f>50^2*PointPSecondOrderCoefficients[[#This Row],[Column1]]</f>
        <v>69650.891419699503</v>
      </c>
      <c r="BL336" s="1">
        <f>50^2*PointPSecondOrderCoefficients[[#This Row],[Column2]]</f>
        <v>-1182.9898774270775</v>
      </c>
    </row>
    <row r="337" spans="1:64" x14ac:dyDescent="0.35">
      <c r="A337">
        <v>333</v>
      </c>
      <c r="B337" s="1">
        <v>69.482273051036501</v>
      </c>
      <c r="C337" s="1">
        <v>116.214445839813</v>
      </c>
      <c r="D337" s="1">
        <v>331.30250292463398</v>
      </c>
      <c r="E337" s="1">
        <v>44.836589432116398</v>
      </c>
      <c r="F337" s="4"/>
      <c r="G337" s="4">
        <v>-0.251791091259568</v>
      </c>
      <c r="H337" s="4">
        <v>-0.46995431711285601</v>
      </c>
      <c r="I337" s="4">
        <v>-1.16098857292386</v>
      </c>
      <c r="J337" s="4">
        <v>-0.281698936642581</v>
      </c>
      <c r="K337" s="4"/>
      <c r="L337" s="4">
        <v>-0.54671831299376195</v>
      </c>
      <c r="M337" s="4">
        <v>0.25243240407144901</v>
      </c>
      <c r="N337" s="4">
        <v>0.99899226383880102</v>
      </c>
      <c r="O337" s="4">
        <v>0.50162384734030796</v>
      </c>
      <c r="Q337" s="4">
        <f t="shared" si="55"/>
        <v>-6.2947772814891998</v>
      </c>
      <c r="R337" s="4">
        <f t="shared" si="55"/>
        <v>-11.748857927821401</v>
      </c>
      <c r="S337" s="4">
        <f>I337*25</f>
        <v>-29.0247143230965</v>
      </c>
      <c r="T337" s="4">
        <f t="shared" si="54"/>
        <v>-7.0424734160645253</v>
      </c>
      <c r="V337" s="4">
        <f t="shared" si="56"/>
        <v>-21.66328727168861</v>
      </c>
      <c r="W337" s="4">
        <f t="shared" si="57"/>
        <v>34.844674159766129</v>
      </c>
      <c r="X337" s="4">
        <f t="shared" si="58"/>
        <v>841.58509029028085</v>
      </c>
      <c r="Y337" s="4">
        <f t="shared" si="59"/>
        <v>24.878752941880908</v>
      </c>
      <c r="AA337" s="4">
        <f>G337*50</f>
        <v>-12.5895545629784</v>
      </c>
      <c r="AB337" s="4">
        <f>H337*50</f>
        <v>-23.497715855642802</v>
      </c>
      <c r="AC337" s="4">
        <f>I337*50</f>
        <v>-58.049428646193</v>
      </c>
      <c r="AD337" s="4">
        <f>J337*50</f>
        <v>-14.084946832129051</v>
      </c>
      <c r="AF337" s="1">
        <f t="shared" si="60"/>
        <v>-86.653149086754439</v>
      </c>
      <c r="AG337" s="1">
        <f t="shared" si="51"/>
        <v>139.37869663906451</v>
      </c>
      <c r="AH337" s="1">
        <f t="shared" si="52"/>
        <v>3366.3403611611234</v>
      </c>
      <c r="AI337" s="1">
        <f t="shared" si="53"/>
        <v>99.515011767523632</v>
      </c>
      <c r="AK337" s="1">
        <v>169.38007347940399</v>
      </c>
      <c r="AL337" s="1">
        <v>101.740968667283</v>
      </c>
      <c r="AN337" s="4">
        <v>39.385267485159602</v>
      </c>
      <c r="AO337" s="4">
        <v>0.49754589174219499</v>
      </c>
      <c r="AQ337" s="4">
        <v>25.844076740912399</v>
      </c>
      <c r="AR337" s="4">
        <v>-0.62792789453897802</v>
      </c>
      <c r="AT337" s="4">
        <v>0.999920215832512</v>
      </c>
      <c r="AU337" s="4">
        <v>1.26317840965507E-2</v>
      </c>
      <c r="AV337" s="4">
        <v>-1.26317840965507E-2</v>
      </c>
      <c r="AW337" s="4">
        <v>0.999920215832512</v>
      </c>
      <c r="AX337" s="4">
        <v>-1625.6843852466</v>
      </c>
      <c r="AY337" s="4">
        <v>189.915367642973</v>
      </c>
      <c r="AZ337" s="4">
        <v>-1523.81371270404</v>
      </c>
      <c r="BB337" s="1">
        <f>25*PointPFirstOrderCoefficients[[#This Row],[Column1]]</f>
        <v>984.63168712899005</v>
      </c>
      <c r="BC337" s="1">
        <f>25*PointPFirstOrderCoefficients[[#This Row],[Column2]]</f>
        <v>12.438647293554874</v>
      </c>
      <c r="BE337" s="1">
        <f>50*PointPFirstOrderCoefficients[[#This Row],[Column1]]</f>
        <v>1969.2633742579801</v>
      </c>
      <c r="BF337" s="1">
        <f>50*PointPFirstOrderCoefficients[[#This Row],[Column2]]</f>
        <v>24.877294587109748</v>
      </c>
      <c r="BH337" s="1">
        <f>25^2*PointPSecondOrderCoefficients[[#This Row],[Column1]]</f>
        <v>16152.54796307025</v>
      </c>
      <c r="BI337" s="1">
        <f>25^2*PointPSecondOrderCoefficients[[#This Row],[Column2]]</f>
        <v>-392.45493408686127</v>
      </c>
      <c r="BK337" s="1">
        <f>50^2*PointPSecondOrderCoefficients[[#This Row],[Column1]]</f>
        <v>64610.191852281001</v>
      </c>
      <c r="BL337" s="1">
        <f>50^2*PointPSecondOrderCoefficients[[#This Row],[Column2]]</f>
        <v>-1569.8197363474451</v>
      </c>
    </row>
    <row r="338" spans="1:64" x14ac:dyDescent="0.35">
      <c r="A338">
        <v>334</v>
      </c>
      <c r="B338" s="1">
        <v>69.225728911473993</v>
      </c>
      <c r="C338" s="1">
        <v>115.74310645172</v>
      </c>
      <c r="D338" s="1">
        <v>330.14132569406001</v>
      </c>
      <c r="E338" s="1">
        <v>44.556849950651802</v>
      </c>
      <c r="F338" s="4"/>
      <c r="G338" s="4">
        <v>-0.26127868088418099</v>
      </c>
      <c r="H338" s="4">
        <v>-0.47268358123463999</v>
      </c>
      <c r="I338" s="4">
        <v>-1.1612660119892699</v>
      </c>
      <c r="J338" s="4">
        <v>-0.27723078481818703</v>
      </c>
      <c r="K338" s="4"/>
      <c r="L338" s="4">
        <v>-0.54035617019251103</v>
      </c>
      <c r="M338" s="4">
        <v>0.27449906886497399</v>
      </c>
      <c r="N338" s="4">
        <v>1.03803658407593</v>
      </c>
      <c r="O338" s="4">
        <v>0.50816680017467097</v>
      </c>
      <c r="Q338" s="4">
        <f t="shared" si="55"/>
        <v>-6.5319670221045252</v>
      </c>
      <c r="R338" s="4">
        <f t="shared" si="55"/>
        <v>-11.817089530865999</v>
      </c>
      <c r="S338" s="4">
        <f>I338*25</f>
        <v>-29.031650299731748</v>
      </c>
      <c r="T338" s="4">
        <f t="shared" si="54"/>
        <v>-6.9307696204546758</v>
      </c>
      <c r="V338" s="4">
        <f t="shared" si="56"/>
        <v>-23.055156884750922</v>
      </c>
      <c r="W338" s="4">
        <f t="shared" si="57"/>
        <v>38.332039540096261</v>
      </c>
      <c r="X338" s="4">
        <f t="shared" si="58"/>
        <v>874.89534885522835</v>
      </c>
      <c r="Y338" s="4">
        <f t="shared" si="59"/>
        <v>24.410080647217992</v>
      </c>
      <c r="AA338" s="4">
        <f>G338*50</f>
        <v>-13.06393404420905</v>
      </c>
      <c r="AB338" s="4">
        <f>H338*50</f>
        <v>-23.634179061731999</v>
      </c>
      <c r="AC338" s="4">
        <f>I338*50</f>
        <v>-58.063300599463496</v>
      </c>
      <c r="AD338" s="4">
        <f>J338*50</f>
        <v>-13.861539240909352</v>
      </c>
      <c r="AF338" s="1">
        <f t="shared" si="60"/>
        <v>-92.220627539003686</v>
      </c>
      <c r="AG338" s="1">
        <f t="shared" si="51"/>
        <v>153.32815816038504</v>
      </c>
      <c r="AH338" s="1">
        <f t="shared" si="52"/>
        <v>3499.5813954209134</v>
      </c>
      <c r="AI338" s="1">
        <f t="shared" si="53"/>
        <v>97.640322588871967</v>
      </c>
      <c r="AK338" s="1">
        <v>170.06751950706999</v>
      </c>
      <c r="AL338" s="1">
        <v>101.74961035987801</v>
      </c>
      <c r="AN338" s="4">
        <v>39.387760933217599</v>
      </c>
      <c r="AO338" s="4">
        <v>0.49287634415061998</v>
      </c>
      <c r="AQ338" s="4">
        <v>23.7558787658607</v>
      </c>
      <c r="AR338" s="4">
        <v>-0.78149565007557698</v>
      </c>
      <c r="AT338" s="4">
        <v>0.99992171611559</v>
      </c>
      <c r="AU338" s="4">
        <v>1.25124594086848E-2</v>
      </c>
      <c r="AV338" s="4">
        <v>-1.25124594086848E-2</v>
      </c>
      <c r="AW338" s="4">
        <v>0.99992171611559</v>
      </c>
      <c r="AX338" s="4">
        <v>-1438.4619745517</v>
      </c>
      <c r="AY338" s="4">
        <v>188.06621657458501</v>
      </c>
      <c r="AZ338" s="4">
        <v>-1336.5997558008801</v>
      </c>
      <c r="BB338" s="1">
        <f>25*PointPFirstOrderCoefficients[[#This Row],[Column1]]</f>
        <v>984.69402333044002</v>
      </c>
      <c r="BC338" s="1">
        <f>25*PointPFirstOrderCoefficients[[#This Row],[Column2]]</f>
        <v>12.3219086037655</v>
      </c>
      <c r="BE338" s="1">
        <f>50*PointPFirstOrderCoefficients[[#This Row],[Column1]]</f>
        <v>1969.38804666088</v>
      </c>
      <c r="BF338" s="1">
        <f>50*PointPFirstOrderCoefficients[[#This Row],[Column2]]</f>
        <v>24.643817207531001</v>
      </c>
      <c r="BH338" s="1">
        <f>25^2*PointPSecondOrderCoefficients[[#This Row],[Column1]]</f>
        <v>14847.424228662938</v>
      </c>
      <c r="BI338" s="1">
        <f>25^2*PointPSecondOrderCoefficients[[#This Row],[Column2]]</f>
        <v>-488.43478129723559</v>
      </c>
      <c r="BK338" s="1">
        <f>50^2*PointPSecondOrderCoefficients[[#This Row],[Column1]]</f>
        <v>59389.696914651751</v>
      </c>
      <c r="BL338" s="1">
        <f>50^2*PointPSecondOrderCoefficients[[#This Row],[Column2]]</f>
        <v>-1953.7391251889424</v>
      </c>
    </row>
    <row r="339" spans="1:64" x14ac:dyDescent="0.35">
      <c r="A339">
        <v>335</v>
      </c>
      <c r="B339" s="1">
        <v>68.959754858404096</v>
      </c>
      <c r="C339" s="1">
        <v>115.269162233014</v>
      </c>
      <c r="D339" s="1">
        <v>328.98009539042602</v>
      </c>
      <c r="E339" s="1">
        <v>44.281682562871097</v>
      </c>
      <c r="F339" s="4"/>
      <c r="G339" s="4">
        <v>-0.27064875716861497</v>
      </c>
      <c r="H339" s="4">
        <v>-0.475162181799899</v>
      </c>
      <c r="I339" s="4">
        <v>-1.16109936475458</v>
      </c>
      <c r="J339" s="4">
        <v>-0.27263867759783</v>
      </c>
      <c r="K339" s="4"/>
      <c r="L339" s="4">
        <v>-0.53325109049244002</v>
      </c>
      <c r="M339" s="4">
        <v>0.29674951631816499</v>
      </c>
      <c r="N339" s="4">
        <v>1.07676119814507</v>
      </c>
      <c r="O339" s="4">
        <v>0.51410765170139405</v>
      </c>
      <c r="Q339" s="4">
        <f t="shared" si="55"/>
        <v>-6.7662189292153743</v>
      </c>
      <c r="R339" s="4">
        <f t="shared" si="55"/>
        <v>-11.879054544997475</v>
      </c>
      <c r="S339" s="4">
        <f>I339*25</f>
        <v>-29.0274841188645</v>
      </c>
      <c r="T339" s="4">
        <f t="shared" si="54"/>
        <v>-6.8159669399457501</v>
      </c>
      <c r="V339" s="4">
        <f t="shared" si="56"/>
        <v>-24.413151367040154</v>
      </c>
      <c r="W339" s="4">
        <f t="shared" si="57"/>
        <v>41.874899016757141</v>
      </c>
      <c r="X339" s="4">
        <f t="shared" si="58"/>
        <v>907.27342330041404</v>
      </c>
      <c r="Y339" s="4">
        <f t="shared" si="59"/>
        <v>23.884107556512529</v>
      </c>
      <c r="AA339" s="4">
        <f>G339*50</f>
        <v>-13.532437858430749</v>
      </c>
      <c r="AB339" s="4">
        <f>H339*50</f>
        <v>-23.758109089994949</v>
      </c>
      <c r="AC339" s="4">
        <f>I339*50</f>
        <v>-58.054968237729</v>
      </c>
      <c r="AD339" s="4">
        <f>J339*50</f>
        <v>-13.6319338798915</v>
      </c>
      <c r="AF339" s="1">
        <f t="shared" si="60"/>
        <v>-97.652605468160615</v>
      </c>
      <c r="AG339" s="1">
        <f t="shared" si="51"/>
        <v>167.49959606702856</v>
      </c>
      <c r="AH339" s="1">
        <f t="shared" si="52"/>
        <v>3629.0936932016562</v>
      </c>
      <c r="AI339" s="1">
        <f t="shared" si="53"/>
        <v>95.536430226050115</v>
      </c>
      <c r="AK339" s="1">
        <v>170.75486031356201</v>
      </c>
      <c r="AL339" s="1">
        <v>101.758148855378</v>
      </c>
      <c r="AN339" s="4">
        <v>39.373028729835099</v>
      </c>
      <c r="AO339" s="4">
        <v>0.48556337535514899</v>
      </c>
      <c r="AQ339" s="4">
        <v>21.599284051471599</v>
      </c>
      <c r="AR339" s="4">
        <v>-0.93270548505445605</v>
      </c>
      <c r="AT339" s="4">
        <v>0.999923964804729</v>
      </c>
      <c r="AU339" s="4">
        <v>1.2331447976243101E-2</v>
      </c>
      <c r="AV339" s="4">
        <v>-1.2331447976243101E-2</v>
      </c>
      <c r="AW339" s="4">
        <v>0.999923964804729</v>
      </c>
      <c r="AX339" s="4">
        <v>-1293.1530792870501</v>
      </c>
      <c r="AY339" s="4">
        <v>186.70131023610799</v>
      </c>
      <c r="AZ339" s="4">
        <v>-1191.2966052847701</v>
      </c>
      <c r="BB339" s="1">
        <f>25*PointPFirstOrderCoefficients[[#This Row],[Column1]]</f>
        <v>984.32571824587751</v>
      </c>
      <c r="BC339" s="1">
        <f>25*PointPFirstOrderCoefficients[[#This Row],[Column2]]</f>
        <v>12.139084383878725</v>
      </c>
      <c r="BE339" s="1">
        <f>50*PointPFirstOrderCoefficients[[#This Row],[Column1]]</f>
        <v>1968.651436491755</v>
      </c>
      <c r="BF339" s="1">
        <f>50*PointPFirstOrderCoefficients[[#This Row],[Column2]]</f>
        <v>24.27816876775745</v>
      </c>
      <c r="BH339" s="1">
        <f>25^2*PointPSecondOrderCoefficients[[#This Row],[Column1]]</f>
        <v>13499.55253216975</v>
      </c>
      <c r="BI339" s="1">
        <f>25^2*PointPSecondOrderCoefficients[[#This Row],[Column2]]</f>
        <v>-582.94092815903502</v>
      </c>
      <c r="BK339" s="1">
        <f>50^2*PointPSecondOrderCoefficients[[#This Row],[Column1]]</f>
        <v>53998.210128678998</v>
      </c>
      <c r="BL339" s="1">
        <f>50^2*PointPSecondOrderCoefficients[[#This Row],[Column2]]</f>
        <v>-2331.7637126361401</v>
      </c>
    </row>
    <row r="340" spans="1:64" x14ac:dyDescent="0.35">
      <c r="A340">
        <v>336</v>
      </c>
      <c r="B340" s="1">
        <v>68.684474907446599</v>
      </c>
      <c r="C340" s="1">
        <v>114.792869216279</v>
      </c>
      <c r="D340" s="1">
        <v>327.81926189162601</v>
      </c>
      <c r="E340" s="1">
        <v>44.011206478669102</v>
      </c>
      <c r="F340" s="4"/>
      <c r="G340" s="4">
        <v>-0.279888298439946</v>
      </c>
      <c r="H340" s="4">
        <v>-0.47737940381073901</v>
      </c>
      <c r="I340" s="4">
        <v>-1.16047579927877</v>
      </c>
      <c r="J340" s="4">
        <v>-0.26792673966945002</v>
      </c>
      <c r="K340" s="4"/>
      <c r="L340" s="4">
        <v>-0.52539718655586898</v>
      </c>
      <c r="M340" s="4">
        <v>0.31913333703028302</v>
      </c>
      <c r="N340" s="4">
        <v>1.11508883556017</v>
      </c>
      <c r="O340" s="4">
        <v>0.51942721801964697</v>
      </c>
      <c r="Q340" s="4">
        <f t="shared" si="55"/>
        <v>-6.9972074609986503</v>
      </c>
      <c r="R340" s="4">
        <f t="shared" si="55"/>
        <v>-11.934485095268474</v>
      </c>
      <c r="S340" s="4">
        <f>I340*25</f>
        <v>-29.011894981969249</v>
      </c>
      <c r="T340" s="4">
        <f t="shared" si="54"/>
        <v>-6.6981684917362507</v>
      </c>
      <c r="V340" s="4">
        <f t="shared" si="56"/>
        <v>-25.723925548543644</v>
      </c>
      <c r="W340" s="4">
        <f t="shared" si="57"/>
        <v>45.454778553212392</v>
      </c>
      <c r="X340" s="4">
        <f t="shared" si="58"/>
        <v>938.55917825308677</v>
      </c>
      <c r="Y340" s="4">
        <f t="shared" si="59"/>
        <v>23.304341667034571</v>
      </c>
      <c r="AA340" s="4">
        <f>G340*50</f>
        <v>-13.994414921997301</v>
      </c>
      <c r="AB340" s="4">
        <f>H340*50</f>
        <v>-23.868970190536949</v>
      </c>
      <c r="AC340" s="4">
        <f>I340*50</f>
        <v>-58.023789963938498</v>
      </c>
      <c r="AD340" s="4">
        <f>J340*50</f>
        <v>-13.396336983472501</v>
      </c>
      <c r="AF340" s="1">
        <f t="shared" si="60"/>
        <v>-102.89570219417458</v>
      </c>
      <c r="AG340" s="1">
        <f t="shared" ref="AG340:AG363" si="61">M340*AB340^2</f>
        <v>181.81911421284957</v>
      </c>
      <c r="AH340" s="1">
        <f t="shared" ref="AH340:AH363" si="62">N340*AC340^2</f>
        <v>3754.2367130123471</v>
      </c>
      <c r="AI340" s="1">
        <f t="shared" ref="AI340:AI363" si="63">O340*AD340^2</f>
        <v>93.217366668138283</v>
      </c>
      <c r="AK340" s="1">
        <v>171.44178961991801</v>
      </c>
      <c r="AL340" s="1">
        <v>101.766537731068</v>
      </c>
      <c r="AN340" s="4">
        <v>39.3404365467498</v>
      </c>
      <c r="AO340" s="4">
        <v>0.47560795754712298</v>
      </c>
      <c r="AQ340" s="4">
        <v>19.378289501853502</v>
      </c>
      <c r="AR340" s="4">
        <v>-1.08034219024316</v>
      </c>
      <c r="AT340" s="4">
        <v>0.99992692946685102</v>
      </c>
      <c r="AU340" s="4">
        <v>1.20886610918756E-2</v>
      </c>
      <c r="AV340" s="4">
        <v>-1.20886610918756E-2</v>
      </c>
      <c r="AW340" s="4">
        <v>0.99992692946685102</v>
      </c>
      <c r="AX340" s="4">
        <v>-1177.5364247365301</v>
      </c>
      <c r="AY340" s="4">
        <v>185.67662838189699</v>
      </c>
      <c r="AZ340" s="4">
        <v>-1075.6838437910999</v>
      </c>
      <c r="BB340" s="1">
        <f>25*PointPFirstOrderCoefficients[[#This Row],[Column1]]</f>
        <v>983.51091366874493</v>
      </c>
      <c r="BC340" s="1">
        <f>25*PointPFirstOrderCoefficients[[#This Row],[Column2]]</f>
        <v>11.890198938678074</v>
      </c>
      <c r="BE340" s="1">
        <f>50*PointPFirstOrderCoefficients[[#This Row],[Column1]]</f>
        <v>1967.0218273374899</v>
      </c>
      <c r="BF340" s="1">
        <f>50*PointPFirstOrderCoefficients[[#This Row],[Column2]]</f>
        <v>23.780397877356148</v>
      </c>
      <c r="BH340" s="1">
        <f>25^2*PointPSecondOrderCoefficients[[#This Row],[Column1]]</f>
        <v>12111.430938658439</v>
      </c>
      <c r="BI340" s="1">
        <f>25^2*PointPSecondOrderCoefficients[[#This Row],[Column2]]</f>
        <v>-675.21386890197505</v>
      </c>
      <c r="BK340" s="1">
        <f>50^2*PointPSecondOrderCoefficients[[#This Row],[Column1]]</f>
        <v>48445.723754633756</v>
      </c>
      <c r="BL340" s="1">
        <f>50^2*PointPSecondOrderCoefficients[[#This Row],[Column2]]</f>
        <v>-2700.8554756079002</v>
      </c>
    </row>
    <row r="341" spans="1:64" x14ac:dyDescent="0.35">
      <c r="A341">
        <v>337</v>
      </c>
      <c r="B341" s="1">
        <v>68.400026139954306</v>
      </c>
      <c r="C341" s="1">
        <v>114.314494071781</v>
      </c>
      <c r="D341" s="1">
        <v>326.65928794105298</v>
      </c>
      <c r="E341" s="1">
        <v>43.745536338708597</v>
      </c>
      <c r="F341" s="4"/>
      <c r="G341" s="4">
        <v>-0.28898420233469801</v>
      </c>
      <c r="H341" s="4">
        <v>-0.47932469514887599</v>
      </c>
      <c r="I341" s="4">
        <v>-1.15938255277438</v>
      </c>
      <c r="J341" s="4">
        <v>-0.26309936768672598</v>
      </c>
      <c r="K341" s="4"/>
      <c r="L341" s="4">
        <v>-0.51679112501884295</v>
      </c>
      <c r="M341" s="4">
        <v>0.34159761166469399</v>
      </c>
      <c r="N341" s="4">
        <v>1.1529406221831799</v>
      </c>
      <c r="O341" s="4">
        <v>0.52410773240984698</v>
      </c>
      <c r="Q341" s="4">
        <f t="shared" si="55"/>
        <v>-7.2246050583674499</v>
      </c>
      <c r="R341" s="4">
        <f t="shared" si="55"/>
        <v>-11.9831173787219</v>
      </c>
      <c r="S341" s="4">
        <f>I341*25</f>
        <v>-28.984563819359501</v>
      </c>
      <c r="T341" s="4">
        <f t="shared" si="54"/>
        <v>-6.5774841921681499</v>
      </c>
      <c r="V341" s="4">
        <f t="shared" si="56"/>
        <v>-26.973870522368042</v>
      </c>
      <c r="W341" s="4">
        <f t="shared" si="57"/>
        <v>49.051743928284537</v>
      </c>
      <c r="X341" s="4">
        <f t="shared" si="58"/>
        <v>968.591111990473</v>
      </c>
      <c r="Y341" s="4">
        <f t="shared" si="59"/>
        <v>22.674629167651872</v>
      </c>
      <c r="AA341" s="4">
        <f>G341*50</f>
        <v>-14.4492101167349</v>
      </c>
      <c r="AB341" s="4">
        <f>H341*50</f>
        <v>-23.9662347574438</v>
      </c>
      <c r="AC341" s="4">
        <f>I341*50</f>
        <v>-57.969127638719002</v>
      </c>
      <c r="AD341" s="4">
        <f>J341*50</f>
        <v>-13.1549683843363</v>
      </c>
      <c r="AF341" s="1">
        <f t="shared" si="60"/>
        <v>-107.89548208947217</v>
      </c>
      <c r="AG341" s="1">
        <f t="shared" si="61"/>
        <v>196.20697571313815</v>
      </c>
      <c r="AH341" s="1">
        <f t="shared" si="62"/>
        <v>3874.364447961892</v>
      </c>
      <c r="AI341" s="1">
        <f t="shared" si="63"/>
        <v>90.698516670607489</v>
      </c>
      <c r="AK341" s="1">
        <v>172.12799012820699</v>
      </c>
      <c r="AL341" s="1">
        <v>101.774730784434</v>
      </c>
      <c r="AN341" s="4">
        <v>39.289356699278798</v>
      </c>
      <c r="AO341" s="4">
        <v>0.46303088047195101</v>
      </c>
      <c r="AQ341" s="4">
        <v>17.0973594465768</v>
      </c>
      <c r="AR341" s="4">
        <v>-1.22318621420781</v>
      </c>
      <c r="AT341" s="4">
        <v>0.99993056237726996</v>
      </c>
      <c r="AU341" s="4">
        <v>1.17843295896178E-2</v>
      </c>
      <c r="AV341" s="4">
        <v>-1.17843295896178E-2</v>
      </c>
      <c r="AW341" s="4">
        <v>0.99993056237726996</v>
      </c>
      <c r="AX341" s="4">
        <v>-1083.7338482258699</v>
      </c>
      <c r="AY341" s="4">
        <v>184.899066983126</v>
      </c>
      <c r="AZ341" s="4">
        <v>-981.88386553934697</v>
      </c>
      <c r="BB341" s="1">
        <f>25*PointPFirstOrderCoefficients[[#This Row],[Column1]]</f>
        <v>982.23391748196991</v>
      </c>
      <c r="BC341" s="1">
        <f>25*PointPFirstOrderCoefficients[[#This Row],[Column2]]</f>
        <v>11.575772011798776</v>
      </c>
      <c r="BE341" s="1">
        <f>50*PointPFirstOrderCoefficients[[#This Row],[Column1]]</f>
        <v>1964.4678349639398</v>
      </c>
      <c r="BF341" s="1">
        <f>50*PointPFirstOrderCoefficients[[#This Row],[Column2]]</f>
        <v>23.151544023597552</v>
      </c>
      <c r="BH341" s="1">
        <f>25^2*PointPSecondOrderCoefficients[[#This Row],[Column1]]</f>
        <v>10685.8496541105</v>
      </c>
      <c r="BI341" s="1">
        <f>25^2*PointPSecondOrderCoefficients[[#This Row],[Column2]]</f>
        <v>-764.49138387988125</v>
      </c>
      <c r="BK341" s="1">
        <f>50^2*PointPSecondOrderCoefficients[[#This Row],[Column1]]</f>
        <v>42743.398616441998</v>
      </c>
      <c r="BL341" s="1">
        <f>50^2*PointPSecondOrderCoefficients[[#This Row],[Column2]]</f>
        <v>-3057.965535519525</v>
      </c>
    </row>
    <row r="342" spans="1:64" x14ac:dyDescent="0.35">
      <c r="A342">
        <v>338</v>
      </c>
      <c r="B342" s="1">
        <v>68.106558760974906</v>
      </c>
      <c r="C342" s="1">
        <v>113.834313919557</v>
      </c>
      <c r="D342" s="1">
        <v>325.50064905335302</v>
      </c>
      <c r="E342" s="1">
        <v>43.484781959038401</v>
      </c>
      <c r="F342" s="4"/>
      <c r="G342" s="4">
        <v>-0.29792333168859603</v>
      </c>
      <c r="H342" s="4">
        <v>-0.48098771691553799</v>
      </c>
      <c r="I342" s="4">
        <v>-1.1578069848664001</v>
      </c>
      <c r="J342" s="4">
        <v>-0.25816123437235</v>
      </c>
      <c r="K342" s="4"/>
      <c r="L342" s="4">
        <v>-0.50743227508824396</v>
      </c>
      <c r="M342" s="4">
        <v>0.36408715392431901</v>
      </c>
      <c r="N342" s="4">
        <v>1.1902365462161799</v>
      </c>
      <c r="O342" s="4">
        <v>0.52813300327620005</v>
      </c>
      <c r="Q342" s="4">
        <f t="shared" si="55"/>
        <v>-7.4480832922149007</v>
      </c>
      <c r="R342" s="4">
        <f t="shared" si="55"/>
        <v>-12.02469292288845</v>
      </c>
      <c r="S342" s="4">
        <f>I342*25</f>
        <v>-28.945174621660001</v>
      </c>
      <c r="T342" s="4">
        <f t="shared" si="54"/>
        <v>-6.4540308593087499</v>
      </c>
      <c r="V342" s="4">
        <f t="shared" si="56"/>
        <v>-28.14926998133221</v>
      </c>
      <c r="W342" s="4">
        <f t="shared" si="57"/>
        <v>52.644541188160332</v>
      </c>
      <c r="X342" s="4">
        <f t="shared" si="58"/>
        <v>997.20771320743131</v>
      </c>
      <c r="Y342" s="4">
        <f t="shared" si="59"/>
        <v>21.999123754651091</v>
      </c>
      <c r="AA342" s="4">
        <f>G342*50</f>
        <v>-14.896166584429801</v>
      </c>
      <c r="AB342" s="4">
        <f>H342*50</f>
        <v>-24.0493858457769</v>
      </c>
      <c r="AC342" s="4">
        <f>I342*50</f>
        <v>-57.890349243320003</v>
      </c>
      <c r="AD342" s="4">
        <f>J342*50</f>
        <v>-12.9080617186175</v>
      </c>
      <c r="AF342" s="1">
        <f t="shared" si="60"/>
        <v>-112.59707992532884</v>
      </c>
      <c r="AG342" s="1">
        <f t="shared" si="61"/>
        <v>210.57816475264133</v>
      </c>
      <c r="AH342" s="1">
        <f t="shared" si="62"/>
        <v>3988.8308528297252</v>
      </c>
      <c r="AI342" s="1">
        <f t="shared" si="63"/>
        <v>87.996495018604364</v>
      </c>
      <c r="AK342" s="1">
        <v>172.81313367591599</v>
      </c>
      <c r="AL342" s="1">
        <v>101.78268238368901</v>
      </c>
      <c r="AN342" s="4">
        <v>39.2191722877538</v>
      </c>
      <c r="AO342" s="4">
        <v>0.447873268573733</v>
      </c>
      <c r="AQ342" s="4">
        <v>14.7614174297765</v>
      </c>
      <c r="AR342" s="4">
        <v>-1.36002700913937</v>
      </c>
      <c r="AT342" s="4">
        <v>0.99993480099524601</v>
      </c>
      <c r="AU342" s="4">
        <v>1.14190086521078E-2</v>
      </c>
      <c r="AV342" s="4">
        <v>-1.14190086521078E-2</v>
      </c>
      <c r="AW342" s="4">
        <v>0.99993480099524601</v>
      </c>
      <c r="AX342" s="4">
        <v>-1006.44094287343</v>
      </c>
      <c r="AY342" s="4">
        <v>184.305691510423</v>
      </c>
      <c r="AZ342" s="4">
        <v>-904.59264154191806</v>
      </c>
      <c r="BB342" s="1">
        <f>25*PointPFirstOrderCoefficients[[#This Row],[Column1]]</f>
        <v>980.47930719384499</v>
      </c>
      <c r="BC342" s="1">
        <f>25*PointPFirstOrderCoefficients[[#This Row],[Column2]]</f>
        <v>11.196831714343325</v>
      </c>
      <c r="BE342" s="1">
        <f>50*PointPFirstOrderCoefficients[[#This Row],[Column1]]</f>
        <v>1960.95861438769</v>
      </c>
      <c r="BF342" s="1">
        <f>50*PointPFirstOrderCoefficients[[#This Row],[Column2]]</f>
        <v>22.393663428686651</v>
      </c>
      <c r="BH342" s="1">
        <f>25^2*PointPSecondOrderCoefficients[[#This Row],[Column1]]</f>
        <v>9225.8858936103134</v>
      </c>
      <c r="BI342" s="1">
        <f>25^2*PointPSecondOrderCoefficients[[#This Row],[Column2]]</f>
        <v>-850.01688071210629</v>
      </c>
      <c r="BK342" s="1">
        <f>50^2*PointPSecondOrderCoefficients[[#This Row],[Column1]]</f>
        <v>36903.543574441253</v>
      </c>
      <c r="BL342" s="1">
        <f>50^2*PointPSecondOrderCoefficients[[#This Row],[Column2]]</f>
        <v>-3400.0675228484251</v>
      </c>
    </row>
    <row r="343" spans="1:64" x14ac:dyDescent="0.35">
      <c r="A343">
        <v>339</v>
      </c>
      <c r="B343" s="1">
        <v>67.804236110063201</v>
      </c>
      <c r="C343" s="1">
        <v>113.352616090369</v>
      </c>
      <c r="D343" s="1">
        <v>324.34383336524701</v>
      </c>
      <c r="E343" s="1">
        <v>43.229048065720697</v>
      </c>
      <c r="F343" s="4"/>
      <c r="G343" s="4">
        <v>-0.306692562906352</v>
      </c>
      <c r="H343" s="4">
        <v>-0.48235839531611202</v>
      </c>
      <c r="I343" s="4">
        <v>-1.1557366327923499</v>
      </c>
      <c r="J343" s="4">
        <v>-0.25311729143823097</v>
      </c>
      <c r="K343" s="4"/>
      <c r="L343" s="4">
        <v>-0.497322843734463</v>
      </c>
      <c r="M343" s="4">
        <v>0.38654478922448499</v>
      </c>
      <c r="N343" s="4">
        <v>1.2268959632206899</v>
      </c>
      <c r="O343" s="4">
        <v>0.53148856686874701</v>
      </c>
      <c r="Q343" s="4">
        <f t="shared" si="55"/>
        <v>-7.6673140726588001</v>
      </c>
      <c r="R343" s="4">
        <f t="shared" si="55"/>
        <v>-12.058959882902801</v>
      </c>
      <c r="S343" s="4">
        <f>I343*25</f>
        <v>-28.893415819808748</v>
      </c>
      <c r="T343" s="4">
        <f t="shared" si="54"/>
        <v>-6.3279322859557743</v>
      </c>
      <c r="V343" s="4">
        <f t="shared" si="56"/>
        <v>-29.236468671380837</v>
      </c>
      <c r="W343" s="4">
        <f t="shared" si="57"/>
        <v>56.210768633751478</v>
      </c>
      <c r="X343" s="4">
        <f t="shared" si="58"/>
        <v>1024.2489162123945</v>
      </c>
      <c r="Y343" s="4">
        <f t="shared" si="59"/>
        <v>21.282251595059744</v>
      </c>
      <c r="AA343" s="4">
        <f>G343*50</f>
        <v>-15.3346281453176</v>
      </c>
      <c r="AB343" s="4">
        <f>H343*50</f>
        <v>-24.117919765805603</v>
      </c>
      <c r="AC343" s="4">
        <f>I343*50</f>
        <v>-57.786831639617496</v>
      </c>
      <c r="AD343" s="4">
        <f>J343*50</f>
        <v>-12.655864571911549</v>
      </c>
      <c r="AF343" s="1">
        <f t="shared" si="60"/>
        <v>-116.94587468552335</v>
      </c>
      <c r="AG343" s="1">
        <f t="shared" si="61"/>
        <v>224.84307453500591</v>
      </c>
      <c r="AH343" s="1">
        <f t="shared" si="62"/>
        <v>4096.9956648495781</v>
      </c>
      <c r="AI343" s="1">
        <f t="shared" si="63"/>
        <v>85.129006380238977</v>
      </c>
      <c r="AK343" s="1">
        <v>173.49688146398299</v>
      </c>
      <c r="AL343" s="1">
        <v>101.79034782522</v>
      </c>
      <c r="AN343" s="4">
        <v>39.129281507969601</v>
      </c>
      <c r="AO343" s="4">
        <v>0.43019689950582002</v>
      </c>
      <c r="AQ343" s="4">
        <v>12.375833107579499</v>
      </c>
      <c r="AR343" s="4">
        <v>-1.4896769161329499</v>
      </c>
      <c r="AT343" s="4">
        <v>0.99993956876904899</v>
      </c>
      <c r="AU343" s="4">
        <v>1.09935803980969E-2</v>
      </c>
      <c r="AV343" s="4">
        <v>-1.09935803980969E-2</v>
      </c>
      <c r="AW343" s="4">
        <v>0.99993956876904899</v>
      </c>
      <c r="AX343" s="4">
        <v>-941.95776723614699</v>
      </c>
      <c r="AY343" s="4">
        <v>183.852369909705</v>
      </c>
      <c r="AZ343" s="4">
        <v>-840.11049574354797</v>
      </c>
      <c r="BB343" s="1">
        <f>25*PointPFirstOrderCoefficients[[#This Row],[Column1]]</f>
        <v>978.23203769923998</v>
      </c>
      <c r="BC343" s="1">
        <f>25*PointPFirstOrderCoefficients[[#This Row],[Column2]]</f>
        <v>10.7549224876455</v>
      </c>
      <c r="BE343" s="1">
        <f>50*PointPFirstOrderCoefficients[[#This Row],[Column1]]</f>
        <v>1956.46407539848</v>
      </c>
      <c r="BF343" s="1">
        <f>50*PointPFirstOrderCoefficients[[#This Row],[Column2]]</f>
        <v>21.509844975290999</v>
      </c>
      <c r="BH343" s="1">
        <f>25^2*PointPSecondOrderCoefficients[[#This Row],[Column1]]</f>
        <v>7734.8956922371872</v>
      </c>
      <c r="BI343" s="1">
        <f>25^2*PointPSecondOrderCoefficients[[#This Row],[Column2]]</f>
        <v>-931.0480725830937</v>
      </c>
      <c r="BK343" s="1">
        <f>50^2*PointPSecondOrderCoefficients[[#This Row],[Column1]]</f>
        <v>30939.582768948749</v>
      </c>
      <c r="BL343" s="1">
        <f>50^2*PointPSecondOrderCoefficients[[#This Row],[Column2]]</f>
        <v>-3724.1922903323748</v>
      </c>
    </row>
    <row r="344" spans="1:64" x14ac:dyDescent="0.35">
      <c r="A344">
        <v>340</v>
      </c>
      <c r="B344" s="1">
        <v>67.493234622588403</v>
      </c>
      <c r="C344" s="1">
        <v>112.86969783414</v>
      </c>
      <c r="D344" s="1">
        <v>323.189341429764</v>
      </c>
      <c r="E344" s="1">
        <v>42.978434030855503</v>
      </c>
      <c r="F344" s="4"/>
      <c r="G344" s="4">
        <v>-0.315278836556522</v>
      </c>
      <c r="H344" s="4">
        <v>-0.48342697475360602</v>
      </c>
      <c r="I344" s="4">
        <v>-1.15315926813192</v>
      </c>
      <c r="J344" s="4">
        <v>-0.24797277120401601</v>
      </c>
      <c r="K344" s="4"/>
      <c r="L344" s="4">
        <v>-0.48646799507341998</v>
      </c>
      <c r="M344" s="4">
        <v>0.40891166788259498</v>
      </c>
      <c r="N344" s="4">
        <v>1.26283813630644</v>
      </c>
      <c r="O344" s="4">
        <v>0.53416183272183104</v>
      </c>
      <c r="Q344" s="4">
        <f t="shared" si="55"/>
        <v>-7.88197091391305</v>
      </c>
      <c r="R344" s="4">
        <f t="shared" si="55"/>
        <v>-12.08567436884015</v>
      </c>
      <c r="S344" s="4">
        <f>I344*25</f>
        <v>-28.828981703298002</v>
      </c>
      <c r="T344" s="4">
        <f t="shared" si="54"/>
        <v>-6.1993192801003998</v>
      </c>
      <c r="V344" s="4">
        <f t="shared" si="56"/>
        <v>-30.222050638839061</v>
      </c>
      <c r="W344" s="4">
        <f t="shared" si="57"/>
        <v>59.727079603968221</v>
      </c>
      <c r="X344" s="4">
        <f t="shared" si="58"/>
        <v>1049.5576384155327</v>
      </c>
      <c r="Y344" s="4">
        <f t="shared" si="59"/>
        <v>20.528672276441529</v>
      </c>
      <c r="AA344" s="4">
        <f>G344*50</f>
        <v>-15.7639418278261</v>
      </c>
      <c r="AB344" s="4">
        <f>H344*50</f>
        <v>-24.171348737680301</v>
      </c>
      <c r="AC344" s="4">
        <f>I344*50</f>
        <v>-57.657963406596004</v>
      </c>
      <c r="AD344" s="4">
        <f>J344*50</f>
        <v>-12.3986385602008</v>
      </c>
      <c r="AF344" s="1">
        <f t="shared" si="60"/>
        <v>-120.88820255535624</v>
      </c>
      <c r="AG344" s="1">
        <f t="shared" si="61"/>
        <v>238.90831841587288</v>
      </c>
      <c r="AH344" s="1">
        <f t="shared" si="62"/>
        <v>4198.2305536621307</v>
      </c>
      <c r="AI344" s="1">
        <f t="shared" si="63"/>
        <v>82.114689105766118</v>
      </c>
      <c r="AK344" s="1">
        <v>174.178884361158</v>
      </c>
      <c r="AL344" s="1">
        <v>101.79768369442399</v>
      </c>
      <c r="AN344" s="4">
        <v>39.019102101288503</v>
      </c>
      <c r="AO344" s="4">
        <v>0.41008431096094</v>
      </c>
      <c r="AQ344" s="4">
        <v>9.9464040749720208</v>
      </c>
      <c r="AR344" s="4">
        <v>-1.6109854113480599</v>
      </c>
      <c r="AT344" s="4">
        <v>0.99994477626272804</v>
      </c>
      <c r="AU344" s="4">
        <v>1.0509254249578199E-2</v>
      </c>
      <c r="AV344" s="4">
        <v>-1.0509254249578199E-2</v>
      </c>
      <c r="AW344" s="4">
        <v>0.99994477626272804</v>
      </c>
      <c r="AX344" s="4">
        <v>-887.62717381060099</v>
      </c>
      <c r="AY344" s="4">
        <v>183.50718400956799</v>
      </c>
      <c r="AZ344" s="4">
        <v>-785.78047202633502</v>
      </c>
      <c r="BB344" s="1">
        <f>25*PointPFirstOrderCoefficients[[#This Row],[Column1]]</f>
        <v>975.4775525322126</v>
      </c>
      <c r="BC344" s="1">
        <f>25*PointPFirstOrderCoefficients[[#This Row],[Column2]]</f>
        <v>10.2521077740235</v>
      </c>
      <c r="BE344" s="1">
        <f>50*PointPFirstOrderCoefficients[[#This Row],[Column1]]</f>
        <v>1950.9551050644252</v>
      </c>
      <c r="BF344" s="1">
        <f>50*PointPFirstOrderCoefficients[[#This Row],[Column2]]</f>
        <v>20.504215548047</v>
      </c>
      <c r="BH344" s="1">
        <f>25^2*PointPSecondOrderCoefficients[[#This Row],[Column1]]</f>
        <v>6216.5025468575132</v>
      </c>
      <c r="BI344" s="1">
        <f>25^2*PointPSecondOrderCoefficients[[#This Row],[Column2]]</f>
        <v>-1006.8658820925375</v>
      </c>
      <c r="BK344" s="1">
        <f>50^2*PointPSecondOrderCoefficients[[#This Row],[Column1]]</f>
        <v>24866.010187430053</v>
      </c>
      <c r="BL344" s="1">
        <f>50^2*PointPSecondOrderCoefficients[[#This Row],[Column2]]</f>
        <v>-4027.46352837015</v>
      </c>
    </row>
    <row r="345" spans="1:64" x14ac:dyDescent="0.35">
      <c r="A345">
        <v>341</v>
      </c>
      <c r="B345" s="1">
        <v>67.173743739455503</v>
      </c>
      <c r="C345" s="1">
        <v>112.385865974841</v>
      </c>
      <c r="D345" s="1">
        <v>322.03768595247698</v>
      </c>
      <c r="E345" s="1">
        <v>42.733033611529699</v>
      </c>
      <c r="F345" s="4"/>
      <c r="G345" s="4">
        <v>-0.323669209894764</v>
      </c>
      <c r="H345" s="4">
        <v>-0.48418407175748102</v>
      </c>
      <c r="I345" s="4">
        <v>-1.1500629547508401</v>
      </c>
      <c r="J345" s="4">
        <v>-0.24273318681174999</v>
      </c>
      <c r="K345" s="4"/>
      <c r="L345" s="4">
        <v>-0.474875951576257</v>
      </c>
      <c r="M345" s="4">
        <v>0.43112761098784103</v>
      </c>
      <c r="N345" s="4">
        <v>1.2979828070369099</v>
      </c>
      <c r="O345" s="4">
        <v>0.53614221986885202</v>
      </c>
      <c r="Q345" s="4">
        <f t="shared" si="55"/>
        <v>-8.0917302473690995</v>
      </c>
      <c r="R345" s="4">
        <f t="shared" si="55"/>
        <v>-12.104601793937025</v>
      </c>
      <c r="S345" s="4">
        <f>I345*25</f>
        <v>-28.751573868771001</v>
      </c>
      <c r="T345" s="4">
        <f t="shared" si="54"/>
        <v>-6.0683296702937497</v>
      </c>
      <c r="V345" s="4">
        <f t="shared" si="56"/>
        <v>-31.093024531390409</v>
      </c>
      <c r="W345" s="4">
        <f t="shared" si="57"/>
        <v>63.169414496824004</v>
      </c>
      <c r="X345" s="4">
        <f t="shared" si="58"/>
        <v>1072.9813812964353</v>
      </c>
      <c r="Y345" s="4">
        <f t="shared" si="59"/>
        <v>19.743236186565181</v>
      </c>
      <c r="AA345" s="4">
        <f>G345*50</f>
        <v>-16.183460494738199</v>
      </c>
      <c r="AB345" s="4">
        <f>H345*50</f>
        <v>-24.20920358787405</v>
      </c>
      <c r="AC345" s="4">
        <f>I345*50</f>
        <v>-57.503147737542001</v>
      </c>
      <c r="AD345" s="4">
        <f>J345*50</f>
        <v>-12.136659340587499</v>
      </c>
      <c r="AF345" s="1">
        <f t="shared" si="60"/>
        <v>-124.37209812556164</v>
      </c>
      <c r="AG345" s="1">
        <f t="shared" si="61"/>
        <v>252.67765798729602</v>
      </c>
      <c r="AH345" s="1">
        <f t="shared" si="62"/>
        <v>4291.9255251857412</v>
      </c>
      <c r="AI345" s="1">
        <f t="shared" si="63"/>
        <v>78.972944746260723</v>
      </c>
      <c r="AK345" s="1">
        <v>174.85878328677899</v>
      </c>
      <c r="AL345" s="1">
        <v>101.804648226122</v>
      </c>
      <c r="AN345" s="4">
        <v>38.888075909343002</v>
      </c>
      <c r="AO345" s="4">
        <v>0.38763868212706099</v>
      </c>
      <c r="AQ345" s="4">
        <v>7.4793325237008599</v>
      </c>
      <c r="AR345" s="4">
        <v>-1.7228535044826201</v>
      </c>
      <c r="AT345" s="4">
        <v>0.99995032258983496</v>
      </c>
      <c r="AU345" s="4">
        <v>9.9675650228847196E-3</v>
      </c>
      <c r="AV345" s="4">
        <v>-9.9675650228847196E-3</v>
      </c>
      <c r="AW345" s="4">
        <v>0.99995032258983496</v>
      </c>
      <c r="AX345" s="4">
        <v>-841.49391704787104</v>
      </c>
      <c r="AY345" s="4">
        <v>183.246428621316</v>
      </c>
      <c r="AZ345" s="4">
        <v>-739.64746558328</v>
      </c>
      <c r="BB345" s="1">
        <f>25*PointPFirstOrderCoefficients[[#This Row],[Column1]]</f>
        <v>972.20189773357504</v>
      </c>
      <c r="BC345" s="1">
        <f>25*PointPFirstOrderCoefficients[[#This Row],[Column2]]</f>
        <v>9.6909670531765251</v>
      </c>
      <c r="BE345" s="1">
        <f>50*PointPFirstOrderCoefficients[[#This Row],[Column1]]</f>
        <v>1944.4037954671501</v>
      </c>
      <c r="BF345" s="1">
        <f>50*PointPFirstOrderCoefficients[[#This Row],[Column2]]</f>
        <v>19.38193410635305</v>
      </c>
      <c r="BH345" s="1">
        <f>25^2*PointPSecondOrderCoefficients[[#This Row],[Column1]]</f>
        <v>4674.5828273130373</v>
      </c>
      <c r="BI345" s="1">
        <f>25^2*PointPSecondOrderCoefficients[[#This Row],[Column2]]</f>
        <v>-1076.7834403016375</v>
      </c>
      <c r="BK345" s="1">
        <f>50^2*PointPSecondOrderCoefficients[[#This Row],[Column1]]</f>
        <v>18698.331309252149</v>
      </c>
      <c r="BL345" s="1">
        <f>50^2*PointPSecondOrderCoefficients[[#This Row],[Column2]]</f>
        <v>-4307.1337612065499</v>
      </c>
    </row>
    <row r="346" spans="1:64" x14ac:dyDescent="0.35">
      <c r="A346">
        <v>342</v>
      </c>
      <c r="B346" s="1">
        <v>66.845965763478503</v>
      </c>
      <c r="C346" s="1">
        <v>111.901436511209</v>
      </c>
      <c r="D346" s="1">
        <v>320.88939146870501</v>
      </c>
      <c r="E346" s="1">
        <v>42.492934693263102</v>
      </c>
      <c r="F346" s="4"/>
      <c r="G346" s="4">
        <v>-0.33185091097835401</v>
      </c>
      <c r="H346" s="4">
        <v>-0.48462072933933198</v>
      </c>
      <c r="I346" s="4">
        <v>-1.14643610761452</v>
      </c>
      <c r="J346" s="4">
        <v>-0.23740433093800101</v>
      </c>
      <c r="K346" s="4"/>
      <c r="L346" s="4">
        <v>-0.46255807483599998</v>
      </c>
      <c r="M346" s="4">
        <v>0.45313148644027401</v>
      </c>
      <c r="N346" s="4">
        <v>1.33225079171571</v>
      </c>
      <c r="O346" s="4">
        <v>0.537421281920754</v>
      </c>
      <c r="Q346" s="4">
        <f t="shared" si="55"/>
        <v>-8.2962727744588509</v>
      </c>
      <c r="R346" s="4">
        <f t="shared" si="55"/>
        <v>-12.1155182334833</v>
      </c>
      <c r="S346" s="4">
        <f>I346*25</f>
        <v>-28.660902690362999</v>
      </c>
      <c r="T346" s="4">
        <f t="shared" si="54"/>
        <v>-5.9351082734500249</v>
      </c>
      <c r="V346" s="4">
        <f t="shared" si="56"/>
        <v>-31.837012834110887</v>
      </c>
      <c r="W346" s="4">
        <f t="shared" si="57"/>
        <v>66.513259615804117</v>
      </c>
      <c r="X346" s="4">
        <f t="shared" si="58"/>
        <v>1094.3738730997638</v>
      </c>
      <c r="Y346" s="4">
        <f t="shared" si="59"/>
        <v>18.930938857441742</v>
      </c>
      <c r="AA346" s="4">
        <f>G346*50</f>
        <v>-16.592545548917702</v>
      </c>
      <c r="AB346" s="4">
        <f>H346*50</f>
        <v>-24.2310364669666</v>
      </c>
      <c r="AC346" s="4">
        <f>I346*50</f>
        <v>-57.321805380725998</v>
      </c>
      <c r="AD346" s="4">
        <f>J346*50</f>
        <v>-11.87021654690005</v>
      </c>
      <c r="AF346" s="1">
        <f t="shared" si="60"/>
        <v>-127.34805133644355</v>
      </c>
      <c r="AG346" s="1">
        <f t="shared" si="61"/>
        <v>266.05303846321647</v>
      </c>
      <c r="AH346" s="1">
        <f t="shared" si="62"/>
        <v>4377.4954923990554</v>
      </c>
      <c r="AI346" s="1">
        <f t="shared" si="63"/>
        <v>75.723755429766967</v>
      </c>
      <c r="AK346" s="1">
        <v>175.53620967342201</v>
      </c>
      <c r="AL346" s="1">
        <v>101.81120166055101</v>
      </c>
      <c r="AN346" s="4">
        <v>38.735673494374502</v>
      </c>
      <c r="AO346" s="4">
        <v>0.362983478689756</v>
      </c>
      <c r="AQ346" s="4">
        <v>4.9811967108993596</v>
      </c>
      <c r="AR346" s="4">
        <v>-1.8242480643713099</v>
      </c>
      <c r="AT346" s="4">
        <v>0.99995609713143596</v>
      </c>
      <c r="AU346" s="4">
        <v>9.3703687048713302E-3</v>
      </c>
      <c r="AV346" s="4">
        <v>-9.3703687048713302E-3</v>
      </c>
      <c r="AW346" s="4">
        <v>0.99995609713143596</v>
      </c>
      <c r="AX346" s="4">
        <v>-802.08956990354898</v>
      </c>
      <c r="AY346" s="4">
        <v>183.05208467775</v>
      </c>
      <c r="AZ346" s="4">
        <v>-700.24315421003405</v>
      </c>
      <c r="BB346" s="1">
        <f>25*PointPFirstOrderCoefficients[[#This Row],[Column1]]</f>
        <v>968.39183735936251</v>
      </c>
      <c r="BC346" s="1">
        <f>25*PointPFirstOrderCoefficients[[#This Row],[Column2]]</f>
        <v>9.0745869672438992</v>
      </c>
      <c r="BE346" s="1">
        <f>50*PointPFirstOrderCoefficients[[#This Row],[Column1]]</f>
        <v>1936.783674718725</v>
      </c>
      <c r="BF346" s="1">
        <f>50*PointPFirstOrderCoefficients[[#This Row],[Column2]]</f>
        <v>18.149173934487798</v>
      </c>
      <c r="BH346" s="1">
        <f>25^2*PointPSecondOrderCoefficients[[#This Row],[Column1]]</f>
        <v>3113.2479443120997</v>
      </c>
      <c r="BI346" s="1">
        <f>25^2*PointPSecondOrderCoefficients[[#This Row],[Column2]]</f>
        <v>-1140.1550402320688</v>
      </c>
      <c r="BK346" s="1">
        <f>50^2*PointPSecondOrderCoefficients[[#This Row],[Column1]]</f>
        <v>12452.991777248399</v>
      </c>
      <c r="BL346" s="1">
        <f>50^2*PointPSecondOrderCoefficients[[#This Row],[Column2]]</f>
        <v>-4560.6201609282753</v>
      </c>
    </row>
    <row r="347" spans="1:64" x14ac:dyDescent="0.35">
      <c r="A347">
        <v>343</v>
      </c>
      <c r="B347" s="1">
        <v>66.510115660998196</v>
      </c>
      <c r="C347" s="1">
        <v>111.416734163071</v>
      </c>
      <c r="D347" s="1">
        <v>319.74499396095598</v>
      </c>
      <c r="E347" s="1">
        <v>42.258219039581199</v>
      </c>
      <c r="F347" s="4"/>
      <c r="G347" s="4">
        <v>-0.33981139399632798</v>
      </c>
      <c r="H347" s="4">
        <v>-0.484728471335169</v>
      </c>
      <c r="I347" s="4">
        <v>-1.14226755210229</v>
      </c>
      <c r="J347" s="4">
        <v>-0.23199227290954499</v>
      </c>
      <c r="K347" s="4"/>
      <c r="L347" s="4">
        <v>-0.44952892376012998</v>
      </c>
      <c r="M347" s="4">
        <v>0.47486161197176602</v>
      </c>
      <c r="N347" s="4">
        <v>1.3655645968599299</v>
      </c>
      <c r="O347" s="4">
        <v>0.53799281916228303</v>
      </c>
      <c r="Q347" s="4">
        <f t="shared" si="55"/>
        <v>-8.4952848499081988</v>
      </c>
      <c r="R347" s="4">
        <f t="shared" si="55"/>
        <v>-12.118211783379225</v>
      </c>
      <c r="S347" s="4">
        <f>I347*25</f>
        <v>-28.55668880255725</v>
      </c>
      <c r="T347" s="4">
        <f t="shared" si="54"/>
        <v>-5.799806822738625</v>
      </c>
      <c r="V347" s="4">
        <f t="shared" si="56"/>
        <v>-32.442441598000009</v>
      </c>
      <c r="W347" s="4">
        <f t="shared" si="57"/>
        <v>69.733929564546429</v>
      </c>
      <c r="X347" s="4">
        <f t="shared" si="58"/>
        <v>1113.596728848838</v>
      </c>
      <c r="Y347" s="4">
        <f t="shared" si="59"/>
        <v>18.096872892134162</v>
      </c>
      <c r="AA347" s="4">
        <f>G347*50</f>
        <v>-16.990569699816398</v>
      </c>
      <c r="AB347" s="4">
        <f>H347*50</f>
        <v>-24.23642356675845</v>
      </c>
      <c r="AC347" s="4">
        <f>I347*50</f>
        <v>-57.113377605114501</v>
      </c>
      <c r="AD347" s="4">
        <f>J347*50</f>
        <v>-11.59961364547725</v>
      </c>
      <c r="AF347" s="1">
        <f t="shared" si="60"/>
        <v>-129.76976639200004</v>
      </c>
      <c r="AG347" s="1">
        <f t="shared" si="61"/>
        <v>278.93571825818572</v>
      </c>
      <c r="AH347" s="1">
        <f t="shared" si="62"/>
        <v>4454.3869153953519</v>
      </c>
      <c r="AI347" s="1">
        <f t="shared" si="63"/>
        <v>72.387491568536646</v>
      </c>
      <c r="AK347" s="1">
        <v>176.21078601016299</v>
      </c>
      <c r="AL347" s="1">
        <v>101.81730659073899</v>
      </c>
      <c r="AN347" s="4">
        <v>38.561398782666402</v>
      </c>
      <c r="AO347" s="4">
        <v>0.33626185334291497</v>
      </c>
      <c r="AQ347" s="4">
        <v>2.45891730269524</v>
      </c>
      <c r="AR347" s="4">
        <v>-1.91421583388547</v>
      </c>
      <c r="AT347" s="4">
        <v>0.99996198150829996</v>
      </c>
      <c r="AU347" s="4">
        <v>8.7198358926124098E-3</v>
      </c>
      <c r="AV347" s="4">
        <v>-8.7198358926124098E-3</v>
      </c>
      <c r="AW347" s="4">
        <v>0.99996198150829996</v>
      </c>
      <c r="AX347" s="4">
        <v>-768.29227267515398</v>
      </c>
      <c r="AY347" s="4">
        <v>182.91016854545299</v>
      </c>
      <c r="AZ347" s="4">
        <v>-666.44575677102296</v>
      </c>
      <c r="BB347" s="1">
        <f>25*PointPFirstOrderCoefficients[[#This Row],[Column1]]</f>
        <v>964.03496956666004</v>
      </c>
      <c r="BC347" s="1">
        <f>25*PointPFirstOrderCoefficients[[#This Row],[Column2]]</f>
        <v>8.4065463335728747</v>
      </c>
      <c r="BE347" s="1">
        <f>50*PointPFirstOrderCoefficients[[#This Row],[Column1]]</f>
        <v>1928.0699391333201</v>
      </c>
      <c r="BF347" s="1">
        <f>50*PointPFirstOrderCoefficients[[#This Row],[Column2]]</f>
        <v>16.813092667145749</v>
      </c>
      <c r="BH347" s="1">
        <f>25^2*PointPSecondOrderCoefficients[[#This Row],[Column1]]</f>
        <v>1536.8233141845251</v>
      </c>
      <c r="BI347" s="1">
        <f>25^2*PointPSecondOrderCoefficients[[#This Row],[Column2]]</f>
        <v>-1196.3848961784188</v>
      </c>
      <c r="BK347" s="1">
        <f>50^2*PointPSecondOrderCoefficients[[#This Row],[Column1]]</f>
        <v>6147.2932567381004</v>
      </c>
      <c r="BL347" s="1">
        <f>50^2*PointPSecondOrderCoefficients[[#This Row],[Column2]]</f>
        <v>-4785.5395847136751</v>
      </c>
    </row>
    <row r="348" spans="1:64" x14ac:dyDescent="0.35">
      <c r="A348">
        <v>344</v>
      </c>
      <c r="B348" s="1">
        <v>66.166420807731697</v>
      </c>
      <c r="C348" s="1">
        <v>110.932091863529</v>
      </c>
      <c r="D348" s="1">
        <v>318.60504120534</v>
      </c>
      <c r="E348" s="1">
        <v>42.028991442066001</v>
      </c>
      <c r="F348" s="4"/>
      <c r="G348" s="4">
        <v>-0.347538395403998</v>
      </c>
      <c r="H348" s="4">
        <v>-0.48449935626648299</v>
      </c>
      <c r="I348" s="4">
        <v>-1.1375462928239499</v>
      </c>
      <c r="J348" s="4">
        <v>-0.226503347047012</v>
      </c>
      <c r="K348" s="4"/>
      <c r="L348" s="4">
        <v>-0.43580628824739198</v>
      </c>
      <c r="M348" s="4">
        <v>0.49625618129882398</v>
      </c>
      <c r="N348" s="4">
        <v>1.3978483043931</v>
      </c>
      <c r="O348" s="4">
        <v>0.53785271234393905</v>
      </c>
      <c r="Q348" s="4">
        <f t="shared" si="55"/>
        <v>-8.6884598850999506</v>
      </c>
      <c r="R348" s="4">
        <f t="shared" si="55"/>
        <v>-12.112483906662074</v>
      </c>
      <c r="S348" s="4">
        <f>I348*25</f>
        <v>-28.438657320598747</v>
      </c>
      <c r="T348" s="4">
        <f t="shared" si="54"/>
        <v>-5.6625836761753003</v>
      </c>
      <c r="V348" s="4">
        <f t="shared" si="56"/>
        <v>-32.898726964876133</v>
      </c>
      <c r="W348" s="4">
        <f t="shared" si="57"/>
        <v>72.806869067974262</v>
      </c>
      <c r="X348" s="4">
        <f t="shared" si="58"/>
        <v>1130.5199228985562</v>
      </c>
      <c r="Y348" s="4">
        <f t="shared" si="59"/>
        <v>17.246168635480245</v>
      </c>
      <c r="AA348" s="4">
        <f>G348*50</f>
        <v>-17.376919770199901</v>
      </c>
      <c r="AB348" s="4">
        <f>H348*50</f>
        <v>-24.224967813324149</v>
      </c>
      <c r="AC348" s="4">
        <f>I348*50</f>
        <v>-56.877314641197493</v>
      </c>
      <c r="AD348" s="4">
        <f>J348*50</f>
        <v>-11.325167352350601</v>
      </c>
      <c r="AF348" s="1">
        <f t="shared" si="60"/>
        <v>-131.59490785950453</v>
      </c>
      <c r="AG348" s="1">
        <f t="shared" si="61"/>
        <v>291.22747627189705</v>
      </c>
      <c r="AH348" s="1">
        <f t="shared" si="62"/>
        <v>4522.0796915942246</v>
      </c>
      <c r="AI348" s="1">
        <f t="shared" si="63"/>
        <v>68.984674541920981</v>
      </c>
      <c r="AK348" s="1">
        <v>176.88212669772901</v>
      </c>
      <c r="AL348" s="1">
        <v>101.82292855938501</v>
      </c>
      <c r="AN348" s="4">
        <v>38.3647988648097</v>
      </c>
      <c r="AO348" s="4">
        <v>0.30764107143431801</v>
      </c>
      <c r="AQ348" s="4">
        <v>-8.0306389094292996E-2</v>
      </c>
      <c r="AR348" s="4">
        <v>-1.9919221562757099</v>
      </c>
      <c r="AT348" s="4">
        <v>0.99996785067643401</v>
      </c>
      <c r="AU348" s="4">
        <v>8.0185792727861006E-3</v>
      </c>
      <c r="AV348" s="4">
        <v>-8.0185792727861006E-3</v>
      </c>
      <c r="AW348" s="4">
        <v>0.99996785067643401</v>
      </c>
      <c r="AX348" s="4">
        <v>-739.22356221336202</v>
      </c>
      <c r="AY348" s="4">
        <v>182.80964943164801</v>
      </c>
      <c r="AZ348" s="4">
        <v>-637.376868116487</v>
      </c>
      <c r="BB348" s="1">
        <f>25*PointPFirstOrderCoefficients[[#This Row],[Column1]]</f>
        <v>959.1199716202425</v>
      </c>
      <c r="BC348" s="1">
        <f>25*PointPFirstOrderCoefficients[[#This Row],[Column2]]</f>
        <v>7.6910267858579502</v>
      </c>
      <c r="BE348" s="1">
        <f>50*PointPFirstOrderCoefficients[[#This Row],[Column1]]</f>
        <v>1918.239943240485</v>
      </c>
      <c r="BF348" s="1">
        <f>50*PointPFirstOrderCoefficients[[#This Row],[Column2]]</f>
        <v>15.3820535717159</v>
      </c>
      <c r="BH348" s="1">
        <f>25^2*PointPSecondOrderCoefficients[[#This Row],[Column1]]</f>
        <v>-50.191493183933119</v>
      </c>
      <c r="BI348" s="1">
        <f>25^2*PointPSecondOrderCoefficients[[#This Row],[Column2]]</f>
        <v>-1244.9513476723187</v>
      </c>
      <c r="BK348" s="1">
        <f>50^2*PointPSecondOrderCoefficients[[#This Row],[Column1]]</f>
        <v>-200.76597273573248</v>
      </c>
      <c r="BL348" s="1">
        <f>50^2*PointPSecondOrderCoefficients[[#This Row],[Column2]]</f>
        <v>-4979.8053906892746</v>
      </c>
    </row>
    <row r="349" spans="1:64" x14ac:dyDescent="0.35">
      <c r="A349">
        <v>345</v>
      </c>
      <c r="B349" s="1">
        <v>65.815120678269693</v>
      </c>
      <c r="C349" s="1">
        <v>110.447850197728</v>
      </c>
      <c r="D349" s="1">
        <v>317.47008835134699</v>
      </c>
      <c r="E349" s="1">
        <v>41.805239210216698</v>
      </c>
      <c r="F349" s="4"/>
      <c r="G349" s="4">
        <v>-0.35501999041871402</v>
      </c>
      <c r="H349" s="4">
        <v>-0.483926030229755</v>
      </c>
      <c r="I349" s="4">
        <v>-1.13226296106568</v>
      </c>
      <c r="J349" s="4">
        <v>-0.220944179429655</v>
      </c>
      <c r="K349" s="4"/>
      <c r="L349" s="4">
        <v>-0.42141119664624299</v>
      </c>
      <c r="M349" s="4">
        <v>0.51725370892643496</v>
      </c>
      <c r="N349" s="4">
        <v>1.42903174736509</v>
      </c>
      <c r="O349" s="4">
        <v>0.53700026261150802</v>
      </c>
      <c r="Q349" s="4">
        <f t="shared" si="55"/>
        <v>-8.8754997604678501</v>
      </c>
      <c r="R349" s="4">
        <f t="shared" si="55"/>
        <v>-12.098150755743875</v>
      </c>
      <c r="S349" s="4">
        <f>I349*25</f>
        <v>-28.306574026642</v>
      </c>
      <c r="T349" s="4">
        <f t="shared" si="54"/>
        <v>-5.5236044857413749</v>
      </c>
      <c r="V349" s="4">
        <f t="shared" si="56"/>
        <v>-33.196454623749197</v>
      </c>
      <c r="W349" s="4">
        <f t="shared" si="57"/>
        <v>75.707969304279445</v>
      </c>
      <c r="X349" s="4">
        <f t="shared" si="58"/>
        <v>1145.0290261981893</v>
      </c>
      <c r="Y349" s="4">
        <f t="shared" si="59"/>
        <v>16.383988910833843</v>
      </c>
      <c r="AA349" s="4">
        <f>G349*50</f>
        <v>-17.7509995209357</v>
      </c>
      <c r="AB349" s="4">
        <f>H349*50</f>
        <v>-24.19630151148775</v>
      </c>
      <c r="AC349" s="4">
        <f>I349*50</f>
        <v>-56.613148053284</v>
      </c>
      <c r="AD349" s="4">
        <f>J349*50</f>
        <v>-11.04720897148275</v>
      </c>
      <c r="AF349" s="1">
        <f t="shared" si="60"/>
        <v>-132.78581849499679</v>
      </c>
      <c r="AG349" s="1">
        <f t="shared" si="61"/>
        <v>302.83187721711778</v>
      </c>
      <c r="AH349" s="1">
        <f t="shared" si="62"/>
        <v>4580.1161047927571</v>
      </c>
      <c r="AI349" s="1">
        <f t="shared" si="63"/>
        <v>65.53595564333537</v>
      </c>
      <c r="AK349" s="1">
        <v>177.54983760386</v>
      </c>
      <c r="AL349" s="1">
        <v>101.828035073113</v>
      </c>
      <c r="AN349" s="4">
        <v>38.145443769841897</v>
      </c>
      <c r="AO349" s="4">
        <v>0.27728624349835601</v>
      </c>
      <c r="AQ349" s="4">
        <v>-2.6289197240397599</v>
      </c>
      <c r="AR349" s="4">
        <v>-2.0565429624477698</v>
      </c>
      <c r="AT349" s="4">
        <v>0.99997358053015495</v>
      </c>
      <c r="AU349" s="4">
        <v>7.2689917940350702E-3</v>
      </c>
      <c r="AV349" s="4">
        <v>-7.2689917940350702E-3</v>
      </c>
      <c r="AW349" s="4">
        <v>0.99997358053015495</v>
      </c>
      <c r="AX349" s="4">
        <v>-714.22732046334295</v>
      </c>
      <c r="AY349" s="4">
        <v>182.74155013538399</v>
      </c>
      <c r="AZ349" s="4">
        <v>-612.38041588307397</v>
      </c>
      <c r="BB349" s="1">
        <f>25*PointPFirstOrderCoefficients[[#This Row],[Column1]]</f>
        <v>953.63609424604738</v>
      </c>
      <c r="BC349" s="1">
        <f>25*PointPFirstOrderCoefficients[[#This Row],[Column2]]</f>
        <v>6.9321560874589006</v>
      </c>
      <c r="BE349" s="1">
        <f>50*PointPFirstOrderCoefficients[[#This Row],[Column1]]</f>
        <v>1907.2721884920948</v>
      </c>
      <c r="BF349" s="1">
        <f>50*PointPFirstOrderCoefficients[[#This Row],[Column2]]</f>
        <v>13.864312174917801</v>
      </c>
      <c r="BH349" s="1">
        <f>25^2*PointPSecondOrderCoefficients[[#This Row],[Column1]]</f>
        <v>-1643.07482752485</v>
      </c>
      <c r="BI349" s="1">
        <f>25^2*PointPSecondOrderCoefficients[[#This Row],[Column2]]</f>
        <v>-1285.3393515298562</v>
      </c>
      <c r="BK349" s="1">
        <f>50^2*PointPSecondOrderCoefficients[[#This Row],[Column1]]</f>
        <v>-6572.2993100993999</v>
      </c>
      <c r="BL349" s="1">
        <f>50^2*PointPSecondOrderCoefficients[[#This Row],[Column2]]</f>
        <v>-5141.3574061194249</v>
      </c>
    </row>
    <row r="350" spans="1:64" x14ac:dyDescent="0.35">
      <c r="A350">
        <v>346</v>
      </c>
      <c r="B350" s="1">
        <v>65.456466479090807</v>
      </c>
      <c r="C350" s="1">
        <v>109.96435678943</v>
      </c>
      <c r="D350" s="1">
        <v>316.34070662225201</v>
      </c>
      <c r="E350" s="1">
        <v>41.587230605356197</v>
      </c>
      <c r="F350" s="4"/>
      <c r="G350" s="4">
        <v>-0.36224464940648599</v>
      </c>
      <c r="H350" s="4">
        <v>-0.48300177830732899</v>
      </c>
      <c r="I350" s="4">
        <v>-1.1264059906810699</v>
      </c>
      <c r="J350" s="4">
        <v>-0.215321589281946</v>
      </c>
      <c r="K350" s="4"/>
      <c r="L350" s="4">
        <v>-0.40636789557946501</v>
      </c>
      <c r="M350" s="4">
        <v>0.53779348854195996</v>
      </c>
      <c r="N350" s="4">
        <v>1.4590411448569101</v>
      </c>
      <c r="O350" s="4">
        <v>0.53543475972980303</v>
      </c>
      <c r="Q350" s="4">
        <f t="shared" si="55"/>
        <v>-9.0561162351621505</v>
      </c>
      <c r="R350" s="4">
        <f t="shared" si="55"/>
        <v>-12.075044457683225</v>
      </c>
      <c r="S350" s="4">
        <f>I350*25</f>
        <v>-28.160149767026748</v>
      </c>
      <c r="T350" s="4">
        <f t="shared" si="54"/>
        <v>-5.3830397320486503</v>
      </c>
      <c r="V350" s="4">
        <f t="shared" si="56"/>
        <v>-33.327548262414503</v>
      </c>
      <c r="W350" s="4">
        <f t="shared" si="57"/>
        <v>78.413893122472928</v>
      </c>
      <c r="X350" s="4">
        <f t="shared" si="58"/>
        <v>1157.0109245472049</v>
      </c>
      <c r="Y350" s="4">
        <f t="shared" si="59"/>
        <v>15.515355548347369</v>
      </c>
      <c r="AA350" s="4">
        <f>G350*50</f>
        <v>-18.112232470324301</v>
      </c>
      <c r="AB350" s="4">
        <f>H350*50</f>
        <v>-24.15008891536645</v>
      </c>
      <c r="AC350" s="4">
        <f>I350*50</f>
        <v>-56.320299534053497</v>
      </c>
      <c r="AD350" s="4">
        <f>J350*50</f>
        <v>-10.766079464097301</v>
      </c>
      <c r="AF350" s="1">
        <f t="shared" si="60"/>
        <v>-133.31019304965801</v>
      </c>
      <c r="AG350" s="1">
        <f t="shared" si="61"/>
        <v>313.65557248989171</v>
      </c>
      <c r="AH350" s="1">
        <f t="shared" si="62"/>
        <v>4628.0436981888197</v>
      </c>
      <c r="AI350" s="1">
        <f t="shared" si="63"/>
        <v>62.061422193389475</v>
      </c>
      <c r="AK350" s="1">
        <v>178.213519578741</v>
      </c>
      <c r="AL350" s="1">
        <v>101.832598961467</v>
      </c>
      <c r="AN350" s="4">
        <v>37.903000423412301</v>
      </c>
      <c r="AO350" s="4">
        <v>0.24542908084680401</v>
      </c>
      <c r="AQ350" s="4">
        <v>-5.1793973884391598</v>
      </c>
      <c r="AR350" s="4">
        <v>-2.1076146811854701</v>
      </c>
      <c r="AT350" s="4">
        <v>0.99997903662472498</v>
      </c>
      <c r="AU350" s="4">
        <v>6.4750529795336098E-3</v>
      </c>
      <c r="AV350" s="4">
        <v>-6.4750529795336098E-3</v>
      </c>
      <c r="AW350" s="4">
        <v>0.99997903662472498</v>
      </c>
      <c r="AX350" s="4">
        <v>-692.707031620566</v>
      </c>
      <c r="AY350" s="4">
        <v>182.69883430778</v>
      </c>
      <c r="AZ350" s="4">
        <v>-590.85991118163997</v>
      </c>
      <c r="BB350" s="1">
        <f>25*PointPFirstOrderCoefficients[[#This Row],[Column1]]</f>
        <v>947.5750105853075</v>
      </c>
      <c r="BC350" s="1">
        <f>25*PointPFirstOrderCoefficients[[#This Row],[Column2]]</f>
        <v>6.1357270211701005</v>
      </c>
      <c r="BE350" s="1">
        <f>50*PointPFirstOrderCoefficients[[#This Row],[Column1]]</f>
        <v>1895.150021170615</v>
      </c>
      <c r="BF350" s="1">
        <f>50*PointPFirstOrderCoefficients[[#This Row],[Column2]]</f>
        <v>12.271454042340201</v>
      </c>
      <c r="BH350" s="1">
        <f>25^2*PointPSecondOrderCoefficients[[#This Row],[Column1]]</f>
        <v>-3237.1233677744749</v>
      </c>
      <c r="BI350" s="1">
        <f>25^2*PointPSecondOrderCoefficients[[#This Row],[Column2]]</f>
        <v>-1317.2591757409189</v>
      </c>
      <c r="BK350" s="1">
        <f>50^2*PointPSecondOrderCoefficients[[#This Row],[Column1]]</f>
        <v>-12948.4934710979</v>
      </c>
      <c r="BL350" s="1">
        <f>50^2*PointPSecondOrderCoefficients[[#This Row],[Column2]]</f>
        <v>-5269.0367029636755</v>
      </c>
    </row>
    <row r="351" spans="1:64" x14ac:dyDescent="0.35">
      <c r="A351">
        <v>347</v>
      </c>
      <c r="B351" s="1">
        <v>65.090720725449799</v>
      </c>
      <c r="C351" s="1">
        <v>109.481965637134</v>
      </c>
      <c r="D351" s="1">
        <v>315.21746753262101</v>
      </c>
      <c r="E351" s="1">
        <v>41.3745967637294</v>
      </c>
      <c r="F351" s="4"/>
      <c r="G351" s="4">
        <v>-0.36920129366718901</v>
      </c>
      <c r="H351" s="4">
        <v>-0.48172057398242102</v>
      </c>
      <c r="I351" s="4">
        <v>-1.1199704345278401</v>
      </c>
      <c r="J351" s="4">
        <v>-0.20964278271771</v>
      </c>
      <c r="K351" s="4"/>
      <c r="L351" s="4">
        <v>-0.39070380105184899</v>
      </c>
      <c r="M351" s="4">
        <v>0.55781605942690704</v>
      </c>
      <c r="N351" s="4">
        <v>1.48782251555497</v>
      </c>
      <c r="O351" s="4">
        <v>0.53316334474759597</v>
      </c>
      <c r="Q351" s="4">
        <f t="shared" si="55"/>
        <v>-9.2300323416797259</v>
      </c>
      <c r="R351" s="4">
        <f t="shared" si="55"/>
        <v>-12.043014349560526</v>
      </c>
      <c r="S351" s="4">
        <f>I351*25</f>
        <v>-27.999260863196003</v>
      </c>
      <c r="T351" s="4">
        <f t="shared" si="54"/>
        <v>-5.2410695679427501</v>
      </c>
      <c r="V351" s="4">
        <f t="shared" si="56"/>
        <v>-33.285423113916274</v>
      </c>
      <c r="W351" s="4">
        <f t="shared" si="57"/>
        <v>80.902402927159002</v>
      </c>
      <c r="X351" s="4">
        <f t="shared" si="58"/>
        <v>1166.3912695627012</v>
      </c>
      <c r="Y351" s="4">
        <f t="shared" si="59"/>
        <v>14.645362731007815</v>
      </c>
      <c r="AA351" s="4">
        <f>G351*50</f>
        <v>-18.460064683359452</v>
      </c>
      <c r="AB351" s="4">
        <f>H351*50</f>
        <v>-24.086028699121051</v>
      </c>
      <c r="AC351" s="4">
        <f>I351*50</f>
        <v>-55.998521726392006</v>
      </c>
      <c r="AD351" s="4">
        <f>J351*50</f>
        <v>-10.4821391358855</v>
      </c>
      <c r="AF351" s="1">
        <f t="shared" si="60"/>
        <v>-133.14169245566509</v>
      </c>
      <c r="AG351" s="1">
        <f t="shared" si="61"/>
        <v>323.60961170863601</v>
      </c>
      <c r="AH351" s="1">
        <f t="shared" si="62"/>
        <v>4665.5650782508046</v>
      </c>
      <c r="AI351" s="1">
        <f t="shared" si="63"/>
        <v>58.581450924031259</v>
      </c>
      <c r="AK351" s="1">
        <v>178.872764771931</v>
      </c>
      <c r="AL351" s="1">
        <v>101.836593692401</v>
      </c>
      <c r="AN351" s="4">
        <v>37.637079612048502</v>
      </c>
      <c r="AO351" s="4">
        <v>0.21220874369100101</v>
      </c>
      <c r="AQ351" s="4">
        <v>-7.7235312946702299</v>
      </c>
      <c r="AR351" s="4">
        <v>-2.14427862188374</v>
      </c>
      <c r="AT351" s="4">
        <v>0.99998410522579395</v>
      </c>
      <c r="AU351" s="4">
        <v>5.6381996921196602E-3</v>
      </c>
      <c r="AV351" s="4">
        <v>-5.6381996921196602E-3</v>
      </c>
      <c r="AW351" s="4">
        <v>0.99998410522579395</v>
      </c>
      <c r="AX351" s="4">
        <v>-674.34489782641106</v>
      </c>
      <c r="AY351" s="4">
        <v>182.67485596723901</v>
      </c>
      <c r="AZ351" s="4">
        <v>-572.49758557412201</v>
      </c>
      <c r="BB351" s="1">
        <f>25*PointPFirstOrderCoefficients[[#This Row],[Column1]]</f>
        <v>940.92699030121253</v>
      </c>
      <c r="BC351" s="1">
        <f>25*PointPFirstOrderCoefficients[[#This Row],[Column2]]</f>
        <v>5.3052185922750255</v>
      </c>
      <c r="BE351" s="1">
        <f>50*PointPFirstOrderCoefficients[[#This Row],[Column1]]</f>
        <v>1881.8539806024251</v>
      </c>
      <c r="BF351" s="1">
        <f>50*PointPFirstOrderCoefficients[[#This Row],[Column2]]</f>
        <v>10.610437184550051</v>
      </c>
      <c r="BH351" s="1">
        <f>25^2*PointPSecondOrderCoefficients[[#This Row],[Column1]]</f>
        <v>-4827.2070591688935</v>
      </c>
      <c r="BI351" s="1">
        <f>25^2*PointPSecondOrderCoefficients[[#This Row],[Column2]]</f>
        <v>-1340.1741386773374</v>
      </c>
      <c r="BK351" s="1">
        <f>50^2*PointPSecondOrderCoefficients[[#This Row],[Column1]]</f>
        <v>-19308.828236675574</v>
      </c>
      <c r="BL351" s="1">
        <f>50^2*PointPSecondOrderCoefficients[[#This Row],[Column2]]</f>
        <v>-5360.6965547093496</v>
      </c>
    </row>
    <row r="352" spans="1:64" x14ac:dyDescent="0.35">
      <c r="A352">
        <v>348</v>
      </c>
      <c r="B352" s="1">
        <v>64.718156762991299</v>
      </c>
      <c r="C352" s="1">
        <v>109.00103640199499</v>
      </c>
      <c r="D352" s="1">
        <v>314.10096097329603</v>
      </c>
      <c r="E352" s="1">
        <v>41.167793213848398</v>
      </c>
      <c r="F352" s="4"/>
      <c r="G352" s="4">
        <v>-0.37587935011037199</v>
      </c>
      <c r="H352" s="4">
        <v>-0.48007712603802499</v>
      </c>
      <c r="I352" s="4">
        <v>-1.1129442137702501</v>
      </c>
      <c r="J352" s="4">
        <v>-0.203915016008068</v>
      </c>
      <c r="K352" s="4"/>
      <c r="L352" s="4">
        <v>-0.37444942013096</v>
      </c>
      <c r="M352" s="4">
        <v>0.57726367489048802</v>
      </c>
      <c r="N352" s="4">
        <v>1.5153061244285499</v>
      </c>
      <c r="O352" s="4">
        <v>0.530188761519643</v>
      </c>
      <c r="Q352" s="4">
        <f t="shared" si="55"/>
        <v>-9.396983752759299</v>
      </c>
      <c r="R352" s="4">
        <f t="shared" si="55"/>
        <v>-12.001928150950626</v>
      </c>
      <c r="S352" s="4">
        <f>I352*25</f>
        <v>-27.823605344256251</v>
      </c>
      <c r="T352" s="4">
        <f t="shared" si="54"/>
        <v>-5.0978754002016995</v>
      </c>
      <c r="V352" s="4">
        <f t="shared" si="56"/>
        <v>-33.065120847249133</v>
      </c>
      <c r="W352" s="4">
        <f t="shared" si="57"/>
        <v>83.152684566445629</v>
      </c>
      <c r="X352" s="4">
        <f t="shared" si="58"/>
        <v>1173.0788038938103</v>
      </c>
      <c r="Y352" s="4">
        <f t="shared" si="59"/>
        <v>13.778722403212834</v>
      </c>
      <c r="AA352" s="4">
        <f>G352*50</f>
        <v>-18.793967505518598</v>
      </c>
      <c r="AB352" s="4">
        <f>H352*50</f>
        <v>-24.003856301901251</v>
      </c>
      <c r="AC352" s="4">
        <f>I352*50</f>
        <v>-55.647210688512502</v>
      </c>
      <c r="AD352" s="4">
        <f>J352*50</f>
        <v>-10.195750800403399</v>
      </c>
      <c r="AF352" s="1">
        <f t="shared" si="60"/>
        <v>-132.26048338899653</v>
      </c>
      <c r="AG352" s="1">
        <f t="shared" si="61"/>
        <v>332.61073826578252</v>
      </c>
      <c r="AH352" s="1">
        <f t="shared" si="62"/>
        <v>4692.3152155752414</v>
      </c>
      <c r="AI352" s="1">
        <f t="shared" si="63"/>
        <v>55.114889612851336</v>
      </c>
      <c r="AK352" s="1">
        <v>179.527163254594</v>
      </c>
      <c r="AL352" s="1">
        <v>101.839999675158</v>
      </c>
      <c r="AN352" s="4">
        <v>37.3474881192599</v>
      </c>
      <c r="AO352" s="4">
        <v>0.177918073594242</v>
      </c>
      <c r="AQ352" s="4">
        <v>-10.253692685441299</v>
      </c>
      <c r="AR352" s="4">
        <v>-2.16649936110064</v>
      </c>
      <c r="AT352" s="4">
        <v>0.99998865302881301</v>
      </c>
      <c r="AU352" s="4">
        <v>4.7638024328398396E-3</v>
      </c>
      <c r="AV352" s="4">
        <v>-4.7638024328398396E-3</v>
      </c>
      <c r="AW352" s="4">
        <v>0.99998865302881301</v>
      </c>
      <c r="AX352" s="4">
        <v>-658.69283188137399</v>
      </c>
      <c r="AY352" s="4">
        <v>182.665045769605</v>
      </c>
      <c r="AZ352" s="4">
        <v>-556.84535803763197</v>
      </c>
      <c r="BB352" s="1">
        <f>25*PointPFirstOrderCoefficients[[#This Row],[Column1]]</f>
        <v>933.68720298149753</v>
      </c>
      <c r="BC352" s="1">
        <f>25*PointPFirstOrderCoefficients[[#This Row],[Column2]]</f>
        <v>4.4479518398560502</v>
      </c>
      <c r="BE352" s="1">
        <f>50*PointPFirstOrderCoefficients[[#This Row],[Column1]]</f>
        <v>1867.3744059629951</v>
      </c>
      <c r="BF352" s="1">
        <f>50*PointPFirstOrderCoefficients[[#This Row],[Column2]]</f>
        <v>8.8959036797121005</v>
      </c>
      <c r="BH352" s="1">
        <f>25^2*PointPSecondOrderCoefficients[[#This Row],[Column1]]</f>
        <v>-6408.5579284008118</v>
      </c>
      <c r="BI352" s="1">
        <f>25^2*PointPSecondOrderCoefficients[[#This Row],[Column2]]</f>
        <v>-1354.0621006879001</v>
      </c>
      <c r="BK352" s="1">
        <f>50^2*PointPSecondOrderCoefficients[[#This Row],[Column1]]</f>
        <v>-25634.231713603247</v>
      </c>
      <c r="BL352" s="1">
        <f>50^2*PointPSecondOrderCoefficients[[#This Row],[Column2]]</f>
        <v>-5416.2484027516002</v>
      </c>
    </row>
    <row r="353" spans="1:64" x14ac:dyDescent="0.35">
      <c r="A353">
        <v>349</v>
      </c>
      <c r="B353" s="1">
        <v>64.339058235458594</v>
      </c>
      <c r="C353" s="1">
        <v>108.521933650313</v>
      </c>
      <c r="D353" s="1">
        <v>312.99177873524201</v>
      </c>
      <c r="E353" s="1">
        <v>40.966722122574197</v>
      </c>
      <c r="F353" s="4"/>
      <c r="G353" s="4">
        <v>-0.38226880430485199</v>
      </c>
      <c r="H353" s="4">
        <v>-0.47806692242418503</v>
      </c>
      <c r="I353" s="4">
        <v>-1.1053211393</v>
      </c>
      <c r="J353" s="4">
        <v>-0.19814588964098001</v>
      </c>
      <c r="K353" s="4"/>
      <c r="L353" s="4">
        <v>-0.35763824289895502</v>
      </c>
      <c r="M353" s="4">
        <v>0.596080766408697</v>
      </c>
      <c r="N353" s="4">
        <v>1.54144106467537</v>
      </c>
      <c r="O353" s="4">
        <v>0.52652087519764501</v>
      </c>
      <c r="Q353" s="4">
        <f t="shared" si="55"/>
        <v>-9.5567201076213006</v>
      </c>
      <c r="R353" s="4">
        <f t="shared" si="55"/>
        <v>-11.951673060604625</v>
      </c>
      <c r="S353" s="4">
        <f>I353*25</f>
        <v>-27.633028482499999</v>
      </c>
      <c r="T353" s="4">
        <f t="shared" si="54"/>
        <v>-4.9536472410245</v>
      </c>
      <c r="V353" s="4">
        <f t="shared" si="56"/>
        <v>-32.663422317781958</v>
      </c>
      <c r="W353" s="4">
        <f t="shared" si="57"/>
        <v>85.145660287600705</v>
      </c>
      <c r="X353" s="4">
        <f t="shared" si="58"/>
        <v>1177.0201395048136</v>
      </c>
      <c r="Y353" s="4">
        <f t="shared" si="59"/>
        <v>12.920096199013397</v>
      </c>
      <c r="AA353" s="4">
        <f>G353*50</f>
        <v>-19.113440215242601</v>
      </c>
      <c r="AB353" s="4">
        <f>H353*50</f>
        <v>-23.90334612120925</v>
      </c>
      <c r="AC353" s="4">
        <f>I353*50</f>
        <v>-55.266056964999997</v>
      </c>
      <c r="AD353" s="4">
        <f>J353*50</f>
        <v>-9.9072944820490001</v>
      </c>
      <c r="AF353" s="1">
        <f t="shared" si="60"/>
        <v>-130.65368927112783</v>
      </c>
      <c r="AG353" s="1">
        <f t="shared" si="61"/>
        <v>340.58264115040282</v>
      </c>
      <c r="AH353" s="1">
        <f t="shared" si="62"/>
        <v>4708.0805580192546</v>
      </c>
      <c r="AI353" s="1">
        <f t="shared" si="63"/>
        <v>51.680384796053588</v>
      </c>
      <c r="AK353" s="1">
        <v>180.17629920734501</v>
      </c>
      <c r="AL353" s="1">
        <v>101.842799409343</v>
      </c>
      <c r="AN353" s="4">
        <v>37.033999483514002</v>
      </c>
      <c r="AO353" s="4">
        <v>0.14276861274428801</v>
      </c>
      <c r="AQ353" s="4">
        <v>-12.761755447750801</v>
      </c>
      <c r="AR353" s="4">
        <v>-2.1739349484559001</v>
      </c>
      <c r="AT353" s="4">
        <v>0.99999256930543101</v>
      </c>
      <c r="AU353" s="4">
        <v>3.8550400676515199E-3</v>
      </c>
      <c r="AV353" s="4">
        <v>-3.8550400676515199E-3</v>
      </c>
      <c r="AW353" s="4">
        <v>0.99999256930543101</v>
      </c>
      <c r="AX353" s="4">
        <v>-645.51394673362404</v>
      </c>
      <c r="AY353" s="4">
        <v>182.66478133623099</v>
      </c>
      <c r="AZ353" s="4">
        <v>-543.66635070730297</v>
      </c>
      <c r="BB353" s="1">
        <f>25*PointPFirstOrderCoefficients[[#This Row],[Column1]]</f>
        <v>925.84998708785008</v>
      </c>
      <c r="BC353" s="1">
        <f>25*PointPFirstOrderCoefficients[[#This Row],[Column2]]</f>
        <v>3.5692153186072004</v>
      </c>
      <c r="BE353" s="1">
        <f>50*PointPFirstOrderCoefficients[[#This Row],[Column1]]</f>
        <v>1851.6999741757002</v>
      </c>
      <c r="BF353" s="1">
        <f>50*PointPFirstOrderCoefficients[[#This Row],[Column2]]</f>
        <v>7.1384306372144009</v>
      </c>
      <c r="BH353" s="1">
        <f>25^2*PointPSecondOrderCoefficients[[#This Row],[Column1]]</f>
        <v>-7976.0971548442503</v>
      </c>
      <c r="BI353" s="1">
        <f>25^2*PointPSecondOrderCoefficients[[#This Row],[Column2]]</f>
        <v>-1358.7093427849375</v>
      </c>
      <c r="BK353" s="1">
        <f>50^2*PointPSecondOrderCoefficients[[#This Row],[Column1]]</f>
        <v>-31904.388619377001</v>
      </c>
      <c r="BL353" s="1">
        <f>50^2*PointPSecondOrderCoefficients[[#This Row],[Column2]]</f>
        <v>-5434.8373711397498</v>
      </c>
    </row>
    <row r="354" spans="1:64" x14ac:dyDescent="0.35">
      <c r="A354">
        <v>350</v>
      </c>
      <c r="B354" s="1">
        <v>63.9537185003811</v>
      </c>
      <c r="C354" s="1">
        <v>108.04502605389</v>
      </c>
      <c r="D354" s="1">
        <v>311.89052124177698</v>
      </c>
      <c r="E354" s="1">
        <v>40.771416260108303</v>
      </c>
      <c r="F354" s="4"/>
      <c r="G354" s="4">
        <v>-0.38836025138369701</v>
      </c>
      <c r="H354" s="4">
        <v>-0.475686270590856</v>
      </c>
      <c r="I354" s="4">
        <v>-1.0970945275308299</v>
      </c>
      <c r="J354" s="4">
        <v>-0.192343178301977</v>
      </c>
      <c r="K354" s="4"/>
      <c r="L354" s="4">
        <v>-0.34030660480902403</v>
      </c>
      <c r="M354" s="4">
        <v>0.61421439695103497</v>
      </c>
      <c r="N354" s="4">
        <v>1.5661788862850601</v>
      </c>
      <c r="O354" s="4">
        <v>0.52217094199703296</v>
      </c>
      <c r="Q354" s="4">
        <f t="shared" si="55"/>
        <v>-9.7090062845924248</v>
      </c>
      <c r="R354" s="4">
        <f t="shared" si="55"/>
        <v>-11.8921567647714</v>
      </c>
      <c r="S354" s="4">
        <f>I354*25</f>
        <v>-27.427363188270746</v>
      </c>
      <c r="T354" s="4">
        <f t="shared" si="54"/>
        <v>-4.808579457549425</v>
      </c>
      <c r="V354" s="4">
        <f t="shared" si="56"/>
        <v>-32.078935073578769</v>
      </c>
      <c r="W354" s="4">
        <f t="shared" si="57"/>
        <v>86.864283750150335</v>
      </c>
      <c r="X354" s="4">
        <f t="shared" si="58"/>
        <v>1178.1741228301926</v>
      </c>
      <c r="Y354" s="4">
        <f t="shared" si="59"/>
        <v>12.073864396028029</v>
      </c>
      <c r="AA354" s="4">
        <f>G354*50</f>
        <v>-19.41801256918485</v>
      </c>
      <c r="AB354" s="4">
        <f>H354*50</f>
        <v>-23.7843135295428</v>
      </c>
      <c r="AC354" s="4">
        <f>I354*50</f>
        <v>-54.854726376541493</v>
      </c>
      <c r="AD354" s="4">
        <f>J354*50</f>
        <v>-9.6171589150988499</v>
      </c>
      <c r="AF354" s="1">
        <f t="shared" si="60"/>
        <v>-128.31574029431508</v>
      </c>
      <c r="AG354" s="1">
        <f t="shared" si="61"/>
        <v>347.45713500060134</v>
      </c>
      <c r="AH354" s="1">
        <f t="shared" si="62"/>
        <v>4712.6964913207703</v>
      </c>
      <c r="AI354" s="1">
        <f t="shared" si="63"/>
        <v>48.295457584112114</v>
      </c>
      <c r="AK354" s="1">
        <v>180.81975428045999</v>
      </c>
      <c r="AL354" s="1">
        <v>101.84498006576599</v>
      </c>
      <c r="AN354" s="4">
        <v>36.696473014327502</v>
      </c>
      <c r="AO354" s="4">
        <v>0.107004037888245</v>
      </c>
      <c r="AQ354" s="4">
        <v>-15.239719457113701</v>
      </c>
      <c r="AR354" s="4">
        <v>-2.1665064295182201</v>
      </c>
      <c r="AT354" s="4">
        <v>0.99999574872775499</v>
      </c>
      <c r="AU354" s="4">
        <v>2.9159091922314E-3</v>
      </c>
      <c r="AV354" s="4">
        <v>-2.9159091922314E-3</v>
      </c>
      <c r="AW354" s="4">
        <v>0.99999574872775499</v>
      </c>
      <c r="AX354" s="4">
        <v>-634.59225818922505</v>
      </c>
      <c r="AY354" s="4">
        <v>182.67016767943301</v>
      </c>
      <c r="AZ354" s="4">
        <v>-532.74458029900495</v>
      </c>
      <c r="BB354" s="1">
        <f>25*PointPFirstOrderCoefficients[[#This Row],[Column1]]</f>
        <v>917.41182535818757</v>
      </c>
      <c r="BC354" s="1">
        <f>25*PointPFirstOrderCoefficients[[#This Row],[Column2]]</f>
        <v>2.6751009472061251</v>
      </c>
      <c r="BE354" s="1">
        <f>50*PointPFirstOrderCoefficients[[#This Row],[Column1]]</f>
        <v>1834.8236507163751</v>
      </c>
      <c r="BF354" s="1">
        <f>50*PointPFirstOrderCoefficients[[#This Row],[Column2]]</f>
        <v>5.3502018944122502</v>
      </c>
      <c r="BH354" s="1">
        <f>25^2*PointPSecondOrderCoefficients[[#This Row],[Column1]]</f>
        <v>-9524.8246606960638</v>
      </c>
      <c r="BI354" s="1">
        <f>25^2*PointPSecondOrderCoefficients[[#This Row],[Column2]]</f>
        <v>-1354.0665184488876</v>
      </c>
      <c r="BK354" s="1">
        <f>50^2*PointPSecondOrderCoefficients[[#This Row],[Column1]]</f>
        <v>-38099.298642784255</v>
      </c>
      <c r="BL354" s="1">
        <f>50^2*PointPSecondOrderCoefficients[[#This Row],[Column2]]</f>
        <v>-5416.2660737955503</v>
      </c>
    </row>
    <row r="355" spans="1:64" x14ac:dyDescent="0.35">
      <c r="A355">
        <v>351</v>
      </c>
      <c r="B355" s="1">
        <v>63.562439995143997</v>
      </c>
      <c r="C355" s="1">
        <v>107.570685552014</v>
      </c>
      <c r="D355" s="1">
        <v>310.79779520303703</v>
      </c>
      <c r="E355" s="1">
        <v>40.581900695642197</v>
      </c>
      <c r="F355" s="4"/>
      <c r="G355" s="4">
        <v>-0.39414494429257502</v>
      </c>
      <c r="H355" s="4">
        <v>-0.47293233380461802</v>
      </c>
      <c r="I355" s="4">
        <v>-1.0882585492032399</v>
      </c>
      <c r="J355" s="4">
        <v>-0.18651484410007799</v>
      </c>
      <c r="K355" s="4"/>
      <c r="L355" s="4">
        <v>-0.322493520034696</v>
      </c>
      <c r="M355" s="4">
        <v>0.63161469690601302</v>
      </c>
      <c r="N355" s="4">
        <v>1.5894774784585901</v>
      </c>
      <c r="O355" s="4">
        <v>0.51715272687846603</v>
      </c>
      <c r="Q355" s="4">
        <f t="shared" si="55"/>
        <v>-9.8536236073143755</v>
      </c>
      <c r="R355" s="4">
        <f t="shared" si="55"/>
        <v>-11.82330834511545</v>
      </c>
      <c r="S355" s="4">
        <f>I355*25</f>
        <v>-27.206463730080998</v>
      </c>
      <c r="T355" s="4">
        <f t="shared" si="54"/>
        <v>-4.66287110250195</v>
      </c>
      <c r="V355" s="4">
        <f t="shared" si="56"/>
        <v>-31.312153002674439</v>
      </c>
      <c r="W355" s="4">
        <f t="shared" si="57"/>
        <v>88.293810222881092</v>
      </c>
      <c r="X355" s="4">
        <f t="shared" si="58"/>
        <v>1176.5179871353125</v>
      </c>
      <c r="Y355" s="4">
        <f t="shared" si="59"/>
        <v>11.244124340719122</v>
      </c>
      <c r="AA355" s="4">
        <f>G355*50</f>
        <v>-19.707247214628751</v>
      </c>
      <c r="AB355" s="4">
        <f>H355*50</f>
        <v>-23.6466166902309</v>
      </c>
      <c r="AC355" s="4">
        <f>I355*50</f>
        <v>-54.412927460161995</v>
      </c>
      <c r="AD355" s="4">
        <f>J355*50</f>
        <v>-9.3257422050039001</v>
      </c>
      <c r="AF355" s="1">
        <f t="shared" si="60"/>
        <v>-125.24861201069776</v>
      </c>
      <c r="AG355" s="1">
        <f t="shared" si="61"/>
        <v>353.17524089152437</v>
      </c>
      <c r="AH355" s="1">
        <f t="shared" si="62"/>
        <v>4706.0719485412501</v>
      </c>
      <c r="AI355" s="1">
        <f t="shared" si="63"/>
        <v>44.976497362876486</v>
      </c>
      <c r="AK355" s="1">
        <v>181.45710824733399</v>
      </c>
      <c r="AL355" s="1">
        <v>101.846533132202</v>
      </c>
      <c r="AN355" s="4">
        <v>36.334833498302601</v>
      </c>
      <c r="AO355" s="4">
        <v>7.0874413520456897E-2</v>
      </c>
      <c r="AQ355" s="4">
        <v>-17.679658350195201</v>
      </c>
      <c r="AR355" s="4">
        <v>-2.1442870125947802</v>
      </c>
      <c r="AT355" s="4">
        <v>0.99999809760203595</v>
      </c>
      <c r="AU355" s="4">
        <v>1.9505876830955601E-3</v>
      </c>
      <c r="AV355" s="4">
        <v>-1.9505876830955601E-3</v>
      </c>
      <c r="AW355" s="4">
        <v>0.99999809760203595</v>
      </c>
      <c r="AX355" s="4">
        <v>-625.75926377874998</v>
      </c>
      <c r="AY355" s="4">
        <v>182.67770655984299</v>
      </c>
      <c r="AZ355" s="4">
        <v>-523.911540203399</v>
      </c>
      <c r="BB355" s="1">
        <f>25*PointPFirstOrderCoefficients[[#This Row],[Column1]]</f>
        <v>908.37083745756502</v>
      </c>
      <c r="BC355" s="1">
        <f>25*PointPFirstOrderCoefficients[[#This Row],[Column2]]</f>
        <v>1.7718603380114224</v>
      </c>
      <c r="BE355" s="1">
        <f>50*PointPFirstOrderCoefficients[[#This Row],[Column1]]</f>
        <v>1816.74167491513</v>
      </c>
      <c r="BF355" s="1">
        <f>50*PointPFirstOrderCoefficients[[#This Row],[Column2]]</f>
        <v>3.5437206760228448</v>
      </c>
      <c r="BH355" s="1">
        <f>25^2*PointPSecondOrderCoefficients[[#This Row],[Column1]]</f>
        <v>-11049.786468872</v>
      </c>
      <c r="BI355" s="1">
        <f>25^2*PointPSecondOrderCoefficients[[#This Row],[Column2]]</f>
        <v>-1340.1793828717375</v>
      </c>
      <c r="BK355" s="1">
        <f>50^2*PointPSecondOrderCoefficients[[#This Row],[Column1]]</f>
        <v>-44199.145875488</v>
      </c>
      <c r="BL355" s="1">
        <f>50^2*PointPSecondOrderCoefficients[[#This Row],[Column2]]</f>
        <v>-5360.7175314869501</v>
      </c>
    </row>
    <row r="356" spans="1:64" x14ac:dyDescent="0.35">
      <c r="A356">
        <v>352</v>
      </c>
      <c r="B356" s="1">
        <v>63.165533556345203</v>
      </c>
      <c r="C356" s="1">
        <v>107.099286479328</v>
      </c>
      <c r="D356" s="1">
        <v>309.71421273202702</v>
      </c>
      <c r="E356" s="1">
        <v>40.3981926791893</v>
      </c>
      <c r="F356" s="4"/>
      <c r="G356" s="4">
        <v>-0.39961483888365601</v>
      </c>
      <c r="H356" s="4">
        <v>-0.469803162996832</v>
      </c>
      <c r="I356" s="4">
        <v>-1.0788082750435399</v>
      </c>
      <c r="J356" s="4">
        <v>-0.180669016505554</v>
      </c>
      <c r="K356" s="4"/>
      <c r="L356" s="4">
        <v>-0.30424048686439498</v>
      </c>
      <c r="M356" s="4">
        <v>0.64823527608476605</v>
      </c>
      <c r="N356" s="4">
        <v>1.61130148049507</v>
      </c>
      <c r="O356" s="4">
        <v>0.51148244643466201</v>
      </c>
      <c r="Q356" s="4">
        <f t="shared" si="55"/>
        <v>-9.9903709720913998</v>
      </c>
      <c r="R356" s="4">
        <f t="shared" si="55"/>
        <v>-11.745079074920801</v>
      </c>
      <c r="S356" s="4">
        <f>I356*25</f>
        <v>-26.970206876088497</v>
      </c>
      <c r="T356" s="4">
        <f t="shared" si="54"/>
        <v>-4.5167254126388503</v>
      </c>
      <c r="V356" s="4">
        <f t="shared" si="56"/>
        <v>-30.365486092284385</v>
      </c>
      <c r="W356" s="4">
        <f t="shared" si="57"/>
        <v>89.422035446954979</v>
      </c>
      <c r="X356" s="4">
        <f t="shared" si="58"/>
        <v>1172.047901468786</v>
      </c>
      <c r="Y356" s="4">
        <f t="shared" si="59"/>
        <v>10.434655416876208</v>
      </c>
      <c r="AA356" s="4">
        <f>G356*50</f>
        <v>-19.9807419441828</v>
      </c>
      <c r="AB356" s="4">
        <f>H356*50</f>
        <v>-23.490158149841601</v>
      </c>
      <c r="AC356" s="4">
        <f>I356*50</f>
        <v>-53.940413752176994</v>
      </c>
      <c r="AD356" s="4">
        <f>J356*50</f>
        <v>-9.0334508252777006</v>
      </c>
      <c r="AF356" s="1">
        <f t="shared" si="60"/>
        <v>-121.46194436913754</v>
      </c>
      <c r="AG356" s="1">
        <f t="shared" si="61"/>
        <v>357.68814178781992</v>
      </c>
      <c r="AH356" s="1">
        <f t="shared" si="62"/>
        <v>4688.191605875144</v>
      </c>
      <c r="AI356" s="1">
        <f t="shared" si="63"/>
        <v>41.73862166750483</v>
      </c>
      <c r="AK356" s="1">
        <v>182.08794016904301</v>
      </c>
      <c r="AL356" s="1">
        <v>101.84745450054</v>
      </c>
      <c r="AN356" s="4">
        <v>35.949073825556297</v>
      </c>
      <c r="AO356" s="4">
        <v>3.4633679504114702E-2</v>
      </c>
      <c r="AQ356" s="4">
        <v>-20.073781714149199</v>
      </c>
      <c r="AR356" s="4">
        <v>-2.10750309442213</v>
      </c>
      <c r="AT356" s="4">
        <v>0.99999953592138402</v>
      </c>
      <c r="AU356" s="4">
        <v>9.6340906025632904E-4</v>
      </c>
      <c r="AV356" s="4">
        <v>-9.6340906025632904E-4</v>
      </c>
      <c r="AW356" s="4">
        <v>0.99999953592138402</v>
      </c>
      <c r="AX356" s="4">
        <v>-618.88712675252305</v>
      </c>
      <c r="AY356" s="4">
        <v>182.684181634233</v>
      </c>
      <c r="AZ356" s="4">
        <v>-517.03938503970096</v>
      </c>
      <c r="BB356" s="1">
        <f>25*PointPFirstOrderCoefficients[[#This Row],[Column1]]</f>
        <v>898.72684563890743</v>
      </c>
      <c r="BC356" s="1">
        <f>25*PointPFirstOrderCoefficients[[#This Row],[Column2]]</f>
        <v>0.86584198760286757</v>
      </c>
      <c r="BE356" s="1">
        <f>50*PointPFirstOrderCoefficients[[#This Row],[Column1]]</f>
        <v>1797.4536912778149</v>
      </c>
      <c r="BF356" s="1">
        <f>50*PointPFirstOrderCoefficients[[#This Row],[Column2]]</f>
        <v>1.7316839752057351</v>
      </c>
      <c r="BH356" s="1">
        <f>25^2*PointPSecondOrderCoefficients[[#This Row],[Column1]]</f>
        <v>-12546.113571343249</v>
      </c>
      <c r="BI356" s="1">
        <f>25^2*PointPSecondOrderCoefficients[[#This Row],[Column2]]</f>
        <v>-1317.1894340138313</v>
      </c>
      <c r="BK356" s="1">
        <f>50^2*PointPSecondOrderCoefficients[[#This Row],[Column1]]</f>
        <v>-50184.454285372994</v>
      </c>
      <c r="BL356" s="1">
        <f>50^2*PointPSecondOrderCoefficients[[#This Row],[Column2]]</f>
        <v>-5268.757736055325</v>
      </c>
    </row>
    <row r="357" spans="1:64" x14ac:dyDescent="0.35">
      <c r="A357">
        <v>353</v>
      </c>
      <c r="B357" s="1">
        <v>62.763317695835802</v>
      </c>
      <c r="C357" s="1">
        <v>106.631204664264</v>
      </c>
      <c r="D357" s="1">
        <v>308.64039041643701</v>
      </c>
      <c r="E357" s="1">
        <v>40.220301545364897</v>
      </c>
      <c r="F357" s="4"/>
      <c r="G357" s="4">
        <v>-0.40476263537976298</v>
      </c>
      <c r="H357" s="4">
        <v>-0.46629772372827699</v>
      </c>
      <c r="I357" s="4">
        <v>-1.06873971808255</v>
      </c>
      <c r="J357" s="4">
        <v>-0.17481397028885401</v>
      </c>
      <c r="K357" s="4"/>
      <c r="L357" s="4">
        <v>-0.28559126665700402</v>
      </c>
      <c r="M357" s="4">
        <v>0.66403360549448698</v>
      </c>
      <c r="N357" s="4">
        <v>1.63162262503591</v>
      </c>
      <c r="O357" s="4">
        <v>0.50517869237227198</v>
      </c>
      <c r="Q357" s="4">
        <f t="shared" si="55"/>
        <v>-10.119065884494075</v>
      </c>
      <c r="R357" s="4">
        <f t="shared" si="55"/>
        <v>-11.657443093206926</v>
      </c>
      <c r="S357" s="4">
        <f>I357*25</f>
        <v>-26.718492952063748</v>
      </c>
      <c r="T357" s="4">
        <f t="shared" si="54"/>
        <v>-4.37034925722135</v>
      </c>
      <c r="V357" s="4">
        <f t="shared" si="56"/>
        <v>-29.243258938449802</v>
      </c>
      <c r="W357" s="4">
        <f t="shared" si="57"/>
        <v>90.239497220570541</v>
      </c>
      <c r="X357" s="4">
        <f t="shared" si="58"/>
        <v>1164.7792770734052</v>
      </c>
      <c r="Y357" s="4">
        <f t="shared" si="59"/>
        <v>9.6488890940438328</v>
      </c>
      <c r="AA357" s="4">
        <f>G357*50</f>
        <v>-20.238131768988151</v>
      </c>
      <c r="AB357" s="4">
        <f>H357*50</f>
        <v>-23.314886186413851</v>
      </c>
      <c r="AC357" s="4">
        <f>I357*50</f>
        <v>-53.436985904127496</v>
      </c>
      <c r="AD357" s="4">
        <f>J357*50</f>
        <v>-8.7406985144427001</v>
      </c>
      <c r="AF357" s="1">
        <f t="shared" si="60"/>
        <v>-116.97303575379921</v>
      </c>
      <c r="AG357" s="1">
        <f t="shared" si="61"/>
        <v>360.95798888228217</v>
      </c>
      <c r="AH357" s="1">
        <f t="shared" si="62"/>
        <v>4659.1171082936207</v>
      </c>
      <c r="AI357" s="1">
        <f t="shared" si="63"/>
        <v>38.595556376175331</v>
      </c>
      <c r="AK357" s="1">
        <v>182.71182960047</v>
      </c>
      <c r="AL357" s="1">
        <v>101.847744509284</v>
      </c>
      <c r="AN357" s="4">
        <v>35.539257151606002</v>
      </c>
      <c r="AO357" s="4">
        <v>-1.46296438471794E-3</v>
      </c>
      <c r="AQ357" s="4">
        <v>-22.4144971002553</v>
      </c>
      <c r="AR357" s="4">
        <v>-2.0565330732595499</v>
      </c>
      <c r="AT357" s="4">
        <v>0.99999999915273197</v>
      </c>
      <c r="AU357" s="4">
        <v>-4.1164742899312401E-5</v>
      </c>
      <c r="AV357" s="4">
        <v>4.1164742899312401E-5</v>
      </c>
      <c r="AW357" s="4">
        <v>0.99999999915273197</v>
      </c>
      <c r="AX357" s="4">
        <v>-613.88382024418797</v>
      </c>
      <c r="AY357" s="4">
        <v>182.68655923083901</v>
      </c>
      <c r="AZ357" s="4">
        <v>-512.03607521477898</v>
      </c>
      <c r="BB357" s="1">
        <f>25*PointPFirstOrderCoefficients[[#This Row],[Column1]]</f>
        <v>888.48142879015006</v>
      </c>
      <c r="BC357" s="1">
        <f>25*PointPFirstOrderCoefficients[[#This Row],[Column2]]</f>
        <v>-3.6574109617948498E-2</v>
      </c>
      <c r="BE357" s="1">
        <f>50*PointPFirstOrderCoefficients[[#This Row],[Column1]]</f>
        <v>1776.9628575803001</v>
      </c>
      <c r="BF357" s="1">
        <f>50*PointPFirstOrderCoefficients[[#This Row],[Column2]]</f>
        <v>-7.3148219235896997E-2</v>
      </c>
      <c r="BH357" s="1">
        <f>25^2*PointPSecondOrderCoefficients[[#This Row],[Column1]]</f>
        <v>-14009.060687659563</v>
      </c>
      <c r="BI357" s="1">
        <f>25^2*PointPSecondOrderCoefficients[[#This Row],[Column2]]</f>
        <v>-1285.3331707872187</v>
      </c>
      <c r="BK357" s="1">
        <f>50^2*PointPSecondOrderCoefficients[[#This Row],[Column1]]</f>
        <v>-56036.242750638252</v>
      </c>
      <c r="BL357" s="1">
        <f>50^2*PointPSecondOrderCoefficients[[#This Row],[Column2]]</f>
        <v>-5141.3326831488748</v>
      </c>
    </row>
    <row r="358" spans="1:64" x14ac:dyDescent="0.35">
      <c r="A358">
        <v>354</v>
      </c>
      <c r="B358" s="1">
        <v>62.3561178372969</v>
      </c>
      <c r="C358" s="1">
        <v>106.166816503101</v>
      </c>
      <c r="D358" s="1">
        <v>307.57694834980202</v>
      </c>
      <c r="E358" s="1">
        <v>40.048228641125</v>
      </c>
      <c r="F358" s="4"/>
      <c r="G358" s="4">
        <v>-0.40958181576382402</v>
      </c>
      <c r="H358" s="4">
        <v>-0.46241591790053199</v>
      </c>
      <c r="I358" s="4">
        <v>-1.05804987237369</v>
      </c>
      <c r="J358" s="4">
        <v>-0.16895810149730001</v>
      </c>
      <c r="K358" s="4"/>
      <c r="L358" s="4">
        <v>-0.26659163832572402</v>
      </c>
      <c r="M358" s="4">
        <v>0.67897136293046201</v>
      </c>
      <c r="N358" s="4">
        <v>1.6504200061091101</v>
      </c>
      <c r="O358" s="4">
        <v>0.498262336698442</v>
      </c>
      <c r="Q358" s="4">
        <f t="shared" si="55"/>
        <v>-10.2395453940956</v>
      </c>
      <c r="R358" s="4">
        <f t="shared" si="55"/>
        <v>-11.5603979475133</v>
      </c>
      <c r="S358" s="4">
        <f>I358*25</f>
        <v>-26.451246809342248</v>
      </c>
      <c r="T358" s="4">
        <f t="shared" si="54"/>
        <v>-4.2239525374325</v>
      </c>
      <c r="V358" s="4">
        <f t="shared" si="56"/>
        <v>-27.951677374158312</v>
      </c>
      <c r="W358" s="4">
        <f t="shared" si="57"/>
        <v>90.739634540429506</v>
      </c>
      <c r="X358" s="4">
        <f t="shared" si="58"/>
        <v>1154.746820345033</v>
      </c>
      <c r="Y358" s="4">
        <f t="shared" si="59"/>
        <v>8.8898845215222035</v>
      </c>
      <c r="AA358" s="4">
        <f>G358*50</f>
        <v>-20.479090788191201</v>
      </c>
      <c r="AB358" s="4">
        <f>H358*50</f>
        <v>-23.1207958950266</v>
      </c>
      <c r="AC358" s="4">
        <f>I358*50</f>
        <v>-52.902493618684495</v>
      </c>
      <c r="AD358" s="4">
        <f>J358*50</f>
        <v>-8.447905074865</v>
      </c>
      <c r="AF358" s="1">
        <f t="shared" si="60"/>
        <v>-111.80670949663325</v>
      </c>
      <c r="AG358" s="1">
        <f t="shared" si="61"/>
        <v>362.95853816171802</v>
      </c>
      <c r="AH358" s="1">
        <f t="shared" si="62"/>
        <v>4618.9872813801321</v>
      </c>
      <c r="AI358" s="1">
        <f t="shared" si="63"/>
        <v>35.559538086088814</v>
      </c>
      <c r="AK358" s="1">
        <v>183.32835782956499</v>
      </c>
      <c r="AL358" s="1">
        <v>101.847407939958</v>
      </c>
      <c r="AN358" s="4">
        <v>35.1055185575444</v>
      </c>
      <c r="AO358" s="4">
        <v>-3.7161741056689103E-2</v>
      </c>
      <c r="AQ358" s="4">
        <v>-24.694471028815101</v>
      </c>
      <c r="AR358" s="4">
        <v>-1.9919039223847499</v>
      </c>
      <c r="AT358" s="4">
        <v>0.99999943971246597</v>
      </c>
      <c r="AU358" s="4">
        <v>-1.05857203546257E-3</v>
      </c>
      <c r="AV358" s="4">
        <v>1.05857203546257E-3</v>
      </c>
      <c r="AW358" s="4">
        <v>0.99999943971246597</v>
      </c>
      <c r="AX358" s="4">
        <v>-610.68986003048406</v>
      </c>
      <c r="AY358" s="4">
        <v>182.68189862139599</v>
      </c>
      <c r="AZ358" s="4">
        <v>-508.84210992861</v>
      </c>
      <c r="BB358" s="1">
        <f>25*PointPFirstOrderCoefficients[[#This Row],[Column1]]</f>
        <v>877.63796393861003</v>
      </c>
      <c r="BC358" s="1">
        <f>25*PointPFirstOrderCoefficients[[#This Row],[Column2]]</f>
        <v>-0.92904352641722754</v>
      </c>
      <c r="BE358" s="1">
        <f>50*PointPFirstOrderCoefficients[[#This Row],[Column1]]</f>
        <v>1755.2759278772201</v>
      </c>
      <c r="BF358" s="1">
        <f>50*PointPFirstOrderCoefficients[[#This Row],[Column2]]</f>
        <v>-1.8580870528344551</v>
      </c>
      <c r="BH358" s="1">
        <f>25^2*PointPSecondOrderCoefficients[[#This Row],[Column1]]</f>
        <v>-15434.044393009439</v>
      </c>
      <c r="BI358" s="1">
        <f>25^2*PointPSecondOrderCoefficients[[#This Row],[Column2]]</f>
        <v>-1244.9399514904687</v>
      </c>
      <c r="BK358" s="1">
        <f>50^2*PointPSecondOrderCoefficients[[#This Row],[Column1]]</f>
        <v>-61736.177572037755</v>
      </c>
      <c r="BL358" s="1">
        <f>50^2*PointPSecondOrderCoefficients[[#This Row],[Column2]]</f>
        <v>-4979.7598059618749</v>
      </c>
    </row>
    <row r="359" spans="1:64" x14ac:dyDescent="0.35">
      <c r="A359">
        <v>355</v>
      </c>
      <c r="B359" s="1">
        <v>61.944265517637099</v>
      </c>
      <c r="C359" s="1">
        <v>105.706498015082</v>
      </c>
      <c r="D359" s="1">
        <v>306.52450912582498</v>
      </c>
      <c r="E359" s="1">
        <v>39.881967278664902</v>
      </c>
      <c r="F359" s="4"/>
      <c r="G359" s="4">
        <v>-0.414066676686838</v>
      </c>
      <c r="H359" s="4">
        <v>-0.45815859989677998</v>
      </c>
      <c r="I359" s="4">
        <v>-1.0467367479043601</v>
      </c>
      <c r="J359" s="4">
        <v>-0.16310990152337099</v>
      </c>
      <c r="K359" s="4"/>
      <c r="L359" s="4">
        <v>-0.247289130746317</v>
      </c>
      <c r="M359" s="4">
        <v>0.69301473693336202</v>
      </c>
      <c r="N359" s="4">
        <v>1.6676802654373599</v>
      </c>
      <c r="O359" s="4">
        <v>0.490756420053794</v>
      </c>
      <c r="Q359" s="4">
        <f t="shared" si="55"/>
        <v>-10.351666917170951</v>
      </c>
      <c r="R359" s="4">
        <f t="shared" si="55"/>
        <v>-11.453964997419499</v>
      </c>
      <c r="S359" s="4">
        <f>I359*25</f>
        <v>-26.168418697609003</v>
      </c>
      <c r="T359" s="4">
        <f t="shared" si="54"/>
        <v>-4.0777475380842745</v>
      </c>
      <c r="V359" s="4">
        <f t="shared" si="56"/>
        <v>-26.498763352806471</v>
      </c>
      <c r="W359" s="4">
        <f t="shared" si="57"/>
        <v>90.918900101471309</v>
      </c>
      <c r="X359" s="4">
        <f t="shared" si="58"/>
        <v>1142.0043269424068</v>
      </c>
      <c r="Y359" s="4">
        <f t="shared" si="59"/>
        <v>8.1603100138858089</v>
      </c>
      <c r="AA359" s="4">
        <f>G359*50</f>
        <v>-20.703333834341901</v>
      </c>
      <c r="AB359" s="4">
        <f>H359*50</f>
        <v>-22.907929994838998</v>
      </c>
      <c r="AC359" s="4">
        <f>I359*50</f>
        <v>-52.336837395218005</v>
      </c>
      <c r="AD359" s="4">
        <f>J359*50</f>
        <v>-8.155495076168549</v>
      </c>
      <c r="AF359" s="1">
        <f t="shared" si="60"/>
        <v>-105.99505341122588</v>
      </c>
      <c r="AG359" s="1">
        <f t="shared" si="61"/>
        <v>363.67560040588523</v>
      </c>
      <c r="AH359" s="1">
        <f t="shared" si="62"/>
        <v>4568.0173077696272</v>
      </c>
      <c r="AI359" s="1">
        <f t="shared" si="63"/>
        <v>32.641240055543236</v>
      </c>
      <c r="AK359" s="1">
        <v>183.93710914078301</v>
      </c>
      <c r="AL359" s="1">
        <v>101.846453966616</v>
      </c>
      <c r="AN359" s="4">
        <v>34.648066176677801</v>
      </c>
      <c r="AO359" s="4">
        <v>-7.2213007495873796E-2</v>
      </c>
      <c r="AQ359" s="4">
        <v>-26.9066881521303</v>
      </c>
      <c r="AR359" s="4">
        <v>-1.91428554000704</v>
      </c>
      <c r="AT359" s="4">
        <v>0.999997828091853</v>
      </c>
      <c r="AU359" s="4">
        <v>-2.08418127256009E-3</v>
      </c>
      <c r="AV359" s="4">
        <v>2.08418127256009E-3</v>
      </c>
      <c r="AW359" s="4">
        <v>0.999997828091853</v>
      </c>
      <c r="AX359" s="4">
        <v>-609.27638991443303</v>
      </c>
      <c r="AY359" s="4">
        <v>182.667266699111</v>
      </c>
      <c r="AZ359" s="4">
        <v>-507.42861265546202</v>
      </c>
      <c r="BB359" s="1">
        <f>25*PointPFirstOrderCoefficients[[#This Row],[Column1]]</f>
        <v>866.20165441694508</v>
      </c>
      <c r="BC359" s="1">
        <f>25*PointPFirstOrderCoefficients[[#This Row],[Column2]]</f>
        <v>-1.805325187396845</v>
      </c>
      <c r="BE359" s="1">
        <f>50*PointPFirstOrderCoefficients[[#This Row],[Column1]]</f>
        <v>1732.4033088338902</v>
      </c>
      <c r="BF359" s="1">
        <f>50*PointPFirstOrderCoefficients[[#This Row],[Column2]]</f>
        <v>-3.61065037479369</v>
      </c>
      <c r="BH359" s="1">
        <f>25^2*PointPSecondOrderCoefficients[[#This Row],[Column1]]</f>
        <v>-16816.680095081436</v>
      </c>
      <c r="BI359" s="1">
        <f>25^2*PointPSecondOrderCoefficients[[#This Row],[Column2]]</f>
        <v>-1196.4284625043999</v>
      </c>
      <c r="BK359" s="1">
        <f>50^2*PointPSecondOrderCoefficients[[#This Row],[Column1]]</f>
        <v>-67266.720380325743</v>
      </c>
      <c r="BL359" s="1">
        <f>50^2*PointPSecondOrderCoefficients[[#This Row],[Column2]]</f>
        <v>-4785.7138500175997</v>
      </c>
    </row>
    <row r="360" spans="1:64" x14ac:dyDescent="0.35">
      <c r="A360">
        <v>356</v>
      </c>
      <c r="B360" s="1">
        <v>61.528097557874503</v>
      </c>
      <c r="C360" s="1">
        <v>105.25062388428</v>
      </c>
      <c r="D360" s="1">
        <v>305.48369482615601</v>
      </c>
      <c r="E360" s="1">
        <v>39.722808528678499</v>
      </c>
      <c r="F360" s="4"/>
      <c r="G360" s="4">
        <v>-0.41821235753285702</v>
      </c>
      <c r="H360" s="4">
        <v>-0.45352758689356298</v>
      </c>
      <c r="I360" s="4">
        <v>-1.03479041839818</v>
      </c>
      <c r="J360" s="4">
        <v>-0.157278180685476</v>
      </c>
      <c r="L360" s="4">
        <v>-0.22773273588095699</v>
      </c>
      <c r="M360" s="4">
        <v>0.70613468428873205</v>
      </c>
      <c r="N360" s="4">
        <v>1.68337126149455</v>
      </c>
      <c r="O360" s="4">
        <v>0.482679929591604</v>
      </c>
      <c r="Q360" s="4">
        <f t="shared" si="55"/>
        <v>-10.455308938321425</v>
      </c>
      <c r="R360" s="4">
        <f t="shared" si="55"/>
        <v>-11.338189672339075</v>
      </c>
      <c r="S360" s="4">
        <f>I360*25</f>
        <v>-25.869760459954499</v>
      </c>
      <c r="T360" s="4">
        <f t="shared" ref="T360:T363" si="64">J360*25</f>
        <v>-3.9319545171369001</v>
      </c>
      <c r="V360" s="4">
        <f t="shared" si="56"/>
        <v>-24.894259006762695</v>
      </c>
      <c r="W360" s="4">
        <f t="shared" si="57"/>
        <v>90.77682307989393</v>
      </c>
      <c r="X360" s="4">
        <f t="shared" si="58"/>
        <v>1126.5869687434924</v>
      </c>
      <c r="Y360" s="4">
        <f t="shared" si="59"/>
        <v>7.4623602611379711</v>
      </c>
      <c r="AA360" s="4">
        <f>G360*50</f>
        <v>-20.910617876642849</v>
      </c>
      <c r="AB360" s="4">
        <f>H360*50</f>
        <v>-22.67637934467815</v>
      </c>
      <c r="AC360" s="4">
        <f>I360*50</f>
        <v>-51.739520919908998</v>
      </c>
      <c r="AD360" s="4">
        <f>J360*50</f>
        <v>-7.8639090342738003</v>
      </c>
      <c r="AF360" s="1">
        <f t="shared" si="60"/>
        <v>-99.577036027050781</v>
      </c>
      <c r="AG360" s="1">
        <f t="shared" si="61"/>
        <v>363.10729231957572</v>
      </c>
      <c r="AH360" s="1">
        <f t="shared" si="62"/>
        <v>4506.3478749739697</v>
      </c>
      <c r="AI360" s="1">
        <f t="shared" si="63"/>
        <v>29.849441044551885</v>
      </c>
      <c r="AK360" s="1">
        <v>184.53767138072101</v>
      </c>
      <c r="AL360" s="1">
        <v>101.844895550445</v>
      </c>
      <c r="AN360" s="4">
        <v>34.167367032431301</v>
      </c>
      <c r="AO360" s="4">
        <v>-0.106240770183994</v>
      </c>
      <c r="AQ360" s="4">
        <v>-29.045328427985599</v>
      </c>
      <c r="AR360" s="4">
        <v>-1.82525779831728</v>
      </c>
      <c r="AT360" s="4">
        <v>0.99999516578179004</v>
      </c>
      <c r="AU360" s="4">
        <v>-3.1094071864562001E-3</v>
      </c>
      <c r="AV360" s="4">
        <v>3.1094071864562001E-3</v>
      </c>
      <c r="AW360" s="4">
        <v>0.99999516578179004</v>
      </c>
      <c r="AX360" s="4">
        <v>-609.43984774187402</v>
      </c>
      <c r="AY360" s="4">
        <v>182.64267473844001</v>
      </c>
      <c r="AZ360" s="4">
        <v>-507.592006026219</v>
      </c>
      <c r="BB360" s="1">
        <f>25*PointPFirstOrderCoefficients[[#This Row],[Column1]]</f>
        <v>854.18417581078256</v>
      </c>
      <c r="BC360" s="1">
        <f>25*PointPFirstOrderCoefficients[[#This Row],[Column2]]</f>
        <v>-2.6560192545998498</v>
      </c>
      <c r="BE360" s="1">
        <f>50*PointPFirstOrderCoefficients[[#This Row],[Column1]]</f>
        <v>1708.3683516215651</v>
      </c>
      <c r="BF360" s="1">
        <f>50*PointPFirstOrderCoefficients[[#This Row],[Column2]]</f>
        <v>-5.3120385091996996</v>
      </c>
      <c r="BH360" s="1">
        <f>25^2*PointPSecondOrderCoefficients[[#This Row],[Column1]]</f>
        <v>-18153.330267490997</v>
      </c>
      <c r="BI360" s="1">
        <f>25^2*PointPSecondOrderCoefficients[[#This Row],[Column2]]</f>
        <v>-1140.7861239483</v>
      </c>
      <c r="BK360" s="1">
        <f>50^2*PointPSecondOrderCoefficients[[#This Row],[Column1]]</f>
        <v>-72613.321069963989</v>
      </c>
      <c r="BL360" s="1">
        <f>50^2*PointPSecondOrderCoefficients[[#This Row],[Column2]]</f>
        <v>-4563.1444957931999</v>
      </c>
    </row>
    <row r="361" spans="1:64" x14ac:dyDescent="0.35">
      <c r="A361">
        <v>357</v>
      </c>
      <c r="B361" s="1">
        <v>61.107955208506702</v>
      </c>
      <c r="C361" s="1">
        <v>104.799566494153</v>
      </c>
      <c r="D361" s="1">
        <v>304.455133107699</v>
      </c>
      <c r="E361" s="1">
        <v>39.568490324100999</v>
      </c>
      <c r="F361" s="4"/>
      <c r="G361" s="4">
        <v>-0.42201486333138</v>
      </c>
      <c r="H361" s="4">
        <v>-0.44852566314937897</v>
      </c>
      <c r="I361" s="4">
        <v>-1.0222268326797901</v>
      </c>
      <c r="J361" s="4">
        <v>-0.151471159441111</v>
      </c>
      <c r="L361" s="4">
        <v>-0.207972605760053</v>
      </c>
      <c r="M361" s="4">
        <v>0.71830713699533699</v>
      </c>
      <c r="N361" s="4">
        <v>1.6975410829996</v>
      </c>
      <c r="O361" s="4">
        <v>0.474070888667045</v>
      </c>
      <c r="Q361" s="4">
        <f t="shared" si="55"/>
        <v>-10.5503715832845</v>
      </c>
      <c r="R361" s="4">
        <f t="shared" si="55"/>
        <v>-11.213141578734474</v>
      </c>
      <c r="S361" s="4">
        <f>I361*25</f>
        <v>-25.555670816994752</v>
      </c>
      <c r="T361" s="4">
        <f t="shared" si="64"/>
        <v>-3.786778986027775</v>
      </c>
      <c r="V361" s="4">
        <f t="shared" si="56"/>
        <v>-23.149501571260952</v>
      </c>
      <c r="W361" s="4">
        <f t="shared" si="57"/>
        <v>90.316020368560189</v>
      </c>
      <c r="X361" s="4">
        <f t="shared" si="58"/>
        <v>1108.6510287550964</v>
      </c>
      <c r="Y361" s="4">
        <f t="shared" si="59"/>
        <v>6.7980319940669034</v>
      </c>
      <c r="AA361" s="4">
        <f>G361*50</f>
        <v>-21.100743166569</v>
      </c>
      <c r="AB361" s="4">
        <f>H361*50</f>
        <v>-22.426283157468948</v>
      </c>
      <c r="AC361" s="4">
        <f>I361*50</f>
        <v>-51.111341633989504</v>
      </c>
      <c r="AD361" s="4">
        <f>J361*50</f>
        <v>-7.5735579720555499</v>
      </c>
      <c r="AF361" s="1">
        <f t="shared" si="60"/>
        <v>-92.598006285043809</v>
      </c>
      <c r="AG361" s="1">
        <f t="shared" si="61"/>
        <v>361.26408147424075</v>
      </c>
      <c r="AH361" s="1">
        <f t="shared" si="62"/>
        <v>4434.6041150203855</v>
      </c>
      <c r="AI361" s="1">
        <f t="shared" si="63"/>
        <v>27.192127976267614</v>
      </c>
      <c r="AK361" s="1">
        <v>185.12963981130201</v>
      </c>
      <c r="AL361" s="1">
        <v>101.842751154621</v>
      </c>
      <c r="AN361" s="4">
        <v>33.663453113442301</v>
      </c>
      <c r="AO361" s="4">
        <v>-0.13925028090077701</v>
      </c>
      <c r="AQ361" s="4">
        <v>-31.1027379665734</v>
      </c>
      <c r="AR361" s="4">
        <v>-1.7243802745188299</v>
      </c>
      <c r="AT361" s="4">
        <v>0.99999144462076595</v>
      </c>
      <c r="AU361" s="4">
        <v>-4.1365064092670602E-3</v>
      </c>
      <c r="AV361" s="4">
        <v>4.1365064092670602E-3</v>
      </c>
      <c r="AW361" s="4">
        <v>0.99999144462076595</v>
      </c>
      <c r="AX361" s="4">
        <v>-611.56712971800505</v>
      </c>
      <c r="AY361" s="4">
        <v>182.59988845952699</v>
      </c>
      <c r="AZ361" s="4">
        <v>-509.71914637466199</v>
      </c>
      <c r="BB361" s="1">
        <f>25*PointPFirstOrderCoefficients[[#This Row],[Column1]]</f>
        <v>841.58632783605754</v>
      </c>
      <c r="BC361" s="1">
        <f>25*PointPFirstOrderCoefficients[[#This Row],[Column2]]</f>
        <v>-3.4812570225194253</v>
      </c>
      <c r="BE361" s="1">
        <f>50*PointPFirstOrderCoefficients[[#This Row],[Column1]]</f>
        <v>1683.1726556721151</v>
      </c>
      <c r="BF361" s="1">
        <f>50*PointPFirstOrderCoefficients[[#This Row],[Column2]]</f>
        <v>-6.9625140450388505</v>
      </c>
      <c r="BH361" s="1">
        <f>25^2*PointPSecondOrderCoefficients[[#This Row],[Column1]]</f>
        <v>-19439.211229108376</v>
      </c>
      <c r="BI361" s="1">
        <f>25^2*PointPSecondOrderCoefficients[[#This Row],[Column2]]</f>
        <v>-1077.7376715742687</v>
      </c>
      <c r="BK361" s="1">
        <f>50^2*PointPSecondOrderCoefficients[[#This Row],[Column1]]</f>
        <v>-77756.844916433503</v>
      </c>
      <c r="BL361" s="1">
        <f>50^2*PointPSecondOrderCoefficients[[#This Row],[Column2]]</f>
        <v>-4310.9506862970748</v>
      </c>
    </row>
    <row r="362" spans="1:64" x14ac:dyDescent="0.35">
      <c r="A362">
        <v>358</v>
      </c>
      <c r="B362" s="1">
        <v>60.684183274652597</v>
      </c>
      <c r="C362" s="1">
        <v>104.353694960878</v>
      </c>
      <c r="D362" s="1">
        <v>303.43944631826099</v>
      </c>
      <c r="E362" s="1">
        <v>39.419976264308502</v>
      </c>
      <c r="F362" s="4"/>
      <c r="G362" s="4">
        <v>-0.42547108226503599</v>
      </c>
      <c r="H362" s="4">
        <v>-0.44315657814477599</v>
      </c>
      <c r="I362" s="4">
        <v>-1.0090401724279801</v>
      </c>
      <c r="J362" s="4">
        <v>-0.14569760003190499</v>
      </c>
      <c r="L362" s="4">
        <v>-0.18805973676225499</v>
      </c>
      <c r="M362" s="4">
        <v>0.72951315548114304</v>
      </c>
      <c r="N362" s="4">
        <v>1.7101787236721899</v>
      </c>
      <c r="O362" s="4">
        <v>0.46495308894084802</v>
      </c>
      <c r="Q362" s="4">
        <f t="shared" si="55"/>
        <v>-10.636777056625899</v>
      </c>
      <c r="R362" s="4">
        <f t="shared" si="55"/>
        <v>-11.078914453619399</v>
      </c>
      <c r="S362" s="4">
        <f>I362*25</f>
        <v>-25.226004310699501</v>
      </c>
      <c r="T362" s="4">
        <f t="shared" si="64"/>
        <v>-3.6424400007976248</v>
      </c>
      <c r="V362" s="4">
        <f t="shared" si="56"/>
        <v>-21.277271595224818</v>
      </c>
      <c r="W362" s="4">
        <f t="shared" si="57"/>
        <v>89.542155755426265</v>
      </c>
      <c r="X362" s="4">
        <f t="shared" si="58"/>
        <v>1088.2744428966391</v>
      </c>
      <c r="Y362" s="4">
        <f t="shared" si="59"/>
        <v>6.1687042727865009</v>
      </c>
      <c r="AA362" s="4">
        <f>G362*50</f>
        <v>-21.273554113251798</v>
      </c>
      <c r="AB362" s="4">
        <f>H362*50</f>
        <v>-22.157828907238798</v>
      </c>
      <c r="AC362" s="4">
        <f>I362*50</f>
        <v>-50.452008621399003</v>
      </c>
      <c r="AD362" s="4">
        <f>J362*50</f>
        <v>-7.2848800015952495</v>
      </c>
      <c r="AF362" s="1">
        <f t="shared" si="60"/>
        <v>-85.109086380899271</v>
      </c>
      <c r="AG362" s="1">
        <f t="shared" si="61"/>
        <v>358.16862302170506</v>
      </c>
      <c r="AH362" s="1">
        <f t="shared" si="62"/>
        <v>4353.0977715865565</v>
      </c>
      <c r="AI362" s="1">
        <f t="shared" si="63"/>
        <v>24.674817091146004</v>
      </c>
      <c r="AK362" s="1">
        <v>185.71261488185399</v>
      </c>
      <c r="AL362" s="1">
        <v>101.84004199409399</v>
      </c>
      <c r="AN362" s="4">
        <v>33.136896318186402</v>
      </c>
      <c r="AO362" s="4">
        <v>-0.17091344565005401</v>
      </c>
      <c r="AQ362" s="4">
        <v>-33.073821862827998</v>
      </c>
      <c r="AR362" s="4">
        <v>-1.6133070999538299</v>
      </c>
      <c r="AT362" s="4">
        <v>0.99998669882090996</v>
      </c>
      <c r="AU362" s="4">
        <v>-5.1577302430072299E-3</v>
      </c>
      <c r="AV362" s="4">
        <v>5.1577302430072299E-3</v>
      </c>
      <c r="AW362" s="4">
        <v>0.99998669882090996</v>
      </c>
      <c r="AX362" s="4">
        <v>-615.56177881802898</v>
      </c>
      <c r="AY362" s="4">
        <v>182.53771327880401</v>
      </c>
      <c r="AZ362" s="4">
        <v>-513.71354912647405</v>
      </c>
      <c r="BB362" s="1">
        <f>25*PointPFirstOrderCoefficients[[#This Row],[Column1]]</f>
        <v>828.42240795466</v>
      </c>
      <c r="BC362" s="1">
        <f>25*PointPFirstOrderCoefficients[[#This Row],[Column2]]</f>
        <v>-4.27283614125135</v>
      </c>
      <c r="BE362" s="1">
        <f>50*PointPFirstOrderCoefficients[[#This Row],[Column1]]</f>
        <v>1656.84481590932</v>
      </c>
      <c r="BF362" s="1">
        <f>50*PointPFirstOrderCoefficients[[#This Row],[Column2]]</f>
        <v>-8.5456722825027001</v>
      </c>
      <c r="BH362" s="1">
        <f>25^2*PointPSecondOrderCoefficients[[#This Row],[Column1]]</f>
        <v>-20671.138664267499</v>
      </c>
      <c r="BI362" s="1">
        <f>25^2*PointPSecondOrderCoefficients[[#This Row],[Column2]]</f>
        <v>-1008.3169374711437</v>
      </c>
      <c r="BK362" s="1">
        <f>50^2*PointPSecondOrderCoefficients[[#This Row],[Column1]]</f>
        <v>-82684.554657069995</v>
      </c>
      <c r="BL362" s="1">
        <f>50^2*PointPSecondOrderCoefficients[[#This Row],[Column2]]</f>
        <v>-4033.2677498845746</v>
      </c>
    </row>
    <row r="363" spans="1:64" x14ac:dyDescent="0.35">
      <c r="A363">
        <v>359</v>
      </c>
      <c r="B363" s="1">
        <v>60.257129226470497</v>
      </c>
      <c r="C363" s="1">
        <v>103.91337417163901</v>
      </c>
      <c r="D363" s="1">
        <v>302.43725638681099</v>
      </c>
      <c r="E363" s="1">
        <v>39.277230391720998</v>
      </c>
      <c r="F363" s="4"/>
      <c r="G363" s="4">
        <v>-0.42857879758266698</v>
      </c>
      <c r="H363" s="4">
        <v>-0.43742503852054199</v>
      </c>
      <c r="I363" s="4">
        <v>-0.99523280409882697</v>
      </c>
      <c r="J363" s="4">
        <v>-0.13996608273224001</v>
      </c>
      <c r="L363" s="4">
        <v>-0.16804564486920701</v>
      </c>
      <c r="M363" s="4">
        <v>0.73973902577961304</v>
      </c>
      <c r="N363" s="4">
        <v>1.7213011254455</v>
      </c>
      <c r="O363" s="4">
        <v>0.45535689667746299</v>
      </c>
      <c r="Q363" s="4">
        <f t="shared" si="55"/>
        <v>-10.714469939566674</v>
      </c>
      <c r="R363" s="4">
        <f t="shared" si="55"/>
        <v>-10.93562596301355</v>
      </c>
      <c r="S363" s="4">
        <f>I363*25</f>
        <v>-24.880820102470675</v>
      </c>
      <c r="T363" s="4">
        <f t="shared" si="64"/>
        <v>-3.4991520683060005</v>
      </c>
      <c r="V363" s="4">
        <f t="shared" si="56"/>
        <v>-19.291617527299959</v>
      </c>
      <c r="W363" s="4">
        <f t="shared" si="57"/>
        <v>88.463847887234877</v>
      </c>
      <c r="X363" s="4">
        <f t="shared" si="58"/>
        <v>1065.5804279155573</v>
      </c>
      <c r="Y363" s="4">
        <f t="shared" si="59"/>
        <v>5.5754195308817192</v>
      </c>
      <c r="AA363" s="4">
        <f>G363*50</f>
        <v>-21.428939879133349</v>
      </c>
      <c r="AB363" s="4">
        <f>H363*50</f>
        <v>-21.871251926027099</v>
      </c>
      <c r="AC363" s="4">
        <f>I363*50</f>
        <v>-49.761640204941351</v>
      </c>
      <c r="AD363" s="4">
        <f>J363*50</f>
        <v>-6.9983041366120009</v>
      </c>
      <c r="AF363" s="1">
        <f t="shared" si="60"/>
        <v>-77.166470109199835</v>
      </c>
      <c r="AG363" s="1">
        <f t="shared" si="61"/>
        <v>353.85539154893951</v>
      </c>
      <c r="AH363" s="1">
        <f t="shared" si="62"/>
        <v>4262.3217116622291</v>
      </c>
      <c r="AI363" s="1">
        <f t="shared" si="63"/>
        <v>22.301678123526877</v>
      </c>
      <c r="AK363" s="1">
        <v>186.286205634059</v>
      </c>
      <c r="AL363" s="1">
        <v>101.83679338092701</v>
      </c>
      <c r="AN363" s="4">
        <v>32.588196407118502</v>
      </c>
      <c r="AO363" s="4">
        <v>-0.20102397147711301</v>
      </c>
      <c r="AQ363" s="4">
        <v>-34.953362662087798</v>
      </c>
      <c r="AR363" s="4">
        <v>-1.49317903540123</v>
      </c>
      <c r="AT363" s="4">
        <v>0.999980974649888</v>
      </c>
      <c r="AU363" s="4">
        <v>-6.1684956238254596E-3</v>
      </c>
      <c r="AV363" s="4">
        <v>6.1684956238254596E-3</v>
      </c>
      <c r="AW363" s="4">
        <v>0.999980974649888</v>
      </c>
      <c r="AX363" s="4">
        <v>-621.52132210902505</v>
      </c>
      <c r="AY363" s="4">
        <v>182.45235407851601</v>
      </c>
      <c r="AZ363" s="4">
        <v>-519.67270406734303</v>
      </c>
      <c r="BB363" s="1">
        <f>25*PointPFirstOrderCoefficients[[#This Row],[Column1]]</f>
        <v>814.70491017796257</v>
      </c>
      <c r="BC363" s="1">
        <f>25*PointPFirstOrderCoefficients[[#This Row],[Column2]]</f>
        <v>-5.0255992869278252</v>
      </c>
      <c r="BE363" s="1">
        <f>50*PointPFirstOrderCoefficients[[#This Row],[Column1]]</f>
        <v>1629.4098203559251</v>
      </c>
      <c r="BF363" s="1">
        <f>50*PointPFirstOrderCoefficients[[#This Row],[Column2]]</f>
        <v>-10.05119857385565</v>
      </c>
      <c r="BH363" s="1">
        <f>25^2*PointPSecondOrderCoefficients[[#This Row],[Column1]]</f>
        <v>-21845.851663804875</v>
      </c>
      <c r="BI363" s="1">
        <f>25^2*PointPSecondOrderCoefficients[[#This Row],[Column2]]</f>
        <v>-933.23689712576879</v>
      </c>
      <c r="BK363" s="1">
        <f>50^2*PointPSecondOrderCoefficients[[#This Row],[Column1]]</f>
        <v>-87383.4066552195</v>
      </c>
      <c r="BL363" s="1">
        <f>50^2*PointPSecondOrderCoefficients[[#This Row],[Column2]]</f>
        <v>-3732.9475885030752</v>
      </c>
    </row>
    <row r="365" spans="1:64" x14ac:dyDescent="0.35">
      <c r="AJ365" t="s">
        <v>24</v>
      </c>
      <c r="AK365" s="1">
        <f>MAX(AK4:AK363)-MIN(AK4:AK363)</f>
        <v>70.960539352576006</v>
      </c>
      <c r="AL365" s="1">
        <f>MAX(AL4:AL363)-MIN(AL4:AL363)</f>
        <v>0.24772576236900079</v>
      </c>
    </row>
    <row r="366" spans="1:64" x14ac:dyDescent="0.35">
      <c r="AJ366" t="s">
        <v>25</v>
      </c>
      <c r="AK366" s="1">
        <f>MATCH(MAX(AK4:AK363),AK4:AK363,0)-1</f>
        <v>43</v>
      </c>
      <c r="AL366" s="1">
        <f>MATCH(MAX(AL4:AL363),AL4:AL363,0)-1</f>
        <v>353</v>
      </c>
    </row>
    <row r="367" spans="1:64" x14ac:dyDescent="0.35">
      <c r="AJ367" t="s">
        <v>26</v>
      </c>
      <c r="AK367" s="1">
        <f>MATCH(MIN(AK4:AK363),AK4:AK363,0)-1</f>
        <v>239</v>
      </c>
      <c r="AL367" s="1">
        <f>MATCH(MIN(AL4:AL363),AL4:AL363,0)-1</f>
        <v>307</v>
      </c>
    </row>
    <row r="369" spans="37:37" x14ac:dyDescent="0.35">
      <c r="AK369" s="1"/>
    </row>
  </sheetData>
  <phoneticPr fontId="3" type="noConversion"/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A131-40A9-4BDD-A039-AD9E70EF6EE6}">
  <dimension ref="A1:CA41"/>
  <sheetViews>
    <sheetView zoomScale="70" zoomScaleNormal="70" workbookViewId="0">
      <pane xSplit="1" topLeftCell="B1" activePane="topRight" state="frozen"/>
      <selection pane="topRight" activeCell="AK46" sqref="AK46"/>
    </sheetView>
  </sheetViews>
  <sheetFormatPr defaultRowHeight="14.5" x14ac:dyDescent="0.35"/>
  <cols>
    <col min="1" max="37" width="8.7265625" style="32"/>
    <col min="38" max="38" width="9.6328125" style="32" customWidth="1"/>
    <col min="39" max="61" width="8.7265625" style="32"/>
    <col min="62" max="62" width="13.6328125" style="32" customWidth="1"/>
    <col min="63" max="63" width="11.453125" style="32" customWidth="1"/>
    <col min="64" max="16384" width="8.7265625" style="32"/>
  </cols>
  <sheetData>
    <row r="1" spans="1:79" x14ac:dyDescent="0.35">
      <c r="A1" s="7"/>
      <c r="B1" s="8"/>
      <c r="C1" s="8"/>
      <c r="D1" s="8"/>
      <c r="E1" s="9"/>
      <c r="F1"/>
      <c r="G1" s="7" t="s">
        <v>13</v>
      </c>
      <c r="H1" s="8"/>
      <c r="I1" s="8"/>
      <c r="J1" s="9"/>
      <c r="K1"/>
      <c r="L1" s="7" t="s">
        <v>12</v>
      </c>
      <c r="M1" s="24"/>
      <c r="N1" s="24"/>
      <c r="O1" s="25"/>
      <c r="P1"/>
      <c r="Q1" s="7" t="s">
        <v>6</v>
      </c>
      <c r="R1" s="8"/>
      <c r="S1" s="8"/>
      <c r="T1" s="9"/>
      <c r="U1"/>
      <c r="V1" s="7" t="s">
        <v>22</v>
      </c>
      <c r="W1" s="8"/>
      <c r="X1" s="8"/>
      <c r="Y1" s="9"/>
      <c r="Z1"/>
      <c r="AA1" s="7" t="s">
        <v>11</v>
      </c>
      <c r="AB1" s="8"/>
      <c r="AC1" s="8"/>
      <c r="AD1" s="9"/>
      <c r="AE1"/>
      <c r="AF1" s="7" t="s">
        <v>23</v>
      </c>
      <c r="AG1" s="8"/>
      <c r="AH1" s="8"/>
      <c r="AI1" s="9"/>
      <c r="AJ1"/>
      <c r="AK1" s="7" t="s">
        <v>21</v>
      </c>
      <c r="AL1" s="9"/>
      <c r="AM1"/>
      <c r="AN1" s="7" t="s">
        <v>29</v>
      </c>
      <c r="AO1" s="9"/>
      <c r="AP1"/>
      <c r="AQ1" s="7" t="s">
        <v>30</v>
      </c>
      <c r="AR1" s="9"/>
      <c r="AS1"/>
      <c r="AT1" s="7" t="s">
        <v>33</v>
      </c>
      <c r="AU1" s="8"/>
      <c r="AV1" s="8"/>
      <c r="AW1" s="8"/>
      <c r="AX1" s="8"/>
      <c r="AY1" s="8"/>
      <c r="AZ1" s="9"/>
      <c r="BA1"/>
      <c r="BB1" s="7" t="s">
        <v>50</v>
      </c>
      <c r="BC1" s="9"/>
      <c r="BD1"/>
      <c r="BE1" s="7" t="s">
        <v>51</v>
      </c>
      <c r="BF1" s="9"/>
      <c r="BG1"/>
      <c r="BH1" s="7" t="s">
        <v>53</v>
      </c>
      <c r="BI1" s="9"/>
      <c r="BJ1"/>
      <c r="BK1" s="7" t="s">
        <v>52</v>
      </c>
      <c r="BL1" s="9"/>
    </row>
    <row r="2" spans="1:79" ht="17.5" x14ac:dyDescent="0.45">
      <c r="A2" s="10" t="s">
        <v>4</v>
      </c>
      <c r="B2" s="11" t="s">
        <v>5</v>
      </c>
      <c r="C2" s="11" t="s">
        <v>34</v>
      </c>
      <c r="D2" s="11" t="s">
        <v>35</v>
      </c>
      <c r="E2" s="26" t="s">
        <v>36</v>
      </c>
      <c r="F2"/>
      <c r="G2" s="10" t="s">
        <v>37</v>
      </c>
      <c r="H2" s="11" t="s">
        <v>1</v>
      </c>
      <c r="I2" s="11" t="s">
        <v>2</v>
      </c>
      <c r="J2" s="26" t="s">
        <v>3</v>
      </c>
      <c r="K2"/>
      <c r="L2" s="10" t="s">
        <v>38</v>
      </c>
      <c r="M2" s="11" t="s">
        <v>14</v>
      </c>
      <c r="N2" s="11" t="s">
        <v>15</v>
      </c>
      <c r="O2" s="26" t="s">
        <v>16</v>
      </c>
      <c r="P2"/>
      <c r="Q2" s="10" t="s">
        <v>7</v>
      </c>
      <c r="R2" s="11" t="s">
        <v>8</v>
      </c>
      <c r="S2" s="11" t="s">
        <v>9</v>
      </c>
      <c r="T2" s="26" t="s">
        <v>10</v>
      </c>
      <c r="U2" s="3"/>
      <c r="V2" s="29" t="s">
        <v>69</v>
      </c>
      <c r="W2" s="11" t="s">
        <v>70</v>
      </c>
      <c r="X2" s="30" t="s">
        <v>71</v>
      </c>
      <c r="Y2" s="31" t="s">
        <v>72</v>
      </c>
      <c r="Z2"/>
      <c r="AA2" s="10" t="s">
        <v>7</v>
      </c>
      <c r="AB2" s="11" t="s">
        <v>8</v>
      </c>
      <c r="AC2" s="11" t="s">
        <v>9</v>
      </c>
      <c r="AD2" s="26" t="s">
        <v>10</v>
      </c>
      <c r="AE2"/>
      <c r="AF2" s="29" t="s">
        <v>69</v>
      </c>
      <c r="AG2" s="11" t="s">
        <v>70</v>
      </c>
      <c r="AH2" s="30" t="s">
        <v>71</v>
      </c>
      <c r="AI2" s="31" t="s">
        <v>72</v>
      </c>
      <c r="AJ2"/>
      <c r="AK2" s="29" t="s">
        <v>67</v>
      </c>
      <c r="AL2" s="31" t="s">
        <v>68</v>
      </c>
      <c r="AM2"/>
      <c r="AN2" s="29" t="s">
        <v>65</v>
      </c>
      <c r="AO2" s="31" t="s">
        <v>66</v>
      </c>
      <c r="AP2"/>
      <c r="AQ2" s="29" t="s">
        <v>64</v>
      </c>
      <c r="AR2" s="31" t="s">
        <v>63</v>
      </c>
      <c r="AS2"/>
      <c r="AT2" s="29" t="s">
        <v>45</v>
      </c>
      <c r="AU2" s="30" t="s">
        <v>46</v>
      </c>
      <c r="AV2" s="30" t="s">
        <v>47</v>
      </c>
      <c r="AW2" s="30" t="s">
        <v>48</v>
      </c>
      <c r="AX2" s="30" t="s">
        <v>60</v>
      </c>
      <c r="AY2" s="30" t="s">
        <v>61</v>
      </c>
      <c r="AZ2" s="31" t="s">
        <v>62</v>
      </c>
      <c r="BA2"/>
      <c r="BB2" s="29" t="s">
        <v>56</v>
      </c>
      <c r="BC2" s="31" t="s">
        <v>57</v>
      </c>
      <c r="BD2"/>
      <c r="BE2" s="29" t="s">
        <v>56</v>
      </c>
      <c r="BF2" s="31" t="s">
        <v>57</v>
      </c>
      <c r="BG2"/>
      <c r="BH2" s="29" t="s">
        <v>58</v>
      </c>
      <c r="BI2" s="31" t="s">
        <v>59</v>
      </c>
      <c r="BJ2"/>
      <c r="BK2" s="29" t="s">
        <v>58</v>
      </c>
      <c r="BL2" s="31" t="s">
        <v>59</v>
      </c>
    </row>
    <row r="3" spans="1:79" x14ac:dyDescent="0.35">
      <c r="A3" s="12">
        <f ca="1">OFFSET('Main Data'!A$4,(ROW(A1)-1)*10,0)</f>
        <v>0</v>
      </c>
      <c r="B3" s="13">
        <f ca="1">OFFSET('Main Data'!B$4,(ROW(B1)-1)*10,0)</f>
        <v>59.827142321942802</v>
      </c>
      <c r="C3" s="13">
        <f ca="1">OFFSET('Main Data'!C$4,(ROW(C1)-1)*10,0)</f>
        <v>103.478963851061</v>
      </c>
      <c r="D3" s="13">
        <f ca="1">OFFSET('Main Data'!D$4,(ROW(D1)-1)*10,0)</f>
        <v>301.44918299327003</v>
      </c>
      <c r="E3" s="14">
        <f ca="1">OFFSET('Main Data'!E$4,(ROW(E1)-1)*10,0)</f>
        <v>39.138781166253999</v>
      </c>
      <c r="F3" s="13"/>
      <c r="G3" s="18">
        <f ca="1">OFFSET('Main Data'!G$4,(ROW(G1)-1)*10,0)</f>
        <v>-0.43133669379810002</v>
      </c>
      <c r="H3" s="19">
        <f ca="1">OFFSET('Main Data'!H$4,(ROW(H1)-1)*10,0)</f>
        <v>-0.43133669396325403</v>
      </c>
      <c r="I3" s="19">
        <f ca="1">OFFSET('Main Data'!I$4,(ROW(I1)-1)*10,0)</f>
        <v>-0.98081666566621495</v>
      </c>
      <c r="J3" s="20">
        <f ca="1">OFFSET('Main Data'!J$4,(ROW(J1)-1)*10,0)</f>
        <v>-0.134284680043398</v>
      </c>
      <c r="K3" s="13"/>
      <c r="L3" s="18">
        <f ca="1">OFFSET('Main Data'!L$4,(ROW(L1)-1)*10,0)</f>
        <v>-0.14798203600458201</v>
      </c>
      <c r="M3" s="19">
        <f ca="1">OFFSET('Main Data'!M$4,(ROW(M1)-1)*10,0)</f>
        <v>0.74897629940788601</v>
      </c>
      <c r="N3" s="19">
        <f ca="1">OFFSET('Main Data'!N$4,(ROW(N1)-1)*10,0)</f>
        <v>1.7309584214573901</v>
      </c>
      <c r="O3" s="20">
        <f ca="1">OFFSET('Main Data'!O$4,(ROW(O1)-1)*10,0)</f>
        <v>0.445318830318221</v>
      </c>
      <c r="P3" s="13"/>
      <c r="Q3" s="27">
        <f ca="1">OFFSET('Main Data'!Q$4,(ROW(Q1)-1)*10,0)</f>
        <v>-10.7834173449525</v>
      </c>
      <c r="R3" s="13">
        <f ca="1">OFFSET('Main Data'!R$4,(ROW(R1)-1)*10,0)</f>
        <v>-10.783417349081351</v>
      </c>
      <c r="S3" s="13">
        <f ca="1">OFFSET('Main Data'!S$4,(ROW(S1)-1)*10,0)</f>
        <v>-24.520416641655373</v>
      </c>
      <c r="T3" s="14">
        <f ca="1">OFFSET('Main Data'!T$4,(ROW(T1)-1)*10,0)</f>
        <v>-3.35711700108495</v>
      </c>
      <c r="U3" s="13"/>
      <c r="V3" s="27">
        <f ca="1">OFFSET('Main Data'!V$4,(ROW(V1)-1)*10,0)</f>
        <v>-17.207660375117115</v>
      </c>
      <c r="W3" s="13">
        <f ca="1">OFFSET('Main Data'!W$4,(ROW(W1)-1)*10,0)</f>
        <v>87.092529249248301</v>
      </c>
      <c r="X3" s="13">
        <f ca="1">OFFSET('Main Data'!X$4,(ROW(X1)-1)*10,0)</f>
        <v>1040.7401915439709</v>
      </c>
      <c r="Y3" s="14">
        <f ca="1">OFFSET('Main Data'!Y$4,(ROW(Y1)-1)*10,0)</f>
        <v>5.018847671214119</v>
      </c>
      <c r="Z3" s="13"/>
      <c r="AA3" s="27">
        <f ca="1">OFFSET('Main Data'!AA$4,(ROW(AA1)-1)*10,0)</f>
        <v>-21.566834689905001</v>
      </c>
      <c r="AB3" s="13">
        <f ca="1">OFFSET('Main Data'!AB$4,(ROW(AB1)-1)*10,0)</f>
        <v>-21.566834698162701</v>
      </c>
      <c r="AC3" s="13">
        <f ca="1">OFFSET('Main Data'!AC$4,(ROW(AC1)-1)*10,0)</f>
        <v>-49.040833283310747</v>
      </c>
      <c r="AD3" s="14">
        <f ca="1">OFFSET('Main Data'!AD$4,(ROW(AD1)-1)*10,0)</f>
        <v>-6.7142340021699001</v>
      </c>
      <c r="AE3" s="13"/>
      <c r="AF3" s="27">
        <f ca="1">OFFSET('Main Data'!AF$4,(ROW(AF1)-1)*10,0)</f>
        <v>-68.83064150046846</v>
      </c>
      <c r="AG3" s="13">
        <f ca="1">OFFSET('Main Data'!AG$4,(ROW(AG1)-1)*10,0)</f>
        <v>348.3701169969932</v>
      </c>
      <c r="AH3" s="13">
        <f ca="1">OFFSET('Main Data'!AH$4,(ROW(AH1)-1)*10,0)</f>
        <v>4162.9607661758837</v>
      </c>
      <c r="AI3" s="14">
        <f ca="1">OFFSET('Main Data'!AI$4,(ROW(AI1)-1)*10,0)</f>
        <v>20.075390684856476</v>
      </c>
      <c r="AK3" s="27">
        <f ca="1">OFFSET('Main Data'!AK$4,(ROW(AK1)-1)*10,0)</f>
        <v>186.850030666468</v>
      </c>
      <c r="AL3" s="14">
        <f ca="1">OFFSET('Main Data'!AL$4,(ROW(AL1)-1)*10,0)</f>
        <v>101.83303423532701</v>
      </c>
      <c r="AM3" s="13"/>
      <c r="AN3" s="27">
        <f ca="1">OFFSET('Main Data'!AN$4,(ROW(AN1)-1)*10,0)</f>
        <v>32.0177403845641</v>
      </c>
      <c r="AO3" s="14">
        <f ca="1">OFFSET('Main Data'!AO$4,(ROW(AO1)-1)*10,0)</f>
        <v>-0.22950432318220099</v>
      </c>
      <c r="AP3" s="13"/>
      <c r="AQ3" s="27">
        <f ca="1">OFFSET('Main Data'!AQ$4,(ROW(AQ1)-1)*10,0)</f>
        <v>-36.735917893173202</v>
      </c>
      <c r="AR3" s="14">
        <f ca="1">OFFSET('Main Data'!AR$4,(ROW(AR1)-1)*10,0)</f>
        <v>-1.36451712198985</v>
      </c>
      <c r="AS3" s="13"/>
      <c r="AT3" s="27">
        <f ca="1">OFFSET('Main Data'!AT$4,(ROW(AT1)-1)*10,0)</f>
        <v>0.99997431061822994</v>
      </c>
      <c r="AU3" s="13">
        <f ca="1">OFFSET('Main Data'!AU$4,(ROW(AU1)-1)*10,0)</f>
        <v>-7.16785209079488E-3</v>
      </c>
      <c r="AV3" s="13">
        <f ca="1">OFFSET('Main Data'!AV$4,(ROW(AV1)-1)*10,0)</f>
        <v>7.16785209079488E-3</v>
      </c>
      <c r="AW3" s="13">
        <f ca="1">OFFSET('Main Data'!AW$4,(ROW(AW1)-1)*10,0)</f>
        <v>0.99997431061822994</v>
      </c>
      <c r="AX3" s="13">
        <f ca="1">OFFSET('Main Data'!AX$4,(ROW(AX1)-1)*10,0)</f>
        <v>-629.800076249379</v>
      </c>
      <c r="AY3" s="13">
        <f ca="1">OFFSET('Main Data'!AY$4,(ROW(AY1)-1)*10,0)</f>
        <v>182.335716873141</v>
      </c>
      <c r="AZ3" s="14">
        <f ca="1">OFFSET('Main Data'!AZ$4,(ROW(AZ1)-1)*10,0)</f>
        <v>-527.95086283945398</v>
      </c>
      <c r="BA3" s="13"/>
      <c r="BB3" s="27">
        <f ca="1">OFFSET('Main Data'!BB$4,(ROW(BB1)-1)*10,0)</f>
        <v>800.44350961410248</v>
      </c>
      <c r="BC3" s="14">
        <f ca="1">OFFSET('Main Data'!BC$4,(ROW(BC1)-1)*10,0)</f>
        <v>-5.7376080795550246</v>
      </c>
      <c r="BD3" s="13"/>
      <c r="BE3" s="27">
        <f ca="1">OFFSET('Main Data'!BE$4,(ROW(BE1)-1)*10,0)</f>
        <v>1600.887019228205</v>
      </c>
      <c r="BF3" s="14">
        <f ca="1">OFFSET('Main Data'!BF$4,(ROW(BF1)-1)*10,0)</f>
        <v>-11.475216159110049</v>
      </c>
      <c r="BG3" s="13"/>
      <c r="BH3" s="27">
        <f ca="1">OFFSET('Main Data'!BH$4,(ROW(BH1)-1)*10,0)</f>
        <v>-22959.948683233251</v>
      </c>
      <c r="BI3" s="14">
        <f ca="1">OFFSET('Main Data'!BI$4,(ROW(BI1)-1)*10,0)</f>
        <v>-852.82320124365629</v>
      </c>
      <c r="BJ3" s="13"/>
      <c r="BK3" s="27">
        <f ca="1">OFFSET('Main Data'!BK$4,(ROW(BK1)-1)*10,0)</f>
        <v>-91839.794732933005</v>
      </c>
      <c r="BL3" s="14">
        <f ca="1">OFFSET('Main Data'!BL$4,(ROW(BL1)-1)*10,0)</f>
        <v>-3411.2928049746251</v>
      </c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</row>
    <row r="4" spans="1:79" x14ac:dyDescent="0.35">
      <c r="A4" s="12">
        <f ca="1">OFFSET('Main Data'!A$4,(ROW(A2)-1)*10,0)</f>
        <v>10</v>
      </c>
      <c r="B4" s="13">
        <f ca="1">OFFSET('Main Data'!B$4,(ROW(B2)-1)*10,0)</f>
        <v>55.442280654873599</v>
      </c>
      <c r="C4" s="13">
        <f ca="1">OFFSET('Main Data'!C$4,(ROW(C2)-1)*10,0)</f>
        <v>99.533588209843401</v>
      </c>
      <c r="D4" s="13">
        <f ca="1">OFFSET('Main Data'!D$4,(ROW(D2)-1)*10,0)</f>
        <v>292.47659932443702</v>
      </c>
      <c r="E4" s="14">
        <f ca="1">OFFSET('Main Data'!E$4,(ROW(E2)-1)*10,0)</f>
        <v>38.065753468837201</v>
      </c>
      <c r="F4" s="13"/>
      <c r="G4" s="18">
        <f ca="1">OFFSET('Main Data'!G$4,(ROW(G2)-1)*10,0)</f>
        <v>-0.44001461009979298</v>
      </c>
      <c r="H4" s="19">
        <f ca="1">OFFSET('Main Data'!H$4,(ROW(H2)-1)*10,0)</f>
        <v>-0.35268859095310001</v>
      </c>
      <c r="I4" s="19">
        <f ca="1">OFFSET('Main Data'!I$4,(ROW(I2)-1)*10,0)</f>
        <v>-0.80422009093694702</v>
      </c>
      <c r="J4" s="20">
        <f ca="1">OFFSET('Main Data'!J$4,(ROW(J2)-1)*10,0)</f>
        <v>-8.2012789877526193E-2</v>
      </c>
      <c r="K4" s="13"/>
      <c r="L4" s="18">
        <f ca="1">OFFSET('Main Data'!L$4,(ROW(L2)-1)*10,0)</f>
        <v>4.4508586639730001E-2</v>
      </c>
      <c r="M4" s="19">
        <f ca="1">OFFSET('Main Data'!M$4,(ROW(M2)-1)*10,0)</f>
        <v>0.78868483959379498</v>
      </c>
      <c r="N4" s="19">
        <f ca="1">OFFSET('Main Data'!N$4,(ROW(N2)-1)*10,0)</f>
        <v>1.7547058178974799</v>
      </c>
      <c r="O4" s="20">
        <f ca="1">OFFSET('Main Data'!O$4,(ROW(O2)-1)*10,0)</f>
        <v>0.32800378057399998</v>
      </c>
      <c r="P4" s="13"/>
      <c r="Q4" s="27">
        <f ca="1">OFFSET('Main Data'!Q$4,(ROW(Q2)-1)*10,0)</f>
        <v>-11.000365252494824</v>
      </c>
      <c r="R4" s="13">
        <f ca="1">OFFSET('Main Data'!R$4,(ROW(R2)-1)*10,0)</f>
        <v>-8.8172147738274997</v>
      </c>
      <c r="S4" s="13">
        <f ca="1">OFFSET('Main Data'!S$4,(ROW(S2)-1)*10,0)</f>
        <v>-20.105502273423674</v>
      </c>
      <c r="T4" s="14">
        <f ca="1">OFFSET('Main Data'!T$4,(ROW(T2)-1)*10,0)</f>
        <v>-2.0503197469381549</v>
      </c>
      <c r="U4" s="13"/>
      <c r="V4" s="27">
        <f ca="1">OFFSET('Main Data'!V$4,(ROW(V2)-1)*10,0)</f>
        <v>5.3858966405360409</v>
      </c>
      <c r="W4" s="13">
        <f ca="1">OFFSET('Main Data'!W$4,(ROW(W2)-1)*10,0)</f>
        <v>61.314943451635934</v>
      </c>
      <c r="X4" s="13">
        <f ca="1">OFFSET('Main Data'!X$4,(ROW(X2)-1)*10,0)</f>
        <v>709.306876434267</v>
      </c>
      <c r="Y4" s="14">
        <f ca="1">OFFSET('Main Data'!Y$4,(ROW(Y2)-1)*10,0)</f>
        <v>1.378865922035341</v>
      </c>
      <c r="Z4" s="13"/>
      <c r="AA4" s="27">
        <f ca="1">OFFSET('Main Data'!AA$4,(ROW(AA2)-1)*10,0)</f>
        <v>-22.000730504989647</v>
      </c>
      <c r="AB4" s="13">
        <f ca="1">OFFSET('Main Data'!AB$4,(ROW(AB2)-1)*10,0)</f>
        <v>-17.634429547654999</v>
      </c>
      <c r="AC4" s="13">
        <f ca="1">OFFSET('Main Data'!AC$4,(ROW(AC2)-1)*10,0)</f>
        <v>-40.211004546847349</v>
      </c>
      <c r="AD4" s="14">
        <f ca="1">OFFSET('Main Data'!AD$4,(ROW(AD2)-1)*10,0)</f>
        <v>-4.1006394938763098</v>
      </c>
      <c r="AE4" s="13"/>
      <c r="AF4" s="27">
        <f ca="1">OFFSET('Main Data'!AF$4,(ROW(AF2)-1)*10,0)</f>
        <v>21.543586562144164</v>
      </c>
      <c r="AG4" s="13">
        <f ca="1">OFFSET('Main Data'!AG$4,(ROW(AG2)-1)*10,0)</f>
        <v>245.25977380654373</v>
      </c>
      <c r="AH4" s="13">
        <f ca="1">OFFSET('Main Data'!AH$4,(ROW(AH2)-1)*10,0)</f>
        <v>2837.227505737068</v>
      </c>
      <c r="AI4" s="14">
        <f ca="1">OFFSET('Main Data'!AI$4,(ROW(AI2)-1)*10,0)</f>
        <v>5.5154636881413639</v>
      </c>
      <c r="AK4" s="27">
        <f ca="1">OFFSET('Main Data'!AK$4,(ROW(AK2)-1)*10,0)</f>
        <v>191.87610234472101</v>
      </c>
      <c r="AL4" s="14">
        <f ca="1">OFFSET('Main Data'!AL$4,(ROW(AL2)-1)*10,0)</f>
        <v>101.77545392218801</v>
      </c>
      <c r="AM4" s="13"/>
      <c r="AN4" s="27">
        <f ca="1">OFFSET('Main Data'!AN$4,(ROW(AN2)-1)*10,0)</f>
        <v>25.297367725639798</v>
      </c>
      <c r="AO4" s="14">
        <f ca="1">OFFSET('Main Data'!AO$4,(ROW(AO2)-1)*10,0)</f>
        <v>-0.39082062367833698</v>
      </c>
      <c r="AP4" s="13"/>
      <c r="AQ4" s="27">
        <f ca="1">OFFSET('Main Data'!AQ$4,(ROW(AQ2)-1)*10,0)</f>
        <v>-48.698784744453597</v>
      </c>
      <c r="AR4" s="14">
        <f ca="1">OFFSET('Main Data'!AR$4,(ROW(AR2)-1)*10,0)</f>
        <v>5.0401115814977998E-2</v>
      </c>
      <c r="AS4" s="13"/>
      <c r="AT4" s="27">
        <f ca="1">OFFSET('Main Data'!AT$4,(ROW(AT2)-1)*10,0)</f>
        <v>0.99988068458633295</v>
      </c>
      <c r="AU4" s="13">
        <f ca="1">OFFSET('Main Data'!AU$4,(ROW(AU2)-1)*10,0)</f>
        <v>-1.54472195286109E-2</v>
      </c>
      <c r="AV4" s="13">
        <f ca="1">OFFSET('Main Data'!AV$4,(ROW(AV2)-1)*10,0)</f>
        <v>1.54472195286109E-2</v>
      </c>
      <c r="AW4" s="13">
        <f ca="1">OFFSET('Main Data'!AW$4,(ROW(AW2)-1)*10,0)</f>
        <v>0.99988068458633295</v>
      </c>
      <c r="AX4" s="13">
        <f ca="1">OFFSET('Main Data'!AX$4,(ROW(AX2)-1)*10,0)</f>
        <v>-912.01142828641196</v>
      </c>
      <c r="AY4" s="13">
        <f ca="1">OFFSET('Main Data'!AY$4,(ROW(AY2)-1)*10,0)</f>
        <v>177.78806159937901</v>
      </c>
      <c r="AZ4" s="14">
        <f ca="1">OFFSET('Main Data'!AZ$4,(ROW(AZ2)-1)*10,0)</f>
        <v>-810.12715734338894</v>
      </c>
      <c r="BA4" s="13"/>
      <c r="BB4" s="27">
        <f ca="1">OFFSET('Main Data'!BB$4,(ROW(BB2)-1)*10,0)</f>
        <v>632.43419314099492</v>
      </c>
      <c r="BC4" s="14">
        <f ca="1">OFFSET('Main Data'!BC$4,(ROW(BC2)-1)*10,0)</f>
        <v>-9.770515591958425</v>
      </c>
      <c r="BD4" s="13"/>
      <c r="BE4" s="27">
        <f ca="1">OFFSET('Main Data'!BE$4,(ROW(BE2)-1)*10,0)</f>
        <v>1264.8683862819898</v>
      </c>
      <c r="BF4" s="14">
        <f ca="1">OFFSET('Main Data'!BF$4,(ROW(BF2)-1)*10,0)</f>
        <v>-19.54103118391685</v>
      </c>
      <c r="BG4" s="13"/>
      <c r="BH4" s="27">
        <f ca="1">OFFSET('Main Data'!BH$4,(ROW(BH2)-1)*10,0)</f>
        <v>-30436.740465283499</v>
      </c>
      <c r="BI4" s="14">
        <f ca="1">OFFSET('Main Data'!BI$4,(ROW(BI2)-1)*10,0)</f>
        <v>31.500697384361249</v>
      </c>
      <c r="BJ4" s="13"/>
      <c r="BK4" s="27">
        <f ca="1">OFFSET('Main Data'!BK$4,(ROW(BK2)-1)*10,0)</f>
        <v>-121746.961861134</v>
      </c>
      <c r="BL4" s="14">
        <f ca="1">OFFSET('Main Data'!BL$4,(ROW(BL2)-1)*10,0)</f>
        <v>126.002789537445</v>
      </c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</row>
    <row r="5" spans="1:79" x14ac:dyDescent="0.35">
      <c r="A5" s="12">
        <f ca="1">OFFSET('Main Data'!A$4,(ROW(A3)-1)*10,0)</f>
        <v>20</v>
      </c>
      <c r="B5" s="13">
        <f ca="1">OFFSET('Main Data'!B$4,(ROW(B3)-1)*10,0)</f>
        <v>51.128780923966097</v>
      </c>
      <c r="C5" s="13">
        <f ca="1">OFFSET('Main Data'!C$4,(ROW(C3)-1)*10,0)</f>
        <v>96.505244140243406</v>
      </c>
      <c r="D5" s="13">
        <f ca="1">OFFSET('Main Data'!D$4,(ROW(D3)-1)*10,0)</f>
        <v>285.53090540077</v>
      </c>
      <c r="E5" s="14">
        <f ca="1">OFFSET('Main Data'!E$4,(ROW(E3)-1)*10,0)</f>
        <v>37.4550891486682</v>
      </c>
      <c r="F5" s="13"/>
      <c r="G5" s="18">
        <f ca="1">OFFSET('Main Data'!G$4,(ROW(G3)-1)*10,0)</f>
        <v>-0.41830156439726901</v>
      </c>
      <c r="H5" s="19">
        <f ca="1">OFFSET('Main Data'!H$4,(ROW(H3)-1)*10,0)</f>
        <v>-0.25015342621919601</v>
      </c>
      <c r="I5" s="19">
        <f ca="1">OFFSET('Main Data'!I$4,(ROW(I3)-1)*10,0)</f>
        <v>-0.57815283309250198</v>
      </c>
      <c r="J5" s="20">
        <f ca="1">OFFSET('Main Data'!J$4,(ROW(J3)-1)*10,0)</f>
        <v>-4.2302652398506897E-2</v>
      </c>
      <c r="K5" s="13"/>
      <c r="L5" s="18">
        <f ca="1">OFFSET('Main Data'!L$4,(ROW(L3)-1)*10,0)</f>
        <v>0.194914790130294</v>
      </c>
      <c r="M5" s="19">
        <f ca="1">OFFSET('Main Data'!M$4,(ROW(M3)-1)*10,0)</f>
        <v>0.75251287240841602</v>
      </c>
      <c r="N5" s="19">
        <f ca="1">OFFSET('Main Data'!N$4,(ROW(N3)-1)*10,0)</f>
        <v>1.68657242304514</v>
      </c>
      <c r="O5" s="20">
        <f ca="1">OFFSET('Main Data'!O$4,(ROW(O3)-1)*10,0)</f>
        <v>0.20548314255188399</v>
      </c>
      <c r="P5" s="13"/>
      <c r="Q5" s="27">
        <f ca="1">OFFSET('Main Data'!Q$4,(ROW(Q3)-1)*10,0)</f>
        <v>-10.457539109931725</v>
      </c>
      <c r="R5" s="13">
        <f ca="1">OFFSET('Main Data'!R$4,(ROW(R3)-1)*10,0)</f>
        <v>-6.2538356554799002</v>
      </c>
      <c r="S5" s="13">
        <f ca="1">OFFSET('Main Data'!S$4,(ROW(S3)-1)*10,0)</f>
        <v>-14.453820827312549</v>
      </c>
      <c r="T5" s="14">
        <f ca="1">OFFSET('Main Data'!T$4,(ROW(T3)-1)*10,0)</f>
        <v>-1.0575663099626724</v>
      </c>
      <c r="U5" s="13"/>
      <c r="V5" s="27">
        <f ca="1">OFFSET('Main Data'!V$4,(ROW(V3)-1)*10,0)</f>
        <v>21.315905664034403</v>
      </c>
      <c r="W5" s="13">
        <f ca="1">OFFSET('Main Data'!W$4,(ROW(W3)-1)*10,0)</f>
        <v>29.431124901147843</v>
      </c>
      <c r="X5" s="13">
        <f ca="1">OFFSET('Main Data'!X$4,(ROW(X3)-1)*10,0)</f>
        <v>352.34679753186418</v>
      </c>
      <c r="Y5" s="14">
        <f ca="1">OFFSET('Main Data'!Y$4,(ROW(Y3)-1)*10,0)</f>
        <v>0.22982190158959326</v>
      </c>
      <c r="Z5" s="13"/>
      <c r="AA5" s="27">
        <f ca="1">OFFSET('Main Data'!AA$4,(ROW(AA3)-1)*10,0)</f>
        <v>-20.91507821986345</v>
      </c>
      <c r="AB5" s="13">
        <f ca="1">OFFSET('Main Data'!AB$4,(ROW(AB3)-1)*10,0)</f>
        <v>-12.5076713109598</v>
      </c>
      <c r="AC5" s="13">
        <f ca="1">OFFSET('Main Data'!AC$4,(ROW(AC3)-1)*10,0)</f>
        <v>-28.907641654625099</v>
      </c>
      <c r="AD5" s="14">
        <f ca="1">OFFSET('Main Data'!AD$4,(ROW(AD3)-1)*10,0)</f>
        <v>-2.1151326199253448</v>
      </c>
      <c r="AE5" s="13"/>
      <c r="AF5" s="27">
        <f ca="1">OFFSET('Main Data'!AF$4,(ROW(AF3)-1)*10,0)</f>
        <v>85.263622656137613</v>
      </c>
      <c r="AG5" s="13">
        <f ca="1">OFFSET('Main Data'!AG$4,(ROW(AG3)-1)*10,0)</f>
        <v>117.72449960459137</v>
      </c>
      <c r="AH5" s="13">
        <f ca="1">OFFSET('Main Data'!AH$4,(ROW(AH3)-1)*10,0)</f>
        <v>1409.3871901274567</v>
      </c>
      <c r="AI5" s="14">
        <f ca="1">OFFSET('Main Data'!AI$4,(ROW(AI3)-1)*10,0)</f>
        <v>0.91928760635837303</v>
      </c>
      <c r="AK5" s="27">
        <f ca="1">OFFSET('Main Data'!AK$4,(ROW(AK3)-1)*10,0)</f>
        <v>195.61269889650501</v>
      </c>
      <c r="AL5" s="14">
        <f ca="1">OFFSET('Main Data'!AL$4,(ROW(AL3)-1)*10,0)</f>
        <v>101.70976069357</v>
      </c>
      <c r="AM5" s="13"/>
      <c r="AN5" s="27">
        <f ca="1">OFFSET('Main Data'!AN$4,(ROW(AN3)-1)*10,0)</f>
        <v>17.416063700049499</v>
      </c>
      <c r="AO5" s="14">
        <f ca="1">OFFSET('Main Data'!AO$4,(ROW(AO3)-1)*10,0)</f>
        <v>-0.332753052044788</v>
      </c>
      <c r="AP5" s="13"/>
      <c r="AQ5" s="27">
        <f ca="1">OFFSET('Main Data'!AQ$4,(ROW(AQ3)-1)*10,0)</f>
        <v>-50.505384182000498</v>
      </c>
      <c r="AR5" s="14">
        <f ca="1">OFFSET('Main Data'!AR$4,(ROW(AR3)-1)*10,0)</f>
        <v>0.92718384710328305</v>
      </c>
      <c r="AS5" s="13"/>
      <c r="AT5" s="27">
        <f ca="1">OFFSET('Main Data'!AT$4,(ROW(AT3)-1)*10,0)</f>
        <v>0.99981752843022798</v>
      </c>
      <c r="AU5" s="13">
        <f ca="1">OFFSET('Main Data'!AU$4,(ROW(AU3)-1)*10,0)</f>
        <v>-1.91026135298351E-2</v>
      </c>
      <c r="AV5" s="13">
        <f ca="1">OFFSET('Main Data'!AV$4,(ROW(AV3)-1)*10,0)</f>
        <v>1.91026135298351E-2</v>
      </c>
      <c r="AW5" s="13">
        <f ca="1">OFFSET('Main Data'!AW$4,(ROW(AW3)-1)*10,0)</f>
        <v>0.99981752843022798</v>
      </c>
      <c r="AX5" s="13">
        <f ca="1">OFFSET('Main Data'!AX$4,(ROW(AX3)-1)*10,0)</f>
        <v>-8033.5878010890701</v>
      </c>
      <c r="AY5" s="13">
        <f ca="1">OFFSET('Main Data'!AY$4,(ROW(AY3)-1)*10,0)</f>
        <v>42.150175874302903</v>
      </c>
      <c r="AZ5" s="14">
        <f ca="1">OFFSET('Main Data'!AZ$4,(ROW(AZ3)-1)*10,0)</f>
        <v>-7930.4121390185401</v>
      </c>
      <c r="BA5" s="13"/>
      <c r="BB5" s="27">
        <f ca="1">OFFSET('Main Data'!BB$4,(ROW(BB3)-1)*10,0)</f>
        <v>435.40159250123747</v>
      </c>
      <c r="BC5" s="14">
        <f ca="1">OFFSET('Main Data'!BC$4,(ROW(BC3)-1)*10,0)</f>
        <v>-8.3188263011196995</v>
      </c>
      <c r="BD5" s="13"/>
      <c r="BE5" s="27">
        <f ca="1">OFFSET('Main Data'!BE$4,(ROW(BE3)-1)*10,0)</f>
        <v>870.80318500247495</v>
      </c>
      <c r="BF5" s="14">
        <f ca="1">OFFSET('Main Data'!BF$4,(ROW(BF3)-1)*10,0)</f>
        <v>-16.637652602239399</v>
      </c>
      <c r="BG5" s="13"/>
      <c r="BH5" s="27">
        <f ca="1">OFFSET('Main Data'!BH$4,(ROW(BH3)-1)*10,0)</f>
        <v>-31565.865113750311</v>
      </c>
      <c r="BI5" s="14">
        <f ca="1">OFFSET('Main Data'!BI$4,(ROW(BI3)-1)*10,0)</f>
        <v>579.48990443955188</v>
      </c>
      <c r="BJ5" s="13"/>
      <c r="BK5" s="27">
        <f ca="1">OFFSET('Main Data'!BK$4,(ROW(BK3)-1)*10,0)</f>
        <v>-126263.46045500124</v>
      </c>
      <c r="BL5" s="14">
        <f ca="1">OFFSET('Main Data'!BL$4,(ROW(BL3)-1)*10,0)</f>
        <v>2317.9596177582075</v>
      </c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</row>
    <row r="6" spans="1:79" x14ac:dyDescent="0.35">
      <c r="A6" s="12">
        <f ca="1">OFFSET('Main Data'!A$4,(ROW(A4)-1)*10,0)</f>
        <v>30</v>
      </c>
      <c r="B6" s="13">
        <f ca="1">OFFSET('Main Data'!B$4,(ROW(B4)-1)*10,0)</f>
        <v>47.146544804288702</v>
      </c>
      <c r="C6" s="13">
        <f ca="1">OFFSET('Main Data'!C$4,(ROW(C4)-1)*10,0)</f>
        <v>94.562702273961804</v>
      </c>
      <c r="D6" s="13">
        <f ca="1">OFFSET('Main Data'!D$4,(ROW(D4)-1)*10,0)</f>
        <v>281.009450746651</v>
      </c>
      <c r="E6" s="14">
        <f ca="1">OFFSET('Main Data'!E$4,(ROW(E4)-1)*10,0)</f>
        <v>37.168146580662501</v>
      </c>
      <c r="F6" s="13"/>
      <c r="G6" s="18">
        <f ca="1">OFFSET('Main Data'!G$4,(ROW(G4)-1)*10,0)</f>
        <v>-0.37552187995657199</v>
      </c>
      <c r="H6" s="19">
        <f ca="1">OFFSET('Main Data'!H$4,(ROW(H4)-1)*10,0)</f>
        <v>-0.13790210869001401</v>
      </c>
      <c r="I6" s="19">
        <f ca="1">OFFSET('Main Data'!I$4,(ROW(I4)-1)*10,0)</f>
        <v>-0.32356270640329099</v>
      </c>
      <c r="J6" s="20">
        <f ca="1">OFFSET('Main Data'!J$4,(ROW(J4)-1)*10,0)</f>
        <v>-1.7250465328642099E-2</v>
      </c>
      <c r="K6" s="13"/>
      <c r="L6" s="18">
        <f ca="1">OFFSET('Main Data'!L$4,(ROW(L4)-1)*10,0)</f>
        <v>0.28524740432587498</v>
      </c>
      <c r="M6" s="19">
        <f ca="1">OFFSET('Main Data'!M$4,(ROW(M4)-1)*10,0)</f>
        <v>0.67988001748756599</v>
      </c>
      <c r="N6" s="19">
        <f ca="1">OFFSET('Main Data'!N$4,(ROW(N4)-1)*10,0)</f>
        <v>1.5715084792781699</v>
      </c>
      <c r="O6" s="20">
        <f ca="1">OFFSET('Main Data'!O$4,(ROW(O4)-1)*10,0)</f>
        <v>0.110796495455019</v>
      </c>
      <c r="P6" s="13"/>
      <c r="Q6" s="27">
        <f ca="1">OFFSET('Main Data'!Q$4,(ROW(Q4)-1)*10,0)</f>
        <v>-9.3880469989142998</v>
      </c>
      <c r="R6" s="13">
        <f ca="1">OFFSET('Main Data'!R$4,(ROW(R4)-1)*10,0)</f>
        <v>-3.4475527172503502</v>
      </c>
      <c r="S6" s="13">
        <f ca="1">OFFSET('Main Data'!S$4,(ROW(S4)-1)*10,0)</f>
        <v>-8.0890676600822751</v>
      </c>
      <c r="T6" s="14">
        <f ca="1">OFFSET('Main Data'!T$4,(ROW(T4)-1)*10,0)</f>
        <v>-0.43126163321605249</v>
      </c>
      <c r="U6" s="13"/>
      <c r="V6" s="27">
        <f ca="1">OFFSET('Main Data'!V$4,(ROW(V4)-1)*10,0)</f>
        <v>25.140401625107295</v>
      </c>
      <c r="W6" s="13">
        <f ca="1">OFFSET('Main Data'!W$4,(ROW(W4)-1)*10,0)</f>
        <v>8.0807953554717589</v>
      </c>
      <c r="X6" s="13">
        <f ca="1">OFFSET('Main Data'!X$4,(ROW(X4)-1)*10,0)</f>
        <v>102.82853885489556</v>
      </c>
      <c r="Y6" s="14">
        <f ca="1">OFFSET('Main Data'!Y$4,(ROW(Y4)-1)*10,0)</f>
        <v>2.0606663069894272E-2</v>
      </c>
      <c r="Z6" s="13"/>
      <c r="AA6" s="27">
        <f ca="1">OFFSET('Main Data'!AA$4,(ROW(AA4)-1)*10,0)</f>
        <v>-18.7760939978286</v>
      </c>
      <c r="AB6" s="13">
        <f ca="1">OFFSET('Main Data'!AB$4,(ROW(AB4)-1)*10,0)</f>
        <v>-6.8951054345007003</v>
      </c>
      <c r="AC6" s="13">
        <f ca="1">OFFSET('Main Data'!AC$4,(ROW(AC4)-1)*10,0)</f>
        <v>-16.17813532016455</v>
      </c>
      <c r="AD6" s="14">
        <f ca="1">OFFSET('Main Data'!AD$4,(ROW(AD4)-1)*10,0)</f>
        <v>-0.86252326643210497</v>
      </c>
      <c r="AE6" s="13"/>
      <c r="AF6" s="27">
        <f ca="1">OFFSET('Main Data'!AF$4,(ROW(AF4)-1)*10,0)</f>
        <v>100.56160650042918</v>
      </c>
      <c r="AG6" s="13">
        <f ca="1">OFFSET('Main Data'!AG$4,(ROW(AG4)-1)*10,0)</f>
        <v>32.323181421887035</v>
      </c>
      <c r="AH6" s="13">
        <f ca="1">OFFSET('Main Data'!AH$4,(ROW(AH4)-1)*10,0)</f>
        <v>411.31415541958222</v>
      </c>
      <c r="AI6" s="14">
        <f ca="1">OFFSET('Main Data'!AI$4,(ROW(AI4)-1)*10,0)</f>
        <v>8.2426652279577087E-2</v>
      </c>
      <c r="AK6" s="27">
        <f ca="1">OFFSET('Main Data'!AK$4,(ROW(AK4)-1)*10,0)</f>
        <v>197.947806500289</v>
      </c>
      <c r="AL6" s="14">
        <f ca="1">OFFSET('Main Data'!AL$4,(ROW(AL4)-1)*10,0)</f>
        <v>101.664990324741</v>
      </c>
      <c r="AM6" s="13"/>
      <c r="AN6" s="27">
        <f ca="1">OFFSET('Main Data'!AN$4,(ROW(AN4)-1)*10,0)</f>
        <v>9.3908279937486103</v>
      </c>
      <c r="AO6" s="14">
        <f ca="1">OFFSET('Main Data'!AO$4,(ROW(AO4)-1)*10,0)</f>
        <v>-0.176288077644038</v>
      </c>
      <c r="AP6" s="13"/>
      <c r="AQ6" s="27">
        <f ca="1">OFFSET('Main Data'!AQ$4,(ROW(AQ4)-1)*10,0)</f>
        <v>-46.1894860919598</v>
      </c>
      <c r="AR6" s="14">
        <f ca="1">OFFSET('Main Data'!AR$4,(ROW(AR4)-1)*10,0)</f>
        <v>0.95687915531258305</v>
      </c>
      <c r="AS6" s="13"/>
      <c r="AT6" s="27">
        <f ca="1">OFFSET('Main Data'!AT$4,(ROW(AT4)-1)*10,0)</f>
        <v>0.99982384565885596</v>
      </c>
      <c r="AU6" s="13">
        <f ca="1">OFFSET('Main Data'!AU$4,(ROW(AU4)-1)*10,0)</f>
        <v>-1.8769061029677299E-2</v>
      </c>
      <c r="AV6" s="13">
        <f ca="1">OFFSET('Main Data'!AV$4,(ROW(AV4)-1)*10,0)</f>
        <v>1.8769061029677299E-2</v>
      </c>
      <c r="AW6" s="13">
        <f ca="1">OFFSET('Main Data'!AW$4,(ROW(AW4)-1)*10,0)</f>
        <v>0.99982384565885596</v>
      </c>
      <c r="AX6" s="13">
        <f ca="1">OFFSET('Main Data'!AX$4,(ROW(AX4)-1)*10,0)</f>
        <v>982.639426925973</v>
      </c>
      <c r="AY6" s="13">
        <f ca="1">OFFSET('Main Data'!AY$4,(ROW(AY4)-1)*10,0)</f>
        <v>216.391025874429</v>
      </c>
      <c r="AZ6" s="14">
        <f ca="1">OFFSET('Main Data'!AZ$4,(ROW(AZ4)-1)*10,0)</f>
        <v>1084.1313210498799</v>
      </c>
      <c r="BA6" s="13"/>
      <c r="BB6" s="27">
        <f ca="1">OFFSET('Main Data'!BB$4,(ROW(BB4)-1)*10,0)</f>
        <v>234.77069984371525</v>
      </c>
      <c r="BC6" s="14">
        <f ca="1">OFFSET('Main Data'!BC$4,(ROW(BC4)-1)*10,0)</f>
        <v>-4.4072019411009498</v>
      </c>
      <c r="BD6" s="13"/>
      <c r="BE6" s="27">
        <f ca="1">OFFSET('Main Data'!BE$4,(ROW(BE4)-1)*10,0)</f>
        <v>469.5413996874305</v>
      </c>
      <c r="BF6" s="14">
        <f ca="1">OFFSET('Main Data'!BF$4,(ROW(BF4)-1)*10,0)</f>
        <v>-8.8144038822018995</v>
      </c>
      <c r="BG6" s="13"/>
      <c r="BH6" s="27">
        <f ca="1">OFFSET('Main Data'!BH$4,(ROW(BH4)-1)*10,0)</f>
        <v>-28868.428807474877</v>
      </c>
      <c r="BI6" s="14">
        <f ca="1">OFFSET('Main Data'!BI$4,(ROW(BI4)-1)*10,0)</f>
        <v>598.04947207036446</v>
      </c>
      <c r="BJ6" s="13"/>
      <c r="BK6" s="27">
        <f ca="1">OFFSET('Main Data'!BK$4,(ROW(BK4)-1)*10,0)</f>
        <v>-115473.71522989951</v>
      </c>
      <c r="BL6" s="14">
        <f ca="1">OFFSET('Main Data'!BL$4,(ROW(BL4)-1)*10,0)</f>
        <v>2392.1978882814578</v>
      </c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</row>
    <row r="7" spans="1:79" x14ac:dyDescent="0.35">
      <c r="A7" s="12">
        <f ca="1">OFFSET('Main Data'!A$4,(ROW(A5)-1)*10,0)</f>
        <v>40</v>
      </c>
      <c r="B7" s="13">
        <f ca="1">OFFSET('Main Data'!B$4,(ROW(B5)-1)*10,0)</f>
        <v>43.654266546082702</v>
      </c>
      <c r="C7" s="13">
        <f ca="1">OFFSET('Main Data'!C$4,(ROW(C5)-1)*10,0)</f>
        <v>93.736782122074999</v>
      </c>
      <c r="D7" s="13">
        <f ca="1">OFFSET('Main Data'!D$4,(ROW(D5)-1)*10,0)</f>
        <v>279.06377067568701</v>
      </c>
      <c r="E7" s="14">
        <f ca="1">OFFSET('Main Data'!E$4,(ROW(E5)-1)*10,0)</f>
        <v>37.077757756187502</v>
      </c>
      <c r="F7" s="13"/>
      <c r="G7" s="18">
        <f ca="1">OFFSET('Main Data'!G$4,(ROW(G5)-1)*10,0)</f>
        <v>-0.32187803989671598</v>
      </c>
      <c r="H7" s="19">
        <f ca="1">OFFSET('Main Data'!H$4,(ROW(H5)-1)*10,0)</f>
        <v>-2.8620132630481E-2</v>
      </c>
      <c r="I7" s="19">
        <f ca="1">OFFSET('Main Data'!I$4,(ROW(I5)-1)*10,0)</f>
        <v>-6.7707242346793095E-2</v>
      </c>
      <c r="J7" s="20">
        <f ca="1">OFFSET('Main Data'!J$4,(ROW(J5)-1)*10,0)</f>
        <v>-3.0097219517150799E-3</v>
      </c>
      <c r="K7" s="13"/>
      <c r="L7" s="18">
        <f ca="1">OFFSET('Main Data'!L$4,(ROW(L5)-1)*10,0)</f>
        <v>0.32185685623369098</v>
      </c>
      <c r="M7" s="19">
        <f ca="1">OFFSET('Main Data'!M$4,(ROW(M5)-1)*10,0)</f>
        <v>0.60076670702353596</v>
      </c>
      <c r="N7" s="19">
        <f ca="1">OFFSET('Main Data'!N$4,(ROW(N5)-1)*10,0)</f>
        <v>1.42005656750899</v>
      </c>
      <c r="O7" s="20">
        <f ca="1">OFFSET('Main Data'!O$4,(ROW(O5)-1)*10,0)</f>
        <v>6.43353085852265E-2</v>
      </c>
      <c r="P7" s="13"/>
      <c r="Q7" s="27">
        <f ca="1">OFFSET('Main Data'!Q$4,(ROW(Q5)-1)*10,0)</f>
        <v>-8.0469509974179001</v>
      </c>
      <c r="R7" s="13">
        <f ca="1">OFFSET('Main Data'!R$4,(ROW(R5)-1)*10,0)</f>
        <v>-0.71550331576202497</v>
      </c>
      <c r="S7" s="13">
        <f ca="1">OFFSET('Main Data'!S$4,(ROW(S5)-1)*10,0)</f>
        <v>-1.6926810586698273</v>
      </c>
      <c r="T7" s="14">
        <f ca="1">OFFSET('Main Data'!T$4,(ROW(T5)-1)*10,0)</f>
        <v>-7.5243048792876993E-2</v>
      </c>
      <c r="U7" s="13"/>
      <c r="V7" s="27">
        <f ca="1">OFFSET('Main Data'!V$4,(ROW(V5)-1)*10,0)</f>
        <v>20.841332305789084</v>
      </c>
      <c r="W7" s="13">
        <f ca="1">OFFSET('Main Data'!W$4,(ROW(W5)-1)*10,0)</f>
        <v>0.30755950874309945</v>
      </c>
      <c r="X7" s="13">
        <f ca="1">OFFSET('Main Data'!X$4,(ROW(X5)-1)*10,0)</f>
        <v>4.0687022917416193</v>
      </c>
      <c r="Y7" s="14">
        <f ca="1">OFFSET('Main Data'!Y$4,(ROW(Y5)-1)*10,0)</f>
        <v>3.6423540411694501E-4</v>
      </c>
      <c r="Z7" s="13"/>
      <c r="AA7" s="27">
        <f ca="1">OFFSET('Main Data'!AA$4,(ROW(AA5)-1)*10,0)</f>
        <v>-16.0939019948358</v>
      </c>
      <c r="AB7" s="13">
        <f ca="1">OFFSET('Main Data'!AB$4,(ROW(AB5)-1)*10,0)</f>
        <v>-1.4310066315240499</v>
      </c>
      <c r="AC7" s="13">
        <f ca="1">OFFSET('Main Data'!AC$4,(ROW(AC5)-1)*10,0)</f>
        <v>-3.3853621173396546</v>
      </c>
      <c r="AD7" s="14">
        <f ca="1">OFFSET('Main Data'!AD$4,(ROW(AD5)-1)*10,0)</f>
        <v>-0.15048609758575399</v>
      </c>
      <c r="AE7" s="13"/>
      <c r="AF7" s="27">
        <f ca="1">OFFSET('Main Data'!AF$4,(ROW(AF5)-1)*10,0)</f>
        <v>83.365329223156337</v>
      </c>
      <c r="AG7" s="13">
        <f ca="1">OFFSET('Main Data'!AG$4,(ROW(AG5)-1)*10,0)</f>
        <v>1.2302380349723978</v>
      </c>
      <c r="AH7" s="13">
        <f ca="1">OFFSET('Main Data'!AH$4,(ROW(AH5)-1)*10,0)</f>
        <v>16.274809166966477</v>
      </c>
      <c r="AI7" s="14">
        <f ca="1">OFFSET('Main Data'!AI$4,(ROW(AI5)-1)*10,0)</f>
        <v>1.45694161646778E-3</v>
      </c>
      <c r="AK7" s="27">
        <f ca="1">OFFSET('Main Data'!AK$4,(ROW(AK5)-1)*10,0)</f>
        <v>198.92439370500099</v>
      </c>
      <c r="AL7" s="14">
        <f ca="1">OFFSET('Main Data'!AL$4,(ROW(AL5)-1)*10,0)</f>
        <v>101.647150234603</v>
      </c>
      <c r="AM7" s="13"/>
      <c r="AN7" s="27">
        <f ca="1">OFFSET('Main Data'!AN$4,(ROW(AN5)-1)*10,0)</f>
        <v>1.9287389736173099</v>
      </c>
      <c r="AO7" s="14">
        <f ca="1">OFFSET('Main Data'!AO$4,(ROW(AO5)-1)*10,0)</f>
        <v>-3.4032994355476201E-2</v>
      </c>
      <c r="AP7" s="13"/>
      <c r="AQ7" s="27">
        <f ca="1">OFFSET('Main Data'!AQ$4,(ROW(AQ5)-1)*10,0)</f>
        <v>-40.490979396224198</v>
      </c>
      <c r="AR7" s="14">
        <f ca="1">OFFSET('Main Data'!AR$4,(ROW(AR5)-1)*10,0)</f>
        <v>0.72080840539555602</v>
      </c>
      <c r="AS7" s="13"/>
      <c r="AT7" s="27">
        <f ca="1">OFFSET('Main Data'!AT$4,(ROW(AT5)-1)*10,0)</f>
        <v>0.99984435971570595</v>
      </c>
      <c r="AU7" s="13">
        <f ca="1">OFFSET('Main Data'!AU$4,(ROW(AU5)-1)*10,0)</f>
        <v>-1.76424585783845E-2</v>
      </c>
      <c r="AV7" s="13">
        <f ca="1">OFFSET('Main Data'!AV$4,(ROW(AV5)-1)*10,0)</f>
        <v>1.76424585783845E-2</v>
      </c>
      <c r="AW7" s="13">
        <f ca="1">OFFSET('Main Data'!AW$4,(ROW(AW5)-1)*10,0)</f>
        <v>0.99984435971570595</v>
      </c>
      <c r="AX7" s="13">
        <f ca="1">OFFSET('Main Data'!AX$4,(ROW(AX5)-1)*10,0)</f>
        <v>587.32868844309996</v>
      </c>
      <c r="AY7" s="13">
        <f ca="1">OFFSET('Main Data'!AY$4,(ROW(AY5)-1)*10,0)</f>
        <v>209.286315762756</v>
      </c>
      <c r="AZ7" s="14">
        <f ca="1">OFFSET('Main Data'!AZ$4,(ROW(AZ5)-1)*10,0)</f>
        <v>688.88442667365905</v>
      </c>
      <c r="BA7" s="13"/>
      <c r="BB7" s="27">
        <f ca="1">OFFSET('Main Data'!BB$4,(ROW(BB5)-1)*10,0)</f>
        <v>48.218474340432749</v>
      </c>
      <c r="BC7" s="14">
        <f ca="1">OFFSET('Main Data'!BC$4,(ROW(BC5)-1)*10,0)</f>
        <v>-0.85082485888690507</v>
      </c>
      <c r="BD7" s="13"/>
      <c r="BE7" s="27">
        <f ca="1">OFFSET('Main Data'!BE$4,(ROW(BE5)-1)*10,0)</f>
        <v>96.436948680865498</v>
      </c>
      <c r="BF7" s="14">
        <f ca="1">OFFSET('Main Data'!BF$4,(ROW(BF5)-1)*10,0)</f>
        <v>-1.7016497177738101</v>
      </c>
      <c r="BG7" s="13"/>
      <c r="BH7" s="27">
        <f ca="1">OFFSET('Main Data'!BH$4,(ROW(BH5)-1)*10,0)</f>
        <v>-25306.862122640123</v>
      </c>
      <c r="BI7" s="14">
        <f ca="1">OFFSET('Main Data'!BI$4,(ROW(BI5)-1)*10,0)</f>
        <v>450.50525337222251</v>
      </c>
      <c r="BJ7" s="13"/>
      <c r="BK7" s="27">
        <f ca="1">OFFSET('Main Data'!BK$4,(ROW(BK5)-1)*10,0)</f>
        <v>-101227.44849056049</v>
      </c>
      <c r="BL7" s="14">
        <f ca="1">OFFSET('Main Data'!BL$4,(ROW(BL5)-1)*10,0)</f>
        <v>1802.02101348889</v>
      </c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</row>
    <row r="8" spans="1:79" x14ac:dyDescent="0.35">
      <c r="A8" s="12">
        <f ca="1">OFFSET('Main Data'!A$4,(ROW(A6)-1)*10,0)</f>
        <v>50</v>
      </c>
      <c r="B8" s="13">
        <f ca="1">OFFSET('Main Data'!B$4,(ROW(B6)-1)*10,0)</f>
        <v>40.718497826739203</v>
      </c>
      <c r="C8" s="13">
        <f ca="1">OFFSET('Main Data'!C$4,(ROW(C6)-1)*10,0)</f>
        <v>93.952054752967996</v>
      </c>
      <c r="D8" s="13">
        <f ca="1">OFFSET('Main Data'!D$4,(ROW(D6)-1)*10,0)</f>
        <v>279.57246798582997</v>
      </c>
      <c r="E8" s="14">
        <f ca="1">OFFSET('Main Data'!E$4,(ROW(E6)-1)*10,0)</f>
        <v>37.100376347497701</v>
      </c>
      <c r="F8" s="13"/>
      <c r="G8" s="18">
        <f ca="1">OFFSET('Main Data'!G$4,(ROW(G6)-1)*10,0)</f>
        <v>-0.26526864810412099</v>
      </c>
      <c r="H8" s="19">
        <f ca="1">OFFSET('Main Data'!H$4,(ROW(H6)-1)*10,0)</f>
        <v>6.9340038061354997E-2</v>
      </c>
      <c r="I8" s="19">
        <f ca="1">OFFSET('Main Data'!I$4,(ROW(I6)-1)*10,0)</f>
        <v>0.16366830201549201</v>
      </c>
      <c r="J8" s="20">
        <f ca="1">OFFSET('Main Data'!J$4,(ROW(J6)-1)*10,0)</f>
        <v>7.6579799593003602E-3</v>
      </c>
      <c r="K8" s="13"/>
      <c r="L8" s="18">
        <f ca="1">OFFSET('Main Data'!L$4,(ROW(L6)-1)*10,0)</f>
        <v>0.32239574936295701</v>
      </c>
      <c r="M8" s="19">
        <f ca="1">OFFSET('Main Data'!M$4,(ROW(M6)-1)*10,0)</f>
        <v>0.52669396587467399</v>
      </c>
      <c r="N8" s="19">
        <f ca="1">OFFSET('Main Data'!N$4,(ROW(N6)-1)*10,0)</f>
        <v>1.2364791280558101</v>
      </c>
      <c r="O8" s="20">
        <f ca="1">OFFSET('Main Data'!O$4,(ROW(O6)-1)*10,0)</f>
        <v>6.4886218737260498E-2</v>
      </c>
      <c r="P8" s="13"/>
      <c r="Q8" s="27">
        <f ca="1">OFFSET('Main Data'!Q$4,(ROW(Q6)-1)*10,0)</f>
        <v>-6.631716202603025</v>
      </c>
      <c r="R8" s="13">
        <f ca="1">OFFSET('Main Data'!R$4,(ROW(R6)-1)*10,0)</f>
        <v>1.7335009515338748</v>
      </c>
      <c r="S8" s="13">
        <f ca="1">OFFSET('Main Data'!S$4,(ROW(S6)-1)*10,0)</f>
        <v>4.0917075503873006</v>
      </c>
      <c r="T8" s="14">
        <f ca="1">OFFSET('Main Data'!T$4,(ROW(T6)-1)*10,0)</f>
        <v>0.19144949898250901</v>
      </c>
      <c r="U8" s="13"/>
      <c r="V8" s="27">
        <f ca="1">OFFSET('Main Data'!V$4,(ROW(V6)-1)*10,0)</f>
        <v>14.178855375327027</v>
      </c>
      <c r="W8" s="13">
        <f ca="1">OFFSET('Main Data'!W$4,(ROW(W6)-1)*10,0)</f>
        <v>1.5827288239411226</v>
      </c>
      <c r="X8" s="13">
        <f ca="1">OFFSET('Main Data'!X$4,(ROW(X6)-1)*10,0)</f>
        <v>20.70122095365414</v>
      </c>
      <c r="Y8" s="14">
        <f ca="1">OFFSET('Main Data'!Y$4,(ROW(Y6)-1)*10,0)</f>
        <v>2.3782687784844447E-3</v>
      </c>
      <c r="Z8" s="13"/>
      <c r="AA8" s="27">
        <f ca="1">OFFSET('Main Data'!AA$4,(ROW(AA6)-1)*10,0)</f>
        <v>-13.26343240520605</v>
      </c>
      <c r="AB8" s="13">
        <f ca="1">OFFSET('Main Data'!AB$4,(ROW(AB6)-1)*10,0)</f>
        <v>3.4670019030677497</v>
      </c>
      <c r="AC8" s="13">
        <f ca="1">OFFSET('Main Data'!AC$4,(ROW(AC6)-1)*10,0)</f>
        <v>8.1834151007746012</v>
      </c>
      <c r="AD8" s="14">
        <f ca="1">OFFSET('Main Data'!AD$4,(ROW(AD6)-1)*10,0)</f>
        <v>0.38289899796501803</v>
      </c>
      <c r="AE8" s="13"/>
      <c r="AF8" s="27">
        <f ca="1">OFFSET('Main Data'!AF$4,(ROW(AF6)-1)*10,0)</f>
        <v>56.715421501308107</v>
      </c>
      <c r="AG8" s="13">
        <f ca="1">OFFSET('Main Data'!AG$4,(ROW(AG6)-1)*10,0)</f>
        <v>6.3309152957644903</v>
      </c>
      <c r="AH8" s="13">
        <f ca="1">OFFSET('Main Data'!AH$4,(ROW(AH6)-1)*10,0)</f>
        <v>82.804883814616559</v>
      </c>
      <c r="AI8" s="14">
        <f ca="1">OFFSET('Main Data'!AI$4,(ROW(AI6)-1)*10,0)</f>
        <v>9.5130751139377787E-3</v>
      </c>
      <c r="AK8" s="27">
        <f ca="1">OFFSET('Main Data'!AK$4,(ROW(AK6)-1)*10,0)</f>
        <v>198.670837237146</v>
      </c>
      <c r="AL8" s="14">
        <f ca="1">OFFSET('Main Data'!AL$4,(ROW(AL6)-1)*10,0)</f>
        <v>101.651671402811</v>
      </c>
      <c r="AM8" s="13"/>
      <c r="AN8" s="27">
        <f ca="1">OFFSET('Main Data'!AN$4,(ROW(AN6)-1)*10,0)</f>
        <v>-4.6859537560587201</v>
      </c>
      <c r="AO8" s="14">
        <f ca="1">OFFSET('Main Data'!AO$4,(ROW(AO6)-1)*10,0)</f>
        <v>8.4380013557477193E-2</v>
      </c>
      <c r="AP8" s="13"/>
      <c r="AQ8" s="27">
        <f ca="1">OFFSET('Main Data'!AQ$4,(ROW(AQ6)-1)*10,0)</f>
        <v>-35.6065754482999</v>
      </c>
      <c r="AR8" s="14">
        <f ca="1">OFFSET('Main Data'!AR$4,(ROW(AR6)-1)*10,0)</f>
        <v>0.67432741764097603</v>
      </c>
      <c r="AS8" s="13"/>
      <c r="AT8" s="27">
        <f ca="1">OFFSET('Main Data'!AT$4,(ROW(AT6)-1)*10,0)</f>
        <v>-0.99983791322207605</v>
      </c>
      <c r="AU8" s="13">
        <f ca="1">OFFSET('Main Data'!AU$4,(ROW(AU6)-1)*10,0)</f>
        <v>1.8004090749695702E-2</v>
      </c>
      <c r="AV8" s="13">
        <f ca="1">OFFSET('Main Data'!AV$4,(ROW(AV6)-1)*10,0)</f>
        <v>-1.8004090749695702E-2</v>
      </c>
      <c r="AW8" s="13">
        <f ca="1">OFFSET('Main Data'!AW$4,(ROW(AW6)-1)*10,0)</f>
        <v>-0.99983791322207605</v>
      </c>
      <c r="AX8" s="13">
        <f ca="1">OFFSET('Main Data'!AX$4,(ROW(AX6)-1)*10,0)</f>
        <v>-662.52080387219405</v>
      </c>
      <c r="AY8" s="13">
        <f ca="1">OFFSET('Main Data'!AY$4,(ROW(AY6)-1)*10,0)</f>
        <v>210.59892191362201</v>
      </c>
      <c r="AZ8" s="14">
        <f ca="1">OFFSET('Main Data'!AZ$4,(ROW(AZ6)-1)*10,0)</f>
        <v>764.06508941259801</v>
      </c>
      <c r="BA8" s="13"/>
      <c r="BB8" s="27">
        <f ca="1">OFFSET('Main Data'!BB$4,(ROW(BB6)-1)*10,0)</f>
        <v>-117.148843901468</v>
      </c>
      <c r="BC8" s="14">
        <f ca="1">OFFSET('Main Data'!BC$4,(ROW(BC6)-1)*10,0)</f>
        <v>2.1095003389369298</v>
      </c>
      <c r="BD8" s="13"/>
      <c r="BE8" s="27">
        <f ca="1">OFFSET('Main Data'!BE$4,(ROW(BE6)-1)*10,0)</f>
        <v>-234.297687802936</v>
      </c>
      <c r="BF8" s="14">
        <f ca="1">OFFSET('Main Data'!BF$4,(ROW(BF6)-1)*10,0)</f>
        <v>4.2190006778738596</v>
      </c>
      <c r="BG8" s="13"/>
      <c r="BH8" s="27">
        <f ca="1">OFFSET('Main Data'!BH$4,(ROW(BH6)-1)*10,0)</f>
        <v>-22254.109655187436</v>
      </c>
      <c r="BI8" s="14">
        <f ca="1">OFFSET('Main Data'!BI$4,(ROW(BI6)-1)*10,0)</f>
        <v>421.45463602561</v>
      </c>
      <c r="BJ8" s="13"/>
      <c r="BK8" s="27">
        <f ca="1">OFFSET('Main Data'!BK$4,(ROW(BK6)-1)*10,0)</f>
        <v>-89016.438620749745</v>
      </c>
      <c r="BL8" s="14">
        <f ca="1">OFFSET('Main Data'!BL$4,(ROW(BL6)-1)*10,0)</f>
        <v>1685.81854410244</v>
      </c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</row>
    <row r="9" spans="1:79" x14ac:dyDescent="0.35">
      <c r="A9" s="12">
        <f ca="1">OFFSET('Main Data'!A$4,(ROW(A7)-1)*10,0)</f>
        <v>60</v>
      </c>
      <c r="B9" s="13">
        <f ca="1">OFFSET('Main Data'!B$4,(ROW(B7)-1)*10,0)</f>
        <v>38.342730440231797</v>
      </c>
      <c r="C9" s="13">
        <f ca="1">OFFSET('Main Data'!C$4,(ROW(C7)-1)*10,0)</f>
        <v>95.072309128400406</v>
      </c>
      <c r="D9" s="13">
        <f ca="1">OFFSET('Main Data'!D$4,(ROW(D7)-1)*10,0)</f>
        <v>282.20240727916001</v>
      </c>
      <c r="E9" s="14">
        <f ca="1">OFFSET('Main Data'!E$4,(ROW(E7)-1)*10,0)</f>
        <v>37.239775335680498</v>
      </c>
      <c r="F9" s="13"/>
      <c r="G9" s="18">
        <f ca="1">OFFSET('Main Data'!G$4,(ROW(G7)-1)*10,0)</f>
        <v>-0.21042044548468</v>
      </c>
      <c r="H9" s="19">
        <f ca="1">OFFSET('Main Data'!H$4,(ROW(H7)-1)*10,0)</f>
        <v>0.152020708186408</v>
      </c>
      <c r="I9" s="19">
        <f ca="1">OFFSET('Main Data'!I$4,(ROW(I7)-1)*10,0)</f>
        <v>0.35507815097587803</v>
      </c>
      <c r="J9" s="20">
        <f ca="1">OFFSET('Main Data'!J$4,(ROW(J7)-1)*10,0)</f>
        <v>2.0826226985056099E-2</v>
      </c>
      <c r="K9" s="13"/>
      <c r="L9" s="18">
        <f ca="1">OFFSET('Main Data'!L$4,(ROW(L7)-1)*10,0)</f>
        <v>0.30418473305561899</v>
      </c>
      <c r="M9" s="19">
        <f ca="1">OFFSET('Main Data'!M$4,(ROW(M7)-1)*10,0)</f>
        <v>0.45757463365433898</v>
      </c>
      <c r="N9" s="19">
        <f ca="1">OFFSET('Main Data'!N$4,(ROW(N7)-1)*10,0)</f>
        <v>1.04262777181295</v>
      </c>
      <c r="O9" s="20">
        <f ca="1">OFFSET('Main Data'!O$4,(ROW(O7)-1)*10,0)</f>
        <v>9.32412960070442E-2</v>
      </c>
      <c r="P9" s="13"/>
      <c r="Q9" s="27">
        <f ca="1">OFFSET('Main Data'!Q$4,(ROW(Q7)-1)*10,0)</f>
        <v>-5.2605111371169997</v>
      </c>
      <c r="R9" s="13">
        <f ca="1">OFFSET('Main Data'!R$4,(ROW(R7)-1)*10,0)</f>
        <v>3.8005177046602001</v>
      </c>
      <c r="S9" s="13">
        <f ca="1">OFFSET('Main Data'!S$4,(ROW(S7)-1)*10,0)</f>
        <v>8.8769537743969504</v>
      </c>
      <c r="T9" s="14">
        <f ca="1">OFFSET('Main Data'!T$4,(ROW(T7)-1)*10,0)</f>
        <v>0.5206556746264025</v>
      </c>
      <c r="U9" s="13"/>
      <c r="V9" s="27">
        <f ca="1">OFFSET('Main Data'!V$4,(ROW(V7)-1)*10,0)</f>
        <v>8.4176972504920862</v>
      </c>
      <c r="W9" s="13">
        <f ca="1">OFFSET('Main Data'!W$4,(ROW(W7)-1)*10,0)</f>
        <v>6.6091781853607108</v>
      </c>
      <c r="X9" s="13">
        <f ca="1">OFFSET('Main Data'!X$4,(ROW(X7)-1)*10,0)</f>
        <v>82.159389874327559</v>
      </c>
      <c r="Y9" s="14">
        <f ca="1">OFFSET('Main Data'!Y$4,(ROW(Y7)-1)*10,0)</f>
        <v>2.5276067915598881E-2</v>
      </c>
      <c r="Z9" s="13"/>
      <c r="AA9" s="27">
        <f ca="1">OFFSET('Main Data'!AA$4,(ROW(AA7)-1)*10,0)</f>
        <v>-10.521022274233999</v>
      </c>
      <c r="AB9" s="13">
        <f ca="1">OFFSET('Main Data'!AB$4,(ROW(AB7)-1)*10,0)</f>
        <v>7.6010354093204002</v>
      </c>
      <c r="AC9" s="13">
        <f ca="1">OFFSET('Main Data'!AC$4,(ROW(AC7)-1)*10,0)</f>
        <v>17.753907548793901</v>
      </c>
      <c r="AD9" s="14">
        <f ca="1">OFFSET('Main Data'!AD$4,(ROW(AD7)-1)*10,0)</f>
        <v>1.041311349252805</v>
      </c>
      <c r="AE9" s="13"/>
      <c r="AF9" s="27">
        <f ca="1">OFFSET('Main Data'!AF$4,(ROW(AF7)-1)*10,0)</f>
        <v>33.670789001968345</v>
      </c>
      <c r="AG9" s="13">
        <f ca="1">OFFSET('Main Data'!AG$4,(ROW(AG7)-1)*10,0)</f>
        <v>26.436712741442843</v>
      </c>
      <c r="AH9" s="13">
        <f ca="1">OFFSET('Main Data'!AH$4,(ROW(AH7)-1)*10,0)</f>
        <v>328.63755949731024</v>
      </c>
      <c r="AI9" s="14">
        <f ca="1">OFFSET('Main Data'!AI$4,(ROW(AI7)-1)*10,0)</f>
        <v>0.10110427166239552</v>
      </c>
      <c r="AK9" s="27">
        <f ca="1">OFFSET('Main Data'!AK$4,(ROW(AK7)-1)*10,0)</f>
        <v>197.34025422742201</v>
      </c>
      <c r="AL9" s="14">
        <f ca="1">OFFSET('Main Data'!AL$4,(ROW(AL7)-1)*10,0)</f>
        <v>101.67651857891499</v>
      </c>
      <c r="AM9" s="13"/>
      <c r="AN9" s="27">
        <f ca="1">OFFSET('Main Data'!AN$4,(ROW(AN7)-1)*10,0)</f>
        <v>-10.4158042288666</v>
      </c>
      <c r="AO9" s="14">
        <f ca="1">OFFSET('Main Data'!AO$4,(ROW(AO7)-1)*10,0)</f>
        <v>0.19935034998596199</v>
      </c>
      <c r="AP9" s="13"/>
      <c r="AQ9" s="27">
        <f ca="1">OFFSET('Main Data'!AQ$4,(ROW(AQ7)-1)*10,0)</f>
        <v>-31.063605706525799</v>
      </c>
      <c r="AR9" s="14">
        <f ca="1">OFFSET('Main Data'!AR$4,(ROW(AR7)-1)*10,0)</f>
        <v>0.66627754671146</v>
      </c>
      <c r="AS9" s="13"/>
      <c r="AT9" s="27">
        <f ca="1">OFFSET('Main Data'!AT$4,(ROW(AT7)-1)*10,0)</f>
        <v>-0.99981689546631003</v>
      </c>
      <c r="AU9" s="13">
        <f ca="1">OFFSET('Main Data'!AU$4,(ROW(AU7)-1)*10,0)</f>
        <v>1.91357137340105E-2</v>
      </c>
      <c r="AV9" s="13">
        <f ca="1">OFFSET('Main Data'!AV$4,(ROW(AV7)-1)*10,0)</f>
        <v>-1.91357137340105E-2</v>
      </c>
      <c r="AW9" s="13">
        <f ca="1">OFFSET('Main Data'!AW$4,(ROW(AW7)-1)*10,0)</f>
        <v>-0.99981689546631003</v>
      </c>
      <c r="AX9" s="13">
        <f ca="1">OFFSET('Main Data'!AX$4,(ROW(AX7)-1)*10,0)</f>
        <v>-1512.9900844169699</v>
      </c>
      <c r="AY9" s="13">
        <f ca="1">OFFSET('Main Data'!AY$4,(ROW(AY7)-1)*10,0)</f>
        <v>226.292399365221</v>
      </c>
      <c r="AZ9" s="14">
        <f ca="1">OFFSET('Main Data'!AZ$4,(ROW(AZ7)-1)*10,0)</f>
        <v>1614.3895676520001</v>
      </c>
      <c r="BA9" s="13"/>
      <c r="BB9" s="27">
        <f ca="1">OFFSET('Main Data'!BB$4,(ROW(BB7)-1)*10,0)</f>
        <v>-260.395105721665</v>
      </c>
      <c r="BC9" s="14">
        <f ca="1">OFFSET('Main Data'!BC$4,(ROW(BC7)-1)*10,0)</f>
        <v>4.9837587496490494</v>
      </c>
      <c r="BD9" s="13"/>
      <c r="BE9" s="27">
        <f ca="1">OFFSET('Main Data'!BE$4,(ROW(BE7)-1)*10,0)</f>
        <v>-520.79021144333001</v>
      </c>
      <c r="BF9" s="14">
        <f ca="1">OFFSET('Main Data'!BF$4,(ROW(BF7)-1)*10,0)</f>
        <v>9.9675174992980988</v>
      </c>
      <c r="BG9" s="13"/>
      <c r="BH9" s="27">
        <f ca="1">OFFSET('Main Data'!BH$4,(ROW(BH7)-1)*10,0)</f>
        <v>-19414.753566578624</v>
      </c>
      <c r="BI9" s="14">
        <f ca="1">OFFSET('Main Data'!BI$4,(ROW(BI7)-1)*10,0)</f>
        <v>416.42346669466252</v>
      </c>
      <c r="BJ9" s="13"/>
      <c r="BK9" s="27">
        <f ca="1">OFFSET('Main Data'!BK$4,(ROW(BK7)-1)*10,0)</f>
        <v>-77659.014266314494</v>
      </c>
      <c r="BL9" s="14">
        <f ca="1">OFFSET('Main Data'!BL$4,(ROW(BL7)-1)*10,0)</f>
        <v>1665.6938667786501</v>
      </c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</row>
    <row r="10" spans="1:79" x14ac:dyDescent="0.35">
      <c r="A10" s="12">
        <f ca="1">OFFSET('Main Data'!A$4,(ROW(A8)-1)*10,0)</f>
        <v>70</v>
      </c>
      <c r="B10" s="13">
        <f ca="1">OFFSET('Main Data'!B$4,(ROW(B8)-1)*10,0)</f>
        <v>36.4969483095377</v>
      </c>
      <c r="C10" s="13">
        <f ca="1">OFFSET('Main Data'!C$4,(ROW(C8)-1)*10,0)</f>
        <v>96.938442833288306</v>
      </c>
      <c r="D10" s="13">
        <f ca="1">OFFSET('Main Data'!D$4,(ROW(D8)-1)*10,0)</f>
        <v>286.53076999414401</v>
      </c>
      <c r="E10" s="14">
        <f ca="1">OFFSET('Main Data'!E$4,(ROW(E8)-1)*10,0)</f>
        <v>37.533806022469697</v>
      </c>
      <c r="F10" s="13"/>
      <c r="G10" s="18">
        <f ca="1">OFFSET('Main Data'!G$4,(ROW(G8)-1)*10,0)</f>
        <v>-0.15946028401748</v>
      </c>
      <c r="H10" s="19">
        <f ca="1">OFFSET('Main Data'!H$4,(ROW(H8)-1)*10,0)</f>
        <v>0.218547283596848</v>
      </c>
      <c r="I10" s="19">
        <f ca="1">OFFSET('Main Data'!I$4,(ROW(I8)-1)*10,0)</f>
        <v>0.50377465056962401</v>
      </c>
      <c r="J10" s="20">
        <f ca="1">OFFSET('Main Data'!J$4,(ROW(J8)-1)*10,0)</f>
        <v>3.9009750909248901E-2</v>
      </c>
      <c r="K10" s="13"/>
      <c r="L10" s="18">
        <f ca="1">OFFSET('Main Data'!L$4,(ROW(L8)-1)*10,0)</f>
        <v>0.27939763903245102</v>
      </c>
      <c r="M10" s="19">
        <f ca="1">OFFSET('Main Data'!M$4,(ROW(M8)-1)*10,0)</f>
        <v>0.39012005981521602</v>
      </c>
      <c r="N10" s="19">
        <f ca="1">OFFSET('Main Data'!N$4,(ROW(N8)-1)*10,0)</f>
        <v>0.86285716786238098</v>
      </c>
      <c r="O10" s="20">
        <f ca="1">OFFSET('Main Data'!O$4,(ROW(O8)-1)*10,0)</f>
        <v>0.12851237214185299</v>
      </c>
      <c r="P10" s="13"/>
      <c r="Q10" s="27">
        <f ca="1">OFFSET('Main Data'!Q$4,(ROW(Q8)-1)*10,0)</f>
        <v>-3.9865071004370001</v>
      </c>
      <c r="R10" s="13">
        <f ca="1">OFFSET('Main Data'!R$4,(ROW(R8)-1)*10,0)</f>
        <v>5.4636820899211997</v>
      </c>
      <c r="S10" s="13">
        <f ca="1">OFFSET('Main Data'!S$4,(ROW(S8)-1)*10,0)</f>
        <v>12.5943662642406</v>
      </c>
      <c r="T10" s="14">
        <f ca="1">OFFSET('Main Data'!T$4,(ROW(T8)-1)*10,0)</f>
        <v>0.97524377273122254</v>
      </c>
      <c r="U10" s="13"/>
      <c r="V10" s="27">
        <f ca="1">OFFSET('Main Data'!V$4,(ROW(V8)-1)*10,0)</f>
        <v>4.4402540169363593</v>
      </c>
      <c r="W10" s="13">
        <f ca="1">OFFSET('Main Data'!W$4,(ROW(W8)-1)*10,0)</f>
        <v>11.645794576323766</v>
      </c>
      <c r="X10" s="13">
        <f ca="1">OFFSET('Main Data'!X$4,(ROW(X8)-1)*10,0)</f>
        <v>136.8647314021344</v>
      </c>
      <c r="Y10" s="14">
        <f ca="1">OFFSET('Main Data'!Y$4,(ROW(Y8)-1)*10,0)</f>
        <v>0.12222817063752345</v>
      </c>
      <c r="Z10" s="13"/>
      <c r="AA10" s="27">
        <f ca="1">OFFSET('Main Data'!AA$4,(ROW(AA8)-1)*10,0)</f>
        <v>-7.9730142008740001</v>
      </c>
      <c r="AB10" s="13">
        <f ca="1">OFFSET('Main Data'!AB$4,(ROW(AB8)-1)*10,0)</f>
        <v>10.927364179842399</v>
      </c>
      <c r="AC10" s="13">
        <f ca="1">OFFSET('Main Data'!AC$4,(ROW(AC8)-1)*10,0)</f>
        <v>25.1887325284812</v>
      </c>
      <c r="AD10" s="14">
        <f ca="1">OFFSET('Main Data'!AD$4,(ROW(AD8)-1)*10,0)</f>
        <v>1.9504875454624451</v>
      </c>
      <c r="AE10" s="13"/>
      <c r="AF10" s="27">
        <f ca="1">OFFSET('Main Data'!AF$4,(ROW(AF8)-1)*10,0)</f>
        <v>17.761016067745437</v>
      </c>
      <c r="AG10" s="13">
        <f ca="1">OFFSET('Main Data'!AG$4,(ROW(AG8)-1)*10,0)</f>
        <v>46.583178305295064</v>
      </c>
      <c r="AH10" s="13">
        <f ca="1">OFFSET('Main Data'!AH$4,(ROW(AH8)-1)*10,0)</f>
        <v>547.45892560853758</v>
      </c>
      <c r="AI10" s="14">
        <f ca="1">OFFSET('Main Data'!AI$4,(ROW(AI8)-1)*10,0)</f>
        <v>0.48891268255009379</v>
      </c>
      <c r="AK10" s="27">
        <f ca="1">OFFSET('Main Data'!AK$4,(ROW(AK8)-1)*10,0)</f>
        <v>195.085098646392</v>
      </c>
      <c r="AL10" s="14">
        <f ca="1">OFFSET('Main Data'!AL$4,(ROW(AL8)-1)*10,0)</f>
        <v>101.719773477741</v>
      </c>
      <c r="AM10" s="13"/>
      <c r="AN10" s="27">
        <f ca="1">OFFSET('Main Data'!AN$4,(ROW(AN8)-1)*10,0)</f>
        <v>-15.285252845953901</v>
      </c>
      <c r="AO10" s="14">
        <f ca="1">OFFSET('Main Data'!AO$4,(ROW(AO8)-1)*10,0)</f>
        <v>0.28786785559287398</v>
      </c>
      <c r="AP10" s="13"/>
      <c r="AQ10" s="27">
        <f ca="1">OFFSET('Main Data'!AQ$4,(ROW(AQ8)-1)*10,0)</f>
        <v>-25.604780931467499</v>
      </c>
      <c r="AR10" s="14">
        <f ca="1">OFFSET('Main Data'!AR$4,(ROW(AR8)-1)*10,0)</f>
        <v>0.409046665764847</v>
      </c>
      <c r="AS10" s="13"/>
      <c r="AT10" s="27">
        <f ca="1">OFFSET('Main Data'!AT$4,(ROW(AT8)-1)*10,0)</f>
        <v>-0.99982270536812301</v>
      </c>
      <c r="AU10" s="13">
        <f ca="1">OFFSET('Main Data'!AU$4,(ROW(AU8)-1)*10,0)</f>
        <v>1.8829706061654902E-2</v>
      </c>
      <c r="AV10" s="13">
        <f ca="1">OFFSET('Main Data'!AV$4,(ROW(AV8)-1)*10,0)</f>
        <v>-1.8829706061654902E-2</v>
      </c>
      <c r="AW10" s="13">
        <f ca="1">OFFSET('Main Data'!AW$4,(ROW(AW8)-1)*10,0)</f>
        <v>-0.99982270536812301</v>
      </c>
      <c r="AX10" s="13">
        <f ca="1">OFFSET('Main Data'!AX$4,(ROW(AX8)-1)*10,0)</f>
        <v>3194.8259770884702</v>
      </c>
      <c r="AY10" s="13">
        <f ca="1">OFFSET('Main Data'!AY$4,(ROW(AY8)-1)*10,0)</f>
        <v>134.92746457967601</v>
      </c>
      <c r="AZ10" s="14">
        <f ca="1">OFFSET('Main Data'!AZ$4,(ROW(AZ8)-1)*10,0)</f>
        <v>-3092.5397781152101</v>
      </c>
      <c r="BA10" s="13"/>
      <c r="BB10" s="27">
        <f ca="1">OFFSET('Main Data'!BB$4,(ROW(BB8)-1)*10,0)</f>
        <v>-382.13132114884752</v>
      </c>
      <c r="BC10" s="14">
        <f ca="1">OFFSET('Main Data'!BC$4,(ROW(BC8)-1)*10,0)</f>
        <v>7.1966963898218497</v>
      </c>
      <c r="BD10" s="13"/>
      <c r="BE10" s="27">
        <f ca="1">OFFSET('Main Data'!BE$4,(ROW(BE8)-1)*10,0)</f>
        <v>-764.26264229769504</v>
      </c>
      <c r="BF10" s="14">
        <f ca="1">OFFSET('Main Data'!BF$4,(ROW(BF8)-1)*10,0)</f>
        <v>14.393392779643699</v>
      </c>
      <c r="BG10" s="13"/>
      <c r="BH10" s="27">
        <f ca="1">OFFSET('Main Data'!BH$4,(ROW(BH8)-1)*10,0)</f>
        <v>-16002.988082167187</v>
      </c>
      <c r="BI10" s="14">
        <f ca="1">OFFSET('Main Data'!BI$4,(ROW(BI8)-1)*10,0)</f>
        <v>255.65416610302938</v>
      </c>
      <c r="BJ10" s="13"/>
      <c r="BK10" s="27">
        <f ca="1">OFFSET('Main Data'!BK$4,(ROW(BK8)-1)*10,0)</f>
        <v>-64011.952328668747</v>
      </c>
      <c r="BL10" s="14">
        <f ca="1">OFFSET('Main Data'!BL$4,(ROW(BL8)-1)*10,0)</f>
        <v>1022.6166644121175</v>
      </c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</row>
    <row r="11" spans="1:79" x14ac:dyDescent="0.35">
      <c r="A11" s="12">
        <f ca="1">OFFSET('Main Data'!A$4,(ROW(A9)-1)*10,0)</f>
        <v>80</v>
      </c>
      <c r="B11" s="13">
        <f ca="1">OFFSET('Main Data'!B$4,(ROW(B9)-1)*10,0)</f>
        <v>35.138887532820299</v>
      </c>
      <c r="C11" s="13">
        <f ca="1">OFFSET('Main Data'!C$4,(ROW(C9)-1)*10,0)</f>
        <v>99.391990906550504</v>
      </c>
      <c r="D11" s="13">
        <f ca="1">OFFSET('Main Data'!D$4,(ROW(D9)-1)*10,0)</f>
        <v>292.15366090001203</v>
      </c>
      <c r="E11" s="14">
        <f ca="1">OFFSET('Main Data'!E$4,(ROW(E9)-1)*10,0)</f>
        <v>38.031601233150298</v>
      </c>
      <c r="F11" s="13"/>
      <c r="G11" s="18">
        <f ca="1">OFFSET('Main Data'!G$4,(ROW(G9)-1)*10,0)</f>
        <v>-0.112863634810142</v>
      </c>
      <c r="H11" s="19">
        <f ca="1">OFFSET('Main Data'!H$4,(ROW(H9)-1)*10,0)</f>
        <v>0.26971530098001201</v>
      </c>
      <c r="I11" s="19">
        <f ca="1">OFFSET('Main Data'!I$4,(ROW(I9)-1)*10,0)</f>
        <v>0.61526468774264698</v>
      </c>
      <c r="J11" s="20">
        <f ca="1">OFFSET('Main Data'!J$4,(ROW(J9)-1)*10,0)</f>
        <v>6.1942359257683398E-2</v>
      </c>
      <c r="K11" s="13"/>
      <c r="L11" s="18">
        <f ca="1">OFFSET('Main Data'!L$4,(ROW(L9)-1)*10,0)</f>
        <v>0.25498039994034699</v>
      </c>
      <c r="M11" s="19">
        <f ca="1">OFFSET('Main Data'!M$4,(ROW(M9)-1)*10,0)</f>
        <v>0.32201790108664202</v>
      </c>
      <c r="N11" s="19">
        <f ca="1">OFFSET('Main Data'!N$4,(ROW(N9)-1)*10,0)</f>
        <v>0.70755315375567995</v>
      </c>
      <c r="O11" s="20">
        <f ca="1">OFFSET('Main Data'!O$4,(ROW(O9)-1)*10,0)</f>
        <v>0.158708400850359</v>
      </c>
      <c r="P11" s="13"/>
      <c r="Q11" s="27">
        <f ca="1">OFFSET('Main Data'!Q$4,(ROW(Q9)-1)*10,0)</f>
        <v>-2.8215908702535502</v>
      </c>
      <c r="R11" s="13">
        <f ca="1">OFFSET('Main Data'!R$4,(ROW(R9)-1)*10,0)</f>
        <v>6.7428825245002999</v>
      </c>
      <c r="S11" s="13">
        <f ca="1">OFFSET('Main Data'!S$4,(ROW(S9)-1)*10,0)</f>
        <v>15.381617193566175</v>
      </c>
      <c r="T11" s="14">
        <f ca="1">OFFSET('Main Data'!T$4,(ROW(T9)-1)*10,0)</f>
        <v>1.548558981442085</v>
      </c>
      <c r="U11" s="13"/>
      <c r="V11" s="27">
        <f ca="1">OFFSET('Main Data'!V$4,(ROW(V9)-1)*10,0)</f>
        <v>2.0299945915443511</v>
      </c>
      <c r="W11" s="13">
        <f ca="1">OFFSET('Main Data'!W$4,(ROW(W9)-1)*10,0)</f>
        <v>14.641015545150719</v>
      </c>
      <c r="X11" s="13">
        <f ca="1">OFFSET('Main Data'!X$4,(ROW(X9)-1)*10,0)</f>
        <v>167.40293521626893</v>
      </c>
      <c r="Y11" s="14">
        <f ca="1">OFFSET('Main Data'!Y$4,(ROW(Y9)-1)*10,0)</f>
        <v>0.38058828717859544</v>
      </c>
      <c r="Z11" s="13"/>
      <c r="AA11" s="27">
        <f ca="1">OFFSET('Main Data'!AA$4,(ROW(AA9)-1)*10,0)</f>
        <v>-5.6431817405071003</v>
      </c>
      <c r="AB11" s="13">
        <f ca="1">OFFSET('Main Data'!AB$4,(ROW(AB9)-1)*10,0)</f>
        <v>13.4857650490006</v>
      </c>
      <c r="AC11" s="13">
        <f ca="1">OFFSET('Main Data'!AC$4,(ROW(AC9)-1)*10,0)</f>
        <v>30.76323438713235</v>
      </c>
      <c r="AD11" s="14">
        <f ca="1">OFFSET('Main Data'!AD$4,(ROW(AD9)-1)*10,0)</f>
        <v>3.0971179628841701</v>
      </c>
      <c r="AE11" s="13"/>
      <c r="AF11" s="27">
        <f ca="1">OFFSET('Main Data'!AF$4,(ROW(AF9)-1)*10,0)</f>
        <v>8.1199783661774045</v>
      </c>
      <c r="AG11" s="13">
        <f ca="1">OFFSET('Main Data'!AG$4,(ROW(AG9)-1)*10,0)</f>
        <v>58.564062180602875</v>
      </c>
      <c r="AH11" s="13">
        <f ca="1">OFFSET('Main Data'!AH$4,(ROW(AH9)-1)*10,0)</f>
        <v>669.61174086507572</v>
      </c>
      <c r="AI11" s="14">
        <f ca="1">OFFSET('Main Data'!AI$4,(ROW(AI9)-1)*10,0)</f>
        <v>1.5223531487143818</v>
      </c>
      <c r="AK11" s="27">
        <f ca="1">OFFSET('Main Data'!AK$4,(ROW(AK9)-1)*10,0)</f>
        <v>192.05325023518401</v>
      </c>
      <c r="AL11" s="14">
        <f ca="1">OFFSET('Main Data'!AL$4,(ROW(AL9)-1)*10,0)</f>
        <v>101.772695724477</v>
      </c>
      <c r="AM11" s="13"/>
      <c r="AN11" s="27">
        <f ca="1">OFFSET('Main Data'!AN$4,(ROW(AN9)-1)*10,0)</f>
        <v>-19.3206498752016</v>
      </c>
      <c r="AO11" s="14">
        <f ca="1">OFFSET('Main Data'!AO$4,(ROW(AO9)-1)*10,0)</f>
        <v>0.303268987768542</v>
      </c>
      <c r="AP11" s="13"/>
      <c r="AQ11" s="27">
        <f ca="1">OFFSET('Main Data'!AQ$4,(ROW(AQ9)-1)*10,0)</f>
        <v>-18.569496558827499</v>
      </c>
      <c r="AR11" s="14">
        <f ca="1">OFFSET('Main Data'!AR$4,(ROW(AR9)-1)*10,0)</f>
        <v>-0.10633123695221</v>
      </c>
      <c r="AS11" s="13"/>
      <c r="AT11" s="27">
        <f ca="1">OFFSET('Main Data'!AT$4,(ROW(AT9)-1)*10,0)</f>
        <v>-0.99987683074810296</v>
      </c>
      <c r="AU11" s="13">
        <f ca="1">OFFSET('Main Data'!AU$4,(ROW(AU9)-1)*10,0)</f>
        <v>1.5694691240350001E-2</v>
      </c>
      <c r="AV11" s="13">
        <f ca="1">OFFSET('Main Data'!AV$4,(ROW(AV9)-1)*10,0)</f>
        <v>-1.5694691240350001E-2</v>
      </c>
      <c r="AW11" s="13">
        <f ca="1">OFFSET('Main Data'!AW$4,(ROW(AW9)-1)*10,0)</f>
        <v>-0.99987683074810296</v>
      </c>
      <c r="AX11" s="13">
        <f ca="1">OFFSET('Main Data'!AX$4,(ROW(AX9)-1)*10,0)</f>
        <v>938.70391353325101</v>
      </c>
      <c r="AY11" s="13">
        <f ca="1">OFFSET('Main Data'!AY$4,(ROW(AY9)-1)*10,0)</f>
        <v>177.320582146172</v>
      </c>
      <c r="AZ11" s="14">
        <f ca="1">OFFSET('Main Data'!AZ$4,(ROW(AZ9)-1)*10,0)</f>
        <v>-836.81559834999098</v>
      </c>
      <c r="BA11" s="13"/>
      <c r="BB11" s="27">
        <f ca="1">OFFSET('Main Data'!BB$4,(ROW(BB9)-1)*10,0)</f>
        <v>-483.01624688004</v>
      </c>
      <c r="BC11" s="14">
        <f ca="1">OFFSET('Main Data'!BC$4,(ROW(BC9)-1)*10,0)</f>
        <v>7.5817246942135501</v>
      </c>
      <c r="BD11" s="13"/>
      <c r="BE11" s="27">
        <f ca="1">OFFSET('Main Data'!BE$4,(ROW(BE9)-1)*10,0)</f>
        <v>-966.03249376008</v>
      </c>
      <c r="BF11" s="14">
        <f ca="1">OFFSET('Main Data'!BF$4,(ROW(BF9)-1)*10,0)</f>
        <v>15.1634493884271</v>
      </c>
      <c r="BG11" s="13"/>
      <c r="BH11" s="27">
        <f ca="1">OFFSET('Main Data'!BH$4,(ROW(BH9)-1)*10,0)</f>
        <v>-11605.935349267187</v>
      </c>
      <c r="BI11" s="14">
        <f ca="1">OFFSET('Main Data'!BI$4,(ROW(BI9)-1)*10,0)</f>
        <v>-66.457023095131248</v>
      </c>
      <c r="BJ11" s="13"/>
      <c r="BK11" s="27">
        <f ca="1">OFFSET('Main Data'!BK$4,(ROW(BK9)-1)*10,0)</f>
        <v>-46423.741397068748</v>
      </c>
      <c r="BL11" s="14">
        <f ca="1">OFFSET('Main Data'!BL$4,(ROW(BL9)-1)*10,0)</f>
        <v>-265.82809238052499</v>
      </c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</row>
    <row r="12" spans="1:79" x14ac:dyDescent="0.35">
      <c r="A12" s="12">
        <f ca="1">OFFSET('Main Data'!A$4,(ROW(A10)-1)*10,0)</f>
        <v>90</v>
      </c>
      <c r="B12" s="13">
        <f ca="1">OFFSET('Main Data'!B$4,(ROW(B10)-1)*10,0)</f>
        <v>34.226393310685999</v>
      </c>
      <c r="C12" s="13">
        <f ca="1">OFFSET('Main Data'!C$4,(ROW(C10)-1)*10,0)</f>
        <v>102.286439750404</v>
      </c>
      <c r="D12" s="13">
        <f ca="1">OFFSET('Main Data'!D$4,(ROW(D10)-1)*10,0)</f>
        <v>298.73879639292397</v>
      </c>
      <c r="E12" s="14">
        <f ca="1">OFFSET('Main Data'!E$4,(ROW(E10)-1)*10,0)</f>
        <v>38.7820039337022</v>
      </c>
      <c r="F12" s="13"/>
      <c r="G12" s="18">
        <f ca="1">OFFSET('Main Data'!G$4,(ROW(G10)-1)*10,0)</f>
        <v>-7.02406799876827E-2</v>
      </c>
      <c r="H12" s="19">
        <f ca="1">OFFSET('Main Data'!H$4,(ROW(H10)-1)*10,0)</f>
        <v>0.30699327922667102</v>
      </c>
      <c r="I12" s="19">
        <f ca="1">OFFSET('Main Data'!I$4,(ROW(I10)-1)*10,0)</f>
        <v>0.69756268219752504</v>
      </c>
      <c r="J12" s="20">
        <f ca="1">OFFSET('Main Data'!J$4,(ROW(J10)-1)*10,0)</f>
        <v>8.8299057645892104E-2</v>
      </c>
      <c r="K12" s="13"/>
      <c r="L12" s="18">
        <f ca="1">OFFSET('Main Data'!L$4,(ROW(L10)-1)*10,0)</f>
        <v>0.234181483580784</v>
      </c>
      <c r="M12" s="19">
        <f ca="1">OFFSET('Main Data'!M$4,(ROW(M10)-1)*10,0)</f>
        <v>0.25278486811133299</v>
      </c>
      <c r="N12" s="19">
        <f ca="1">OFFSET('Main Data'!N$4,(ROW(N10)-1)*10,0)</f>
        <v>0.57516405457154596</v>
      </c>
      <c r="O12" s="20">
        <f ca="1">OFFSET('Main Data'!O$4,(ROW(O10)-1)*10,0)</f>
        <v>0.17996194034593799</v>
      </c>
      <c r="P12" s="13"/>
      <c r="Q12" s="27">
        <f ca="1">OFFSET('Main Data'!Q$4,(ROW(Q10)-1)*10,0)</f>
        <v>-1.7560169996920676</v>
      </c>
      <c r="R12" s="13">
        <f ca="1">OFFSET('Main Data'!R$4,(ROW(R10)-1)*10,0)</f>
        <v>7.6748319806667755</v>
      </c>
      <c r="S12" s="13">
        <f ca="1">OFFSET('Main Data'!S$4,(ROW(S10)-1)*10,0)</f>
        <v>17.439067054938125</v>
      </c>
      <c r="T12" s="14">
        <f ca="1">OFFSET('Main Data'!T$4,(ROW(T10)-1)*10,0)</f>
        <v>2.2074764411473025</v>
      </c>
      <c r="U12" s="13"/>
      <c r="V12" s="27">
        <f ca="1">OFFSET('Main Data'!V$4,(ROW(V10)-1)*10,0)</f>
        <v>0.72212101654047045</v>
      </c>
      <c r="W12" s="13">
        <f ca="1">OFFSET('Main Data'!W$4,(ROW(W10)-1)*10,0)</f>
        <v>14.889798697141297</v>
      </c>
      <c r="X12" s="13">
        <f ca="1">OFFSET('Main Data'!X$4,(ROW(X10)-1)*10,0)</f>
        <v>174.91950180446611</v>
      </c>
      <c r="Y12" s="14">
        <f ca="1">OFFSET('Main Data'!Y$4,(ROW(Y10)-1)*10,0)</f>
        <v>0.87694594000321735</v>
      </c>
      <c r="Z12" s="13"/>
      <c r="AA12" s="27">
        <f ca="1">OFFSET('Main Data'!AA$4,(ROW(AA10)-1)*10,0)</f>
        <v>-3.5120339993841352</v>
      </c>
      <c r="AB12" s="13">
        <f ca="1">OFFSET('Main Data'!AB$4,(ROW(AB10)-1)*10,0)</f>
        <v>15.349663961333551</v>
      </c>
      <c r="AC12" s="13">
        <f ca="1">OFFSET('Main Data'!AC$4,(ROW(AC10)-1)*10,0)</f>
        <v>34.87813410987625</v>
      </c>
      <c r="AD12" s="14">
        <f ca="1">OFFSET('Main Data'!AD$4,(ROW(AD10)-1)*10,0)</f>
        <v>4.4149528822946049</v>
      </c>
      <c r="AE12" s="13"/>
      <c r="AF12" s="27">
        <f ca="1">OFFSET('Main Data'!AF$4,(ROW(AF10)-1)*10,0)</f>
        <v>2.8884840661618818</v>
      </c>
      <c r="AG12" s="13">
        <f ca="1">OFFSET('Main Data'!AG$4,(ROW(AG10)-1)*10,0)</f>
        <v>59.559194788565186</v>
      </c>
      <c r="AH12" s="13">
        <f ca="1">OFFSET('Main Data'!AH$4,(ROW(AH10)-1)*10,0)</f>
        <v>699.67800721786443</v>
      </c>
      <c r="AI12" s="14">
        <f ca="1">OFFSET('Main Data'!AI$4,(ROW(AI10)-1)*10,0)</f>
        <v>3.5077837600128694</v>
      </c>
      <c r="AK12" s="27">
        <f ca="1">OFFSET('Main Data'!AK$4,(ROW(AK10)-1)*10,0)</f>
        <v>188.387269019679</v>
      </c>
      <c r="AL12" s="14">
        <f ca="1">OFFSET('Main Data'!AL$4,(ROW(AL10)-1)*10,0)</f>
        <v>101.819939476874</v>
      </c>
      <c r="AM12" s="13"/>
      <c r="AN12" s="27">
        <f ca="1">OFFSET('Main Data'!AN$4,(ROW(AN10)-1)*10,0)</f>
        <v>-22.559569036139699</v>
      </c>
      <c r="AO12" s="14">
        <f ca="1">OFFSET('Main Data'!AO$4,(ROW(AO10)-1)*10,0)</f>
        <v>0.222521542606886</v>
      </c>
      <c r="AP12" s="13"/>
      <c r="AQ12" s="27">
        <f ca="1">OFFSET('Main Data'!AQ$4,(ROW(AQ10)-1)*10,0)</f>
        <v>-10.0690870991391</v>
      </c>
      <c r="AR12" s="14">
        <f ca="1">OFFSET('Main Data'!AR$4,(ROW(AR10)-1)*10,0)</f>
        <v>-0.66520395380213904</v>
      </c>
      <c r="AS12" s="13"/>
      <c r="AT12" s="27">
        <f ca="1">OFFSET('Main Data'!AT$4,(ROW(AT10)-1)*10,0)</f>
        <v>-0.99995135694514203</v>
      </c>
      <c r="AU12" s="13">
        <f ca="1">OFFSET('Main Data'!AU$4,(ROW(AU10)-1)*10,0)</f>
        <v>9.8632521801647506E-3</v>
      </c>
      <c r="AV12" s="13">
        <f ca="1">OFFSET('Main Data'!AV$4,(ROW(AV10)-1)*10,0)</f>
        <v>-9.8632521801647506E-3</v>
      </c>
      <c r="AW12" s="13">
        <f ca="1">OFFSET('Main Data'!AW$4,(ROW(AW10)-1)*10,0)</f>
        <v>-0.99995135694514203</v>
      </c>
      <c r="AX12" s="13">
        <f ca="1">OFFSET('Main Data'!AX$4,(ROW(AX10)-1)*10,0)</f>
        <v>665.78586942652998</v>
      </c>
      <c r="AY12" s="13">
        <f ca="1">OFFSET('Main Data'!AY$4,(ROW(AY10)-1)*10,0)</f>
        <v>181.820455091535</v>
      </c>
      <c r="AZ12" s="14">
        <f ca="1">OFFSET('Main Data'!AZ$4,(ROW(AZ10)-1)*10,0)</f>
        <v>-563.93354409108497</v>
      </c>
      <c r="BA12" s="13"/>
      <c r="BB12" s="27">
        <f ca="1">OFFSET('Main Data'!BB$4,(ROW(BB10)-1)*10,0)</f>
        <v>-563.98922590349252</v>
      </c>
      <c r="BC12" s="14">
        <f ca="1">OFFSET('Main Data'!BC$4,(ROW(BC10)-1)*10,0)</f>
        <v>5.5630385651721497</v>
      </c>
      <c r="BD12" s="13"/>
      <c r="BE12" s="27">
        <f ca="1">OFFSET('Main Data'!BE$4,(ROW(BE10)-1)*10,0)</f>
        <v>-1127.978451806985</v>
      </c>
      <c r="BF12" s="14">
        <f ca="1">OFFSET('Main Data'!BF$4,(ROW(BF10)-1)*10,0)</f>
        <v>11.126077130344299</v>
      </c>
      <c r="BG12" s="13"/>
      <c r="BH12" s="27">
        <f ca="1">OFFSET('Main Data'!BH$4,(ROW(BH10)-1)*10,0)</f>
        <v>-6293.1794369619374</v>
      </c>
      <c r="BI12" s="14">
        <f ca="1">OFFSET('Main Data'!BI$4,(ROW(BI10)-1)*10,0)</f>
        <v>-415.7524711263369</v>
      </c>
      <c r="BJ12" s="13"/>
      <c r="BK12" s="27">
        <f ca="1">OFFSET('Main Data'!BK$4,(ROW(BK10)-1)*10,0)</f>
        <v>-25172.71774784775</v>
      </c>
      <c r="BL12" s="14">
        <f ca="1">OFFSET('Main Data'!BL$4,(ROW(BL10)-1)*10,0)</f>
        <v>-1663.0098845053476</v>
      </c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</row>
    <row r="13" spans="1:79" x14ac:dyDescent="0.35">
      <c r="A13" s="12">
        <f ca="1">OFFSET('Main Data'!A$4,(ROW(A11)-1)*10,0)</f>
        <v>100</v>
      </c>
      <c r="B13" s="13">
        <f ca="1">OFFSET('Main Data'!B$4,(ROW(B11)-1)*10,0)</f>
        <v>33.723309228204897</v>
      </c>
      <c r="C13" s="13">
        <f ca="1">OFFSET('Main Data'!C$4,(ROW(C11)-1)*10,0)</f>
        <v>105.490858130028</v>
      </c>
      <c r="D13" s="13">
        <f ca="1">OFFSET('Main Data'!D$4,(ROW(D11)-1)*10,0)</f>
        <v>306.03200772657601</v>
      </c>
      <c r="E13" s="14">
        <f ca="1">OFFSET('Main Data'!E$4,(ROW(E11)-1)*10,0)</f>
        <v>39.807350112005501</v>
      </c>
      <c r="F13" s="13"/>
      <c r="G13" s="18">
        <f ca="1">OFFSET('Main Data'!G$4,(ROW(G11)-1)*10,0)</f>
        <v>-3.0845445770567699E-2</v>
      </c>
      <c r="H13" s="19">
        <f ca="1">OFFSET('Main Data'!H$4,(ROW(H11)-1)*10,0)</f>
        <v>0.33196671490895002</v>
      </c>
      <c r="I13" s="19">
        <f ca="1">OFFSET('Main Data'!I$4,(ROW(I11)-1)*10,0)</f>
        <v>0.75793534177763</v>
      </c>
      <c r="J13" s="20">
        <f ca="1">OFFSET('Main Data'!J$4,(ROW(J11)-1)*10,0)</f>
        <v>0.116733806953735</v>
      </c>
      <c r="K13" s="13"/>
      <c r="L13" s="18">
        <f ca="1">OFFSET('Main Data'!L$4,(ROW(L11)-1)*10,0)</f>
        <v>0.21804421531537899</v>
      </c>
      <c r="M13" s="19">
        <f ca="1">OFFSET('Main Data'!M$4,(ROW(M11)-1)*10,0)</f>
        <v>0.18331283022793801</v>
      </c>
      <c r="N13" s="19">
        <f ca="1">OFFSET('Main Data'!N$4,(ROW(N11)-1)*10,0)</f>
        <v>0.46017817894582702</v>
      </c>
      <c r="O13" s="20">
        <f ca="1">OFFSET('Main Data'!O$4,(ROW(O11)-1)*10,0)</f>
        <v>0.19222628849307599</v>
      </c>
      <c r="P13" s="13"/>
      <c r="Q13" s="27">
        <f ca="1">OFFSET('Main Data'!Q$4,(ROW(Q11)-1)*10,0)</f>
        <v>-0.77113614426419252</v>
      </c>
      <c r="R13" s="13">
        <f ca="1">OFFSET('Main Data'!R$4,(ROW(R11)-1)*10,0)</f>
        <v>8.2991678727237499</v>
      </c>
      <c r="S13" s="13">
        <f ca="1">OFFSET('Main Data'!S$4,(ROW(S11)-1)*10,0)</f>
        <v>18.948383544440752</v>
      </c>
      <c r="T13" s="14">
        <f ca="1">OFFSET('Main Data'!T$4,(ROW(T11)-1)*10,0)</f>
        <v>2.9183451738433752</v>
      </c>
      <c r="U13" s="13"/>
      <c r="V13" s="27">
        <f ca="1">OFFSET('Main Data'!V$4,(ROW(V11)-1)*10,0)</f>
        <v>0.12966020043138762</v>
      </c>
      <c r="W13" s="13">
        <f ca="1">OFFSET('Main Data'!W$4,(ROW(W11)-1)*10,0)</f>
        <v>12.625888843873437</v>
      </c>
      <c r="X13" s="13">
        <f ca="1">OFFSET('Main Data'!X$4,(ROW(X11)-1)*10,0)</f>
        <v>165.22294350519127</v>
      </c>
      <c r="Y13" s="14">
        <f ca="1">OFFSET('Main Data'!Y$4,(ROW(Y11)-1)*10,0)</f>
        <v>1.6371410422426624</v>
      </c>
      <c r="Z13" s="13"/>
      <c r="AA13" s="27">
        <f ca="1">OFFSET('Main Data'!AA$4,(ROW(AA11)-1)*10,0)</f>
        <v>-1.542272288528385</v>
      </c>
      <c r="AB13" s="13">
        <f ca="1">OFFSET('Main Data'!AB$4,(ROW(AB11)-1)*10,0)</f>
        <v>16.5983357454475</v>
      </c>
      <c r="AC13" s="13">
        <f ca="1">OFFSET('Main Data'!AC$4,(ROW(AC11)-1)*10,0)</f>
        <v>37.896767088881504</v>
      </c>
      <c r="AD13" s="14">
        <f ca="1">OFFSET('Main Data'!AD$4,(ROW(AD11)-1)*10,0)</f>
        <v>5.8366903476867504</v>
      </c>
      <c r="AE13" s="13"/>
      <c r="AF13" s="27">
        <f ca="1">OFFSET('Main Data'!AF$4,(ROW(AF11)-1)*10,0)</f>
        <v>0.51864080172555049</v>
      </c>
      <c r="AG13" s="13">
        <f ca="1">OFFSET('Main Data'!AG$4,(ROW(AG11)-1)*10,0)</f>
        <v>50.503555375493747</v>
      </c>
      <c r="AH13" s="13">
        <f ca="1">OFFSET('Main Data'!AH$4,(ROW(AH11)-1)*10,0)</f>
        <v>660.89177402076507</v>
      </c>
      <c r="AI13" s="14">
        <f ca="1">OFFSET('Main Data'!AI$4,(ROW(AI11)-1)*10,0)</f>
        <v>6.5485641689706497</v>
      </c>
      <c r="AK13" s="27">
        <f ca="1">OFFSET('Main Data'!AK$4,(ROW(AK11)-1)*10,0)</f>
        <v>184.22147586412399</v>
      </c>
      <c r="AL13" s="14">
        <f ca="1">OFFSET('Main Data'!AL$4,(ROW(AL11)-1)*10,0)</f>
        <v>101.845793110394</v>
      </c>
      <c r="AM13" s="13"/>
      <c r="AN13" s="27">
        <f ca="1">OFFSET('Main Data'!AN$4,(ROW(AN11)-1)*10,0)</f>
        <v>-25.059724663424799</v>
      </c>
      <c r="AO13" s="14">
        <f ca="1">OFFSET('Main Data'!AO$4,(ROW(AO11)-1)*10,0)</f>
        <v>6.4253760669382501E-2</v>
      </c>
      <c r="AP13" s="13"/>
      <c r="AQ13" s="27">
        <f ca="1">OFFSET('Main Data'!AQ$4,(ROW(AQ11)-1)*10,0)</f>
        <v>-0.66139116486184302</v>
      </c>
      <c r="AR13" s="14">
        <f ca="1">OFFSET('Main Data'!AR$4,(ROW(AR11)-1)*10,0)</f>
        <v>-1.0295963449752401</v>
      </c>
      <c r="AS13" s="13"/>
      <c r="AT13" s="27">
        <f ca="1">OFFSET('Main Data'!AT$4,(ROW(AT11)-1)*10,0)</f>
        <v>-0.99999671290409298</v>
      </c>
      <c r="AU13" s="13">
        <f ca="1">OFFSET('Main Data'!AU$4,(ROW(AU11)-1)*10,0)</f>
        <v>2.56401657736041E-3</v>
      </c>
      <c r="AV13" s="13">
        <f ca="1">OFFSET('Main Data'!AV$4,(ROW(AV11)-1)*10,0)</f>
        <v>-2.56401657736041E-3</v>
      </c>
      <c r="AW13" s="13">
        <f ca="1">OFFSET('Main Data'!AW$4,(ROW(AW11)-1)*10,0)</f>
        <v>-0.99999671290409298</v>
      </c>
      <c r="AX13" s="13">
        <f ca="1">OFFSET('Main Data'!AX$4,(ROW(AX11)-1)*10,0)</f>
        <v>608.94091145189998</v>
      </c>
      <c r="AY13" s="13">
        <f ca="1">OFFSET('Main Data'!AY$4,(ROW(AY11)-1)*10,0)</f>
        <v>182.66014127252799</v>
      </c>
      <c r="AZ13" s="14">
        <f ca="1">OFFSET('Main Data'!AZ$4,(ROW(AZ11)-1)*10,0)</f>
        <v>-507.09311669432901</v>
      </c>
      <c r="BA13" s="13"/>
      <c r="BB13" s="27">
        <f ca="1">OFFSET('Main Data'!BB$4,(ROW(BB11)-1)*10,0)</f>
        <v>-626.49311658561999</v>
      </c>
      <c r="BC13" s="14">
        <f ca="1">OFFSET('Main Data'!BC$4,(ROW(BC11)-1)*10,0)</f>
        <v>1.6063440167345626</v>
      </c>
      <c r="BD13" s="13"/>
      <c r="BE13" s="27">
        <f ca="1">OFFSET('Main Data'!BE$4,(ROW(BE11)-1)*10,0)</f>
        <v>-1252.98623317124</v>
      </c>
      <c r="BF13" s="14">
        <f ca="1">OFFSET('Main Data'!BF$4,(ROW(BF11)-1)*10,0)</f>
        <v>3.2126880334691252</v>
      </c>
      <c r="BG13" s="13"/>
      <c r="BH13" s="27">
        <f ca="1">OFFSET('Main Data'!BH$4,(ROW(BH11)-1)*10,0)</f>
        <v>-413.36947803865189</v>
      </c>
      <c r="BI13" s="14">
        <f ca="1">OFFSET('Main Data'!BI$4,(ROW(BI11)-1)*10,0)</f>
        <v>-643.49771560952502</v>
      </c>
      <c r="BJ13" s="13"/>
      <c r="BK13" s="27">
        <f ca="1">OFFSET('Main Data'!BK$4,(ROW(BK11)-1)*10,0)</f>
        <v>-1653.4779121546076</v>
      </c>
      <c r="BL13" s="14">
        <f ca="1">OFFSET('Main Data'!BL$4,(ROW(BL11)-1)*10,0)</f>
        <v>-2573.9908624381001</v>
      </c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</row>
    <row r="14" spans="1:79" x14ac:dyDescent="0.35">
      <c r="A14" s="12">
        <f ca="1">OFFSET('Main Data'!A$4,(ROW(A12)-1)*10,0)</f>
        <v>110</v>
      </c>
      <c r="B14" s="13">
        <f ca="1">OFFSET('Main Data'!B$4,(ROW(B12)-1)*10,0)</f>
        <v>33.601443441028501</v>
      </c>
      <c r="C14" s="13">
        <f ca="1">OFFSET('Main Data'!C$4,(ROW(C12)-1)*10,0)</f>
        <v>108.889631498287</v>
      </c>
      <c r="D14" s="13">
        <f ca="1">OFFSET('Main Data'!D$4,(ROW(D12)-1)*10,0)</f>
        <v>313.84277811603698</v>
      </c>
      <c r="E14" s="14">
        <f ca="1">OFFSET('Main Data'!E$4,(ROW(E12)-1)*10,0)</f>
        <v>41.120673594983998</v>
      </c>
      <c r="F14" s="13"/>
      <c r="G14" s="18">
        <f ca="1">OFFSET('Main Data'!G$4,(ROW(G12)-1)*10,0)</f>
        <v>6.1342633019519904E-3</v>
      </c>
      <c r="H14" s="19">
        <f ca="1">OFFSET('Main Data'!H$4,(ROW(H12)-1)*10,0)</f>
        <v>0.34609038066187697</v>
      </c>
      <c r="I14" s="19">
        <f ca="1">OFFSET('Main Data'!I$4,(ROW(I12)-1)*10,0)</f>
        <v>0.80181476666198204</v>
      </c>
      <c r="J14" s="20">
        <f ca="1">OFFSET('Main Data'!J$4,(ROW(J12)-1)*10,0)</f>
        <v>0.14617250555004499</v>
      </c>
      <c r="K14" s="13"/>
      <c r="L14" s="18">
        <f ca="1">OFFSET('Main Data'!L$4,(ROW(L12)-1)*10,0)</f>
        <v>0.206409996431486</v>
      </c>
      <c r="M14" s="19">
        <f ca="1">OFFSET('Main Data'!M$4,(ROW(M12)-1)*10,0)</f>
        <v>0.115230775416093</v>
      </c>
      <c r="N14" s="19">
        <f ca="1">OFFSET('Main Data'!N$4,(ROW(N12)-1)*10,0)</f>
        <v>0.35747638097430001</v>
      </c>
      <c r="O14" s="20">
        <f ca="1">OFFSET('Main Data'!O$4,(ROW(O12)-1)*10,0)</f>
        <v>0.19638525493062201</v>
      </c>
      <c r="P14" s="13"/>
      <c r="Q14" s="27">
        <f ca="1">OFFSET('Main Data'!Q$4,(ROW(Q12)-1)*10,0)</f>
        <v>0.15335658254879975</v>
      </c>
      <c r="R14" s="13">
        <f ca="1">OFFSET('Main Data'!R$4,(ROW(R12)-1)*10,0)</f>
        <v>8.6522595165469252</v>
      </c>
      <c r="S14" s="13">
        <f ca="1">OFFSET('Main Data'!S$4,(ROW(S12)-1)*10,0)</f>
        <v>20.045369166549552</v>
      </c>
      <c r="T14" s="14">
        <f ca="1">OFFSET('Main Data'!T$4,(ROW(T12)-1)*10,0)</f>
        <v>3.6543126387511249</v>
      </c>
      <c r="U14" s="13"/>
      <c r="V14" s="27">
        <f ca="1">OFFSET('Main Data'!V$4,(ROW(V12)-1)*10,0)</f>
        <v>4.8544001257290028E-3</v>
      </c>
      <c r="W14" s="13">
        <f ca="1">OFFSET('Main Data'!W$4,(ROW(W12)-1)*10,0)</f>
        <v>8.6263596109687306</v>
      </c>
      <c r="X14" s="13">
        <f ca="1">OFFSET('Main Data'!X$4,(ROW(X12)-1)*10,0)</f>
        <v>143.64002442389693</v>
      </c>
      <c r="Y14" s="14">
        <f ca="1">OFFSET('Main Data'!Y$4,(ROW(Y12)-1)*10,0)</f>
        <v>2.6225288635758113</v>
      </c>
      <c r="Z14" s="13"/>
      <c r="AA14" s="27">
        <f ca="1">OFFSET('Main Data'!AA$4,(ROW(AA12)-1)*10,0)</f>
        <v>0.30671316509759949</v>
      </c>
      <c r="AB14" s="13">
        <f ca="1">OFFSET('Main Data'!AB$4,(ROW(AB12)-1)*10,0)</f>
        <v>17.30451903309385</v>
      </c>
      <c r="AC14" s="13">
        <f ca="1">OFFSET('Main Data'!AC$4,(ROW(AC12)-1)*10,0)</f>
        <v>40.090738333099104</v>
      </c>
      <c r="AD14" s="14">
        <f ca="1">OFFSET('Main Data'!AD$4,(ROW(AD12)-1)*10,0)</f>
        <v>7.3086252775022498</v>
      </c>
      <c r="AE14" s="13"/>
      <c r="AF14" s="27">
        <f ca="1">OFFSET('Main Data'!AF$4,(ROW(AF12)-1)*10,0)</f>
        <v>1.9417600502916011E-2</v>
      </c>
      <c r="AG14" s="13">
        <f ca="1">OFFSET('Main Data'!AG$4,(ROW(AG12)-1)*10,0)</f>
        <v>34.505438443874922</v>
      </c>
      <c r="AH14" s="13">
        <f ca="1">OFFSET('Main Data'!AH$4,(ROW(AH12)-1)*10,0)</f>
        <v>574.56009769558773</v>
      </c>
      <c r="AI14" s="14">
        <f ca="1">OFFSET('Main Data'!AI$4,(ROW(AI12)-1)*10,0)</f>
        <v>10.490115454303245</v>
      </c>
      <c r="AK14" s="27">
        <f ca="1">OFFSET('Main Data'!AK$4,(ROW(AK12)-1)*10,0)</f>
        <v>179.67835122419899</v>
      </c>
      <c r="AL14" s="14">
        <f ca="1">OFFSET('Main Data'!AL$4,(ROW(AL12)-1)*10,0)</f>
        <v>101.840704235003</v>
      </c>
      <c r="AM14" s="13"/>
      <c r="AN14" s="27">
        <f ca="1">OFFSET('Main Data'!AN$4,(ROW(AN12)-1)*10,0)</f>
        <v>-26.897409296203001</v>
      </c>
      <c r="AO14" s="14">
        <f ca="1">OFFSET('Main Data'!AO$4,(ROW(AO12)-1)*10,0)</f>
        <v>-0.12254717982648899</v>
      </c>
      <c r="AP14" s="13"/>
      <c r="AQ14" s="27">
        <f ca="1">OFFSET('Main Data'!AQ$4,(ROW(AQ12)-1)*10,0)</f>
        <v>8.9388223114444703</v>
      </c>
      <c r="AR14" s="14">
        <f ca="1">OFFSET('Main Data'!AR$4,(ROW(AR12)-1)*10,0)</f>
        <v>-1.0631604308309099</v>
      </c>
      <c r="AS14" s="13"/>
      <c r="AT14" s="27">
        <f ca="1">OFFSET('Main Data'!AT$4,(ROW(AT12)-1)*10,0)</f>
        <v>-0.99998962115604595</v>
      </c>
      <c r="AU14" s="13">
        <f ca="1">OFFSET('Main Data'!AU$4,(ROW(AU12)-1)*10,0)</f>
        <v>-4.5560487472573004E-3</v>
      </c>
      <c r="AV14" s="13">
        <f ca="1">OFFSET('Main Data'!AV$4,(ROW(AV12)-1)*10,0)</f>
        <v>4.5560487472573004E-3</v>
      </c>
      <c r="AW14" s="13">
        <f ca="1">OFFSET('Main Data'!AW$4,(ROW(AW12)-1)*10,0)</f>
        <v>-0.99998962115604595</v>
      </c>
      <c r="AX14" s="13">
        <f ca="1">OFFSET('Main Data'!AX$4,(ROW(AX12)-1)*10,0)</f>
        <v>655.40534459120397</v>
      </c>
      <c r="AY14" s="13">
        <f ca="1">OFFSET('Main Data'!AY$4,(ROW(AY12)-1)*10,0)</f>
        <v>182.66440992336899</v>
      </c>
      <c r="AZ14" s="14">
        <f ca="1">OFFSET('Main Data'!AZ$4,(ROW(AZ12)-1)*10,0)</f>
        <v>-553.55783800640302</v>
      </c>
      <c r="BA14" s="13"/>
      <c r="BB14" s="27">
        <f ca="1">OFFSET('Main Data'!BB$4,(ROW(BB12)-1)*10,0)</f>
        <v>-672.435232405075</v>
      </c>
      <c r="BC14" s="14">
        <f ca="1">OFFSET('Main Data'!BC$4,(ROW(BC12)-1)*10,0)</f>
        <v>-3.0636794956622246</v>
      </c>
      <c r="BD14" s="13"/>
      <c r="BE14" s="27">
        <f ca="1">OFFSET('Main Data'!BE$4,(ROW(BE12)-1)*10,0)</f>
        <v>-1344.87046481015</v>
      </c>
      <c r="BF14" s="14">
        <f ca="1">OFFSET('Main Data'!BF$4,(ROW(BF12)-1)*10,0)</f>
        <v>-6.1273589913244493</v>
      </c>
      <c r="BG14" s="13"/>
      <c r="BH14" s="27">
        <f ca="1">OFFSET('Main Data'!BH$4,(ROW(BH12)-1)*10,0)</f>
        <v>5586.7639446527937</v>
      </c>
      <c r="BI14" s="14">
        <f ca="1">OFFSET('Main Data'!BI$4,(ROW(BI12)-1)*10,0)</f>
        <v>-664.47526926931869</v>
      </c>
      <c r="BJ14" s="13"/>
      <c r="BK14" s="27">
        <f ca="1">OFFSET('Main Data'!BK$4,(ROW(BK12)-1)*10,0)</f>
        <v>22347.055778611175</v>
      </c>
      <c r="BL14" s="14">
        <f ca="1">OFFSET('Main Data'!BL$4,(ROW(BL12)-1)*10,0)</f>
        <v>-2657.9010770772747</v>
      </c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</row>
    <row r="15" spans="1:79" x14ac:dyDescent="0.35">
      <c r="A15" s="12">
        <f ca="1">OFFSET('Main Data'!A$4,(ROW(A13)-1)*10,0)</f>
        <v>120</v>
      </c>
      <c r="B15" s="13">
        <f ca="1">OFFSET('Main Data'!B$4,(ROW(B13)-1)*10,0)</f>
        <v>33.840372362004601</v>
      </c>
      <c r="C15" s="13">
        <f ca="1">OFFSET('Main Data'!C$4,(ROW(C13)-1)*10,0)</f>
        <v>112.380702612242</v>
      </c>
      <c r="D15" s="13">
        <f ca="1">OFFSET('Main Data'!D$4,(ROW(D13)-1)*10,0)</f>
        <v>322.02542187912201</v>
      </c>
      <c r="E15" s="14">
        <f ca="1">OFFSET('Main Data'!E$4,(ROW(E13)-1)*10,0)</f>
        <v>42.730386246101403</v>
      </c>
      <c r="F15" s="13"/>
      <c r="G15" s="18">
        <f ca="1">OFFSET('Main Data'!G$4,(ROW(G13)-1)*10,0)</f>
        <v>4.1421424732284599E-2</v>
      </c>
      <c r="H15" s="19">
        <f ca="1">OFFSET('Main Data'!H$4,(ROW(H13)-1)*10,0)</f>
        <v>0.350619012481721</v>
      </c>
      <c r="I15" s="19">
        <f ca="1">OFFSET('Main Data'!I$4,(ROW(I13)-1)*10,0)</f>
        <v>0.83277478858201204</v>
      </c>
      <c r="J15" s="20">
        <f ca="1">OFFSET('Main Data'!J$4,(ROW(J13)-1)*10,0)</f>
        <v>0.175730694743058</v>
      </c>
      <c r="K15" s="13"/>
      <c r="L15" s="18">
        <f ca="1">OFFSET('Main Data'!L$4,(ROW(L13)-1)*10,0)</f>
        <v>0.19848034420592001</v>
      </c>
      <c r="M15" s="19">
        <f ca="1">OFFSET('Main Data'!M$4,(ROW(M13)-1)*10,0)</f>
        <v>5.0426505177630102E-2</v>
      </c>
      <c r="N15" s="19">
        <f ca="1">OFFSET('Main Data'!N$4,(ROW(N13)-1)*10,0)</f>
        <v>0.26334305846025502</v>
      </c>
      <c r="O15" s="20">
        <f ca="1">OFFSET('Main Data'!O$4,(ROW(O13)-1)*10,0)</f>
        <v>0.19305165099251001</v>
      </c>
      <c r="P15" s="13"/>
      <c r="Q15" s="27">
        <f ca="1">OFFSET('Main Data'!Q$4,(ROW(Q13)-1)*10,0)</f>
        <v>1.0355356183071149</v>
      </c>
      <c r="R15" s="13">
        <f ca="1">OFFSET('Main Data'!R$4,(ROW(R13)-1)*10,0)</f>
        <v>8.7654753120430247</v>
      </c>
      <c r="S15" s="13">
        <f ca="1">OFFSET('Main Data'!S$4,(ROW(S13)-1)*10,0)</f>
        <v>20.819369714550302</v>
      </c>
      <c r="T15" s="14">
        <f ca="1">OFFSET('Main Data'!T$4,(ROW(T13)-1)*10,0)</f>
        <v>4.3932673685764501</v>
      </c>
      <c r="U15" s="13"/>
      <c r="V15" s="27">
        <f ca="1">OFFSET('Main Data'!V$4,(ROW(V13)-1)*10,0)</f>
        <v>0.21283722475474687</v>
      </c>
      <c r="W15" s="13">
        <f ca="1">OFFSET('Main Data'!W$4,(ROW(W13)-1)*10,0)</f>
        <v>3.8744477823682617</v>
      </c>
      <c r="X15" s="13">
        <f ca="1">OFFSET('Main Data'!X$4,(ROW(X13)-1)*10,0)</f>
        <v>114.14503621747282</v>
      </c>
      <c r="Y15" s="14">
        <f ca="1">OFFSET('Main Data'!Y$4,(ROW(Y13)-1)*10,0)</f>
        <v>3.7260509525389476</v>
      </c>
      <c r="Z15" s="13"/>
      <c r="AA15" s="27">
        <f ca="1">OFFSET('Main Data'!AA$4,(ROW(AA13)-1)*10,0)</f>
        <v>2.0710712366142299</v>
      </c>
      <c r="AB15" s="13">
        <f ca="1">OFFSET('Main Data'!AB$4,(ROW(AB13)-1)*10,0)</f>
        <v>17.530950624086049</v>
      </c>
      <c r="AC15" s="13">
        <f ca="1">OFFSET('Main Data'!AC$4,(ROW(AC13)-1)*10,0)</f>
        <v>41.638739429100603</v>
      </c>
      <c r="AD15" s="14">
        <f ca="1">OFFSET('Main Data'!AD$4,(ROW(AD13)-1)*10,0)</f>
        <v>8.7865347371529001</v>
      </c>
      <c r="AE15" s="13"/>
      <c r="AF15" s="27">
        <f ca="1">OFFSET('Main Data'!AF$4,(ROW(AF13)-1)*10,0)</f>
        <v>0.85134889901898747</v>
      </c>
      <c r="AG15" s="13">
        <f ca="1">OFFSET('Main Data'!AG$4,(ROW(AG13)-1)*10,0)</f>
        <v>15.497791129473047</v>
      </c>
      <c r="AH15" s="13">
        <f ca="1">OFFSET('Main Data'!AH$4,(ROW(AH13)-1)*10,0)</f>
        <v>456.58014486989128</v>
      </c>
      <c r="AI15" s="14">
        <f ca="1">OFFSET('Main Data'!AI$4,(ROW(AI13)-1)*10,0)</f>
        <v>14.90420381015579</v>
      </c>
      <c r="AK15" s="27">
        <f ca="1">OFFSET('Main Data'!AK$4,(ROW(AK13)-1)*10,0)</f>
        <v>174.86602104993199</v>
      </c>
      <c r="AL15" s="14">
        <f ca="1">OFFSET('Main Data'!AL$4,(ROW(AL13)-1)*10,0)</f>
        <v>101.804720344476</v>
      </c>
      <c r="AM15" s="13"/>
      <c r="AN15" s="27">
        <f ca="1">OFFSET('Main Data'!AN$4,(ROW(AN13)-1)*10,0)</f>
        <v>-28.159096866406699</v>
      </c>
      <c r="AO15" s="14">
        <f ca="1">OFFSET('Main Data'!AO$4,(ROW(AO13)-1)*10,0)</f>
        <v>-0.28051128232747402</v>
      </c>
      <c r="AP15" s="13"/>
      <c r="AQ15" s="27">
        <f ca="1">OFFSET('Main Data'!AQ$4,(ROW(AQ13)-1)*10,0)</f>
        <v>18.024447045766198</v>
      </c>
      <c r="AR15" s="14">
        <f ca="1">OFFSET('Main Data'!AR$4,(ROW(AR13)-1)*10,0)</f>
        <v>-0.76336008238353503</v>
      </c>
      <c r="AS15" s="13"/>
      <c r="AT15" s="27">
        <f ca="1">OFFSET('Main Data'!AT$4,(ROW(AT13)-1)*10,0)</f>
        <v>-0.99995038638108102</v>
      </c>
      <c r="AU15" s="13">
        <f ca="1">OFFSET('Main Data'!AU$4,(ROW(AU13)-1)*10,0)</f>
        <v>-9.9611634023049397E-3</v>
      </c>
      <c r="AV15" s="13">
        <f ca="1">OFFSET('Main Data'!AV$4,(ROW(AV13)-1)*10,0)</f>
        <v>9.9611634023049397E-3</v>
      </c>
      <c r="AW15" s="13">
        <f ca="1">OFFSET('Main Data'!AW$4,(ROW(AW13)-1)*10,0)</f>
        <v>-0.99995038638108102</v>
      </c>
      <c r="AX15" s="13">
        <f ca="1">OFFSET('Main Data'!AX$4,(ROW(AX13)-1)*10,0)</f>
        <v>841.06634247336103</v>
      </c>
      <c r="AY15" s="13">
        <f ca="1">OFFSET('Main Data'!AY$4,(ROW(AY13)-1)*10,0)</f>
        <v>183.24402031948799</v>
      </c>
      <c r="AZ15" s="14">
        <f ca="1">OFFSET('Main Data'!AZ$4,(ROW(AZ13)-1)*10,0)</f>
        <v>-739.219893783884</v>
      </c>
      <c r="BA15" s="13"/>
      <c r="BB15" s="27">
        <f ca="1">OFFSET('Main Data'!BB$4,(ROW(BB13)-1)*10,0)</f>
        <v>-703.97742166016747</v>
      </c>
      <c r="BC15" s="14">
        <f ca="1">OFFSET('Main Data'!BC$4,(ROW(BC13)-1)*10,0)</f>
        <v>-7.0127820581868505</v>
      </c>
      <c r="BD15" s="13"/>
      <c r="BE15" s="27">
        <f ca="1">OFFSET('Main Data'!BE$4,(ROW(BE13)-1)*10,0)</f>
        <v>-1407.9548433203349</v>
      </c>
      <c r="BF15" s="14">
        <f ca="1">OFFSET('Main Data'!BF$4,(ROW(BF13)-1)*10,0)</f>
        <v>-14.025564116373701</v>
      </c>
      <c r="BG15" s="13"/>
      <c r="BH15" s="27">
        <f ca="1">OFFSET('Main Data'!BH$4,(ROW(BH13)-1)*10,0)</f>
        <v>11265.279403603874</v>
      </c>
      <c r="BI15" s="14">
        <f ca="1">OFFSET('Main Data'!BI$4,(ROW(BI13)-1)*10,0)</f>
        <v>-477.10005148970941</v>
      </c>
      <c r="BJ15" s="13"/>
      <c r="BK15" s="27">
        <f ca="1">OFFSET('Main Data'!BK$4,(ROW(BK13)-1)*10,0)</f>
        <v>45061.117614415496</v>
      </c>
      <c r="BL15" s="14">
        <f ca="1">OFFSET('Main Data'!BL$4,(ROW(BL13)-1)*10,0)</f>
        <v>-1908.4002059588377</v>
      </c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</row>
    <row r="16" spans="1:79" x14ac:dyDescent="0.35">
      <c r="A16" s="12">
        <f ca="1">OFFSET('Main Data'!A$4,(ROW(A14)-1)*10,0)</f>
        <v>130</v>
      </c>
      <c r="B16" s="13">
        <f ca="1">OFFSET('Main Data'!B$4,(ROW(B14)-1)*10,0)</f>
        <v>34.426086751641897</v>
      </c>
      <c r="C16" s="13">
        <f ca="1">OFFSET('Main Data'!C$4,(ROW(C14)-1)*10,0)</f>
        <v>115.87362864221799</v>
      </c>
      <c r="D16" s="13">
        <f ca="1">OFFSET('Main Data'!D$4,(ROW(D14)-1)*10,0)</f>
        <v>330.46223168462001</v>
      </c>
      <c r="E16" s="14">
        <f ca="1">OFFSET('Main Data'!E$4,(ROW(E14)-1)*10,0)</f>
        <v>44.632068438871897</v>
      </c>
      <c r="F16" s="13"/>
      <c r="G16" s="18">
        <f ca="1">OFFSET('Main Data'!G$4,(ROW(G14)-1)*10,0)</f>
        <v>7.5565530489367094E-2</v>
      </c>
      <c r="H16" s="19">
        <f ca="1">OFFSET('Main Data'!H$4,(ROW(H14)-1)*10,0)</f>
        <v>0.34662873960381702</v>
      </c>
      <c r="I16" s="19">
        <f ca="1">OFFSET('Main Data'!I$4,(ROW(I14)-1)*10,0)</f>
        <v>0.85288814655156697</v>
      </c>
      <c r="J16" s="20">
        <f ca="1">OFFSET('Main Data'!J$4,(ROW(J14)-1)*10,0)</f>
        <v>0.204531145029719</v>
      </c>
      <c r="K16" s="13"/>
      <c r="L16" s="18">
        <f ca="1">OFFSET('Main Data'!L$4,(ROW(L14)-1)*10,0)</f>
        <v>0.19309696301905099</v>
      </c>
      <c r="M16" s="19">
        <f ca="1">OFFSET('Main Data'!M$4,(ROW(M14)-1)*10,0)</f>
        <v>-9.2633336669903105E-3</v>
      </c>
      <c r="N16" s="19">
        <f ca="1">OFFSET('Main Data'!N$4,(ROW(N14)-1)*10,0)</f>
        <v>0.17515776666254401</v>
      </c>
      <c r="O16" s="20">
        <f ca="1">OFFSET('Main Data'!O$4,(ROW(O14)-1)*10,0)</f>
        <v>0.18229622830880499</v>
      </c>
      <c r="P16" s="13"/>
      <c r="Q16" s="27">
        <f ca="1">OFFSET('Main Data'!Q$4,(ROW(Q14)-1)*10,0)</f>
        <v>1.8891382622341775</v>
      </c>
      <c r="R16" s="13">
        <f ca="1">OFFSET('Main Data'!R$4,(ROW(R14)-1)*10,0)</f>
        <v>8.6657184900954256</v>
      </c>
      <c r="S16" s="13">
        <f ca="1">OFFSET('Main Data'!S$4,(ROW(S14)-1)*10,0)</f>
        <v>21.322203663789175</v>
      </c>
      <c r="T16" s="14">
        <f ca="1">OFFSET('Main Data'!T$4,(ROW(T14)-1)*10,0)</f>
        <v>5.113278625742975</v>
      </c>
      <c r="U16" s="13"/>
      <c r="V16" s="27">
        <f ca="1">OFFSET('Main Data'!V$4,(ROW(V14)-1)*10,0)</f>
        <v>0.68913281697862072</v>
      </c>
      <c r="W16" s="13">
        <f ca="1">OFFSET('Main Data'!W$4,(ROW(W14)-1)*10,0)</f>
        <v>-0.69562704919882179</v>
      </c>
      <c r="X16" s="13">
        <f ca="1">OFFSET('Main Data'!X$4,(ROW(X14)-1)*10,0)</f>
        <v>79.633091051639184</v>
      </c>
      <c r="Y16" s="14">
        <f ca="1">OFFSET('Main Data'!Y$4,(ROW(Y14)-1)*10,0)</f>
        <v>4.7662476037083508</v>
      </c>
      <c r="Z16" s="13"/>
      <c r="AA16" s="27">
        <f ca="1">OFFSET('Main Data'!AA$4,(ROW(AA14)-1)*10,0)</f>
        <v>3.7782765244683549</v>
      </c>
      <c r="AB16" s="13">
        <f ca="1">OFFSET('Main Data'!AB$4,(ROW(AB14)-1)*10,0)</f>
        <v>17.331436980190851</v>
      </c>
      <c r="AC16" s="13">
        <f ca="1">OFFSET('Main Data'!AC$4,(ROW(AC14)-1)*10,0)</f>
        <v>42.64440732757835</v>
      </c>
      <c r="AD16" s="14">
        <f ca="1">OFFSET('Main Data'!AD$4,(ROW(AD14)-1)*10,0)</f>
        <v>10.22655725148595</v>
      </c>
      <c r="AE16" s="13"/>
      <c r="AF16" s="27">
        <f ca="1">OFFSET('Main Data'!AF$4,(ROW(AF14)-1)*10,0)</f>
        <v>2.7565312679144829</v>
      </c>
      <c r="AG16" s="13">
        <f ca="1">OFFSET('Main Data'!AG$4,(ROW(AG14)-1)*10,0)</f>
        <v>-2.7825081967952872</v>
      </c>
      <c r="AH16" s="13">
        <f ca="1">OFFSET('Main Data'!AH$4,(ROW(AH14)-1)*10,0)</f>
        <v>318.53236420655674</v>
      </c>
      <c r="AI16" s="14">
        <f ca="1">OFFSET('Main Data'!AI$4,(ROW(AI14)-1)*10,0)</f>
        <v>19.064990414833403</v>
      </c>
      <c r="AK16" s="27">
        <f ca="1">OFFSET('Main Data'!AK$4,(ROW(AK14)-1)*10,0)</f>
        <v>169.87754654631701</v>
      </c>
      <c r="AL16" s="14">
        <f ca="1">OFFSET('Main Data'!AL$4,(ROW(AL14)-1)*10,0)</f>
        <v>101.747230343062</v>
      </c>
      <c r="AM16" s="13"/>
      <c r="AN16" s="27">
        <f ca="1">OFFSET('Main Data'!AN$4,(ROW(AN14)-1)*10,0)</f>
        <v>-28.929068987645401</v>
      </c>
      <c r="AO16" s="14">
        <f ca="1">OFFSET('Main Data'!AO$4,(ROW(AO14)-1)*10,0)</f>
        <v>-0.36280219005752901</v>
      </c>
      <c r="AP16" s="13"/>
      <c r="AQ16" s="27">
        <f ca="1">OFFSET('Main Data'!AQ$4,(ROW(AQ14)-1)*10,0)</f>
        <v>25.985865514823601</v>
      </c>
      <c r="AR16" s="14">
        <f ca="1">OFFSET('Main Data'!AR$4,(ROW(AR14)-1)*10,0)</f>
        <v>-0.23664976009625799</v>
      </c>
      <c r="AS16" s="13"/>
      <c r="AT16" s="27">
        <f ca="1">OFFSET('Main Data'!AT$4,(ROW(AT14)-1)*10,0)</f>
        <v>-0.99992136974851398</v>
      </c>
      <c r="AU16" s="13">
        <f ca="1">OFFSET('Main Data'!AU$4,(ROW(AU14)-1)*10,0)</f>
        <v>-1.2540108462702799E-2</v>
      </c>
      <c r="AV16" s="13">
        <f ca="1">OFFSET('Main Data'!AV$4,(ROW(AV14)-1)*10,0)</f>
        <v>1.2540108462702799E-2</v>
      </c>
      <c r="AW16" s="13">
        <f ca="1">OFFSET('Main Data'!AW$4,(ROW(AW14)-1)*10,0)</f>
        <v>-0.99992136974851398</v>
      </c>
      <c r="AX16" s="13">
        <f ca="1">OFFSET('Main Data'!AX$4,(ROW(AX14)-1)*10,0)</f>
        <v>1488.04894630118</v>
      </c>
      <c r="AY16" s="13">
        <f ca="1">OFFSET('Main Data'!AY$4,(ROW(AY14)-1)*10,0)</f>
        <v>188.53784173074499</v>
      </c>
      <c r="AZ16" s="14">
        <f ca="1">OFFSET('Main Data'!AZ$4,(ROW(AZ14)-1)*10,0)</f>
        <v>-1386.1847102952399</v>
      </c>
      <c r="BA16" s="13"/>
      <c r="BB16" s="27">
        <f ca="1">OFFSET('Main Data'!BB$4,(ROW(BB14)-1)*10,0)</f>
        <v>-723.22672469113502</v>
      </c>
      <c r="BC16" s="14">
        <f ca="1">OFFSET('Main Data'!BC$4,(ROW(BC14)-1)*10,0)</f>
        <v>-9.0700547514382244</v>
      </c>
      <c r="BD16" s="13"/>
      <c r="BE16" s="27">
        <f ca="1">OFFSET('Main Data'!BE$4,(ROW(BE14)-1)*10,0)</f>
        <v>-1446.45344938227</v>
      </c>
      <c r="BF16" s="14">
        <f ca="1">OFFSET('Main Data'!BF$4,(ROW(BF14)-1)*10,0)</f>
        <v>-18.140109502876449</v>
      </c>
      <c r="BG16" s="13"/>
      <c r="BH16" s="27">
        <f ca="1">OFFSET('Main Data'!BH$4,(ROW(BH14)-1)*10,0)</f>
        <v>16241.165946764751</v>
      </c>
      <c r="BI16" s="14">
        <f ca="1">OFFSET('Main Data'!BI$4,(ROW(BI14)-1)*10,0)</f>
        <v>-147.90610006016124</v>
      </c>
      <c r="BJ16" s="13"/>
      <c r="BK16" s="27">
        <f ca="1">OFFSET('Main Data'!BK$4,(ROW(BK14)-1)*10,0)</f>
        <v>64964.663787059006</v>
      </c>
      <c r="BL16" s="14">
        <f ca="1">OFFSET('Main Data'!BL$4,(ROW(BL14)-1)*10,0)</f>
        <v>-591.62440024064495</v>
      </c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</row>
    <row r="17" spans="1:79" x14ac:dyDescent="0.35">
      <c r="A17" s="12">
        <f ca="1">OFFSET('Main Data'!A$4,(ROW(A15)-1)*10,0)</f>
        <v>140</v>
      </c>
      <c r="B17" s="13">
        <f ca="1">OFFSET('Main Data'!B$4,(ROW(B15)-1)*10,0)</f>
        <v>35.348989498686002</v>
      </c>
      <c r="C17" s="13">
        <f ca="1">OFFSET('Main Data'!C$4,(ROW(C15)-1)*10,0)</f>
        <v>119.288078766696</v>
      </c>
      <c r="D17" s="13">
        <f ca="1">OFFSET('Main Data'!D$4,(ROW(D15)-1)*10,0)</f>
        <v>339.04978446417499</v>
      </c>
      <c r="E17" s="14">
        <f ca="1">OFFSET('Main Data'!E$4,(ROW(E15)-1)*10,0)</f>
        <v>46.814456076673302</v>
      </c>
      <c r="F17" s="13"/>
      <c r="G17" s="18">
        <f ca="1">OFFSET('Main Data'!G$4,(ROW(G15)-1)*10,0)</f>
        <v>0.10889308551151899</v>
      </c>
      <c r="H17" s="19">
        <f ca="1">OFFSET('Main Data'!H$4,(ROW(H15)-1)*10,0)</f>
        <v>0.335077240106742</v>
      </c>
      <c r="I17" s="19">
        <f ca="1">OFFSET('Main Data'!I$4,(ROW(I15)-1)*10,0)</f>
        <v>0.86297942226340596</v>
      </c>
      <c r="J17" s="20">
        <f ca="1">OFFSET('Main Data'!J$4,(ROW(J15)-1)*10,0)</f>
        <v>0.231531349748405</v>
      </c>
      <c r="K17" s="13"/>
      <c r="L17" s="18">
        <f ca="1">OFFSET('Main Data'!L$4,(ROW(L15)-1)*10,0)</f>
        <v>0.18887988245242701</v>
      </c>
      <c r="M17" s="19">
        <f ca="1">OFFSET('Main Data'!M$4,(ROW(M15)-1)*10,0)</f>
        <v>-6.2265035825258497E-2</v>
      </c>
      <c r="N17" s="19">
        <f ca="1">OFFSET('Main Data'!N$4,(ROW(N15)-1)*10,0)</f>
        <v>9.0630846540543999E-2</v>
      </c>
      <c r="O17" s="20">
        <f ca="1">OFFSET('Main Data'!O$4,(ROW(O15)-1)*10,0)</f>
        <v>0.16364409625052001</v>
      </c>
      <c r="P17" s="13"/>
      <c r="Q17" s="27">
        <f ca="1">OFFSET('Main Data'!Q$4,(ROW(Q15)-1)*10,0)</f>
        <v>2.7223271377879747</v>
      </c>
      <c r="R17" s="13">
        <f ca="1">OFFSET('Main Data'!R$4,(ROW(R15)-1)*10,0)</f>
        <v>8.3769310026685506</v>
      </c>
      <c r="S17" s="13">
        <f ca="1">OFFSET('Main Data'!S$4,(ROW(S15)-1)*10,0)</f>
        <v>21.574485556585149</v>
      </c>
      <c r="T17" s="14">
        <f ca="1">OFFSET('Main Data'!T$4,(ROW(T15)-1)*10,0)</f>
        <v>5.7882837437101253</v>
      </c>
      <c r="U17" s="13"/>
      <c r="V17" s="27">
        <f ca="1">OFFSET('Main Data'!V$4,(ROW(V15)-1)*10,0)</f>
        <v>1.3998010945727419</v>
      </c>
      <c r="W17" s="13">
        <f ca="1">OFFSET('Main Data'!W$4,(ROW(W15)-1)*10,0)</f>
        <v>-4.3693226792712281</v>
      </c>
      <c r="X17" s="13">
        <f ca="1">OFFSET('Main Data'!X$4,(ROW(X15)-1)*10,0)</f>
        <v>42.184891271276854</v>
      </c>
      <c r="Y17" s="14">
        <f ca="1">OFFSET('Main Data'!Y$4,(ROW(Y15)-1)*10,0)</f>
        <v>5.4827692258056748</v>
      </c>
      <c r="Z17" s="13"/>
      <c r="AA17" s="27">
        <f ca="1">OFFSET('Main Data'!AA$4,(ROW(AA15)-1)*10,0)</f>
        <v>5.4446542755759495</v>
      </c>
      <c r="AB17" s="13">
        <f ca="1">OFFSET('Main Data'!AB$4,(ROW(AB15)-1)*10,0)</f>
        <v>16.753862005337101</v>
      </c>
      <c r="AC17" s="13">
        <f ca="1">OFFSET('Main Data'!AC$4,(ROW(AC15)-1)*10,0)</f>
        <v>43.148971113170298</v>
      </c>
      <c r="AD17" s="14">
        <f ca="1">OFFSET('Main Data'!AD$4,(ROW(AD15)-1)*10,0)</f>
        <v>11.576567487420251</v>
      </c>
      <c r="AE17" s="13"/>
      <c r="AF17" s="27">
        <f ca="1">OFFSET('Main Data'!AF$4,(ROW(AF15)-1)*10,0)</f>
        <v>5.5992043782909677</v>
      </c>
      <c r="AG17" s="13">
        <f ca="1">OFFSET('Main Data'!AG$4,(ROW(AG15)-1)*10,0)</f>
        <v>-17.477290717084912</v>
      </c>
      <c r="AH17" s="13">
        <f ca="1">OFFSET('Main Data'!AH$4,(ROW(AH15)-1)*10,0)</f>
        <v>168.73956508510742</v>
      </c>
      <c r="AI17" s="14">
        <f ca="1">OFFSET('Main Data'!AI$4,(ROW(AI15)-1)*10,0)</f>
        <v>21.931076903222699</v>
      </c>
      <c r="AK17" s="27">
        <f ca="1">OFFSET('Main Data'!AK$4,(ROW(AK15)-1)*10,0)</f>
        <v>164.79231683689201</v>
      </c>
      <c r="AL17" s="14">
        <f ca="1">OFFSET('Main Data'!AL$4,(ROW(AL15)-1)*10,0)</f>
        <v>101.68378851195899</v>
      </c>
      <c r="AM17" s="13"/>
      <c r="AN17" s="27">
        <f ca="1">OFFSET('Main Data'!AN$4,(ROW(AN15)-1)*10,0)</f>
        <v>-29.277548201989099</v>
      </c>
      <c r="AO17" s="14">
        <f ca="1">OFFSET('Main Data'!AO$4,(ROW(AO15)-1)*10,0)</f>
        <v>-0.34725563373410401</v>
      </c>
      <c r="AP17" s="13"/>
      <c r="AQ17" s="27">
        <f ca="1">OFFSET('Main Data'!AQ$4,(ROW(AQ15)-1)*10,0)</f>
        <v>32.361231246158603</v>
      </c>
      <c r="AR17" s="14">
        <f ca="1">OFFSET('Main Data'!AR$4,(ROW(AR15)-1)*10,0)</f>
        <v>0.34548193859264298</v>
      </c>
      <c r="AS17" s="13"/>
      <c r="AT17" s="27">
        <f ca="1">OFFSET('Main Data'!AT$4,(ROW(AT15)-1)*10,0)</f>
        <v>-0.99992966793376004</v>
      </c>
      <c r="AU17" s="13">
        <f ca="1">OFFSET('Main Data'!AU$4,(ROW(AU15)-1)*10,0)</f>
        <v>-1.18599825413072E-2</v>
      </c>
      <c r="AV17" s="13">
        <f ca="1">OFFSET('Main Data'!AV$4,(ROW(AV15)-1)*10,0)</f>
        <v>1.18599825413072E-2</v>
      </c>
      <c r="AW17" s="13">
        <f ca="1">OFFSET('Main Data'!AW$4,(ROW(AW15)-1)*10,0)</f>
        <v>-0.99992966793376004</v>
      </c>
      <c r="AX17" s="13">
        <f ca="1">OFFSET('Main Data'!AX$4,(ROW(AX15)-1)*10,0)</f>
        <v>22356.8422252157</v>
      </c>
      <c r="AY17" s="13">
        <f ca="1">OFFSET('Main Data'!AY$4,(ROW(AY15)-1)*10,0)</f>
        <v>429.94407530670901</v>
      </c>
      <c r="AZ17" s="14">
        <f ca="1">OFFSET('Main Data'!AZ$4,(ROW(AZ15)-1)*10,0)</f>
        <v>-22253.586033795498</v>
      </c>
      <c r="BA17" s="13"/>
      <c r="BB17" s="27">
        <f ca="1">OFFSET('Main Data'!BB$4,(ROW(BB15)-1)*10,0)</f>
        <v>-731.93870504972745</v>
      </c>
      <c r="BC17" s="14">
        <f ca="1">OFFSET('Main Data'!BC$4,(ROW(BC15)-1)*10,0)</f>
        <v>-8.6813908433526006</v>
      </c>
      <c r="BD17" s="13"/>
      <c r="BE17" s="27">
        <f ca="1">OFFSET('Main Data'!BE$4,(ROW(BE15)-1)*10,0)</f>
        <v>-1463.8774100994549</v>
      </c>
      <c r="BF17" s="14">
        <f ca="1">OFFSET('Main Data'!BF$4,(ROW(BF15)-1)*10,0)</f>
        <v>-17.362781686705201</v>
      </c>
      <c r="BG17" s="13"/>
      <c r="BH17" s="27">
        <f ca="1">OFFSET('Main Data'!BH$4,(ROW(BH15)-1)*10,0)</f>
        <v>20225.769528849127</v>
      </c>
      <c r="BI17" s="14">
        <f ca="1">OFFSET('Main Data'!BI$4,(ROW(BI15)-1)*10,0)</f>
        <v>215.92621162040186</v>
      </c>
      <c r="BJ17" s="13"/>
      <c r="BK17" s="27">
        <f ca="1">OFFSET('Main Data'!BK$4,(ROW(BK15)-1)*10,0)</f>
        <v>80903.078115396507</v>
      </c>
      <c r="BL17" s="14">
        <f ca="1">OFFSET('Main Data'!BL$4,(ROW(BL15)-1)*10,0)</f>
        <v>863.70484648160743</v>
      </c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</row>
    <row r="18" spans="1:79" x14ac:dyDescent="0.35">
      <c r="A18" s="12">
        <f ca="1">OFFSET('Main Data'!A$4,(ROW(A16)-1)*10,0)</f>
        <v>150</v>
      </c>
      <c r="B18" s="13">
        <f ca="1">OFFSET('Main Data'!B$4,(ROW(B16)-1)*10,0)</f>
        <v>36.601500321925201</v>
      </c>
      <c r="C18" s="13">
        <f ca="1">OFFSET('Main Data'!C$4,(ROW(C16)-1)*10,0)</f>
        <v>122.55299173166</v>
      </c>
      <c r="D18" s="13">
        <f ca="1">OFFSET('Main Data'!D$4,(ROW(D16)-1)*10,0)</f>
        <v>347.68778755066899</v>
      </c>
      <c r="E18" s="14">
        <f ca="1">OFFSET('Main Data'!E$4,(ROW(E16)-1)*10,0)</f>
        <v>49.250801500272097</v>
      </c>
      <c r="F18" s="13"/>
      <c r="G18" s="18">
        <f ca="1">OFFSET('Main Data'!G$4,(ROW(G16)-1)*10,0)</f>
        <v>0.141477218203543</v>
      </c>
      <c r="H18" s="19">
        <f ca="1">OFFSET('Main Data'!H$4,(ROW(H16)-1)*10,0)</f>
        <v>0.31687146234949298</v>
      </c>
      <c r="I18" s="19">
        <f ca="1">OFFSET('Main Data'!I$4,(ROW(I16)-1)*10,0)</f>
        <v>0.86289042215371903</v>
      </c>
      <c r="J18" s="20">
        <f ca="1">OFFSET('Main Data'!J$4,(ROW(J16)-1)*10,0)</f>
        <v>0.25540533443350399</v>
      </c>
      <c r="K18" s="13"/>
      <c r="L18" s="18">
        <f ca="1">OFFSET('Main Data'!L$4,(ROW(L16)-1)*10,0)</f>
        <v>0.184321090097638</v>
      </c>
      <c r="M18" s="19">
        <f ca="1">OFFSET('Main Data'!M$4,(ROW(M16)-1)*10,0)</f>
        <v>-0.107434780055156</v>
      </c>
      <c r="N18" s="19">
        <f ca="1">OFFSET('Main Data'!N$4,(ROW(N16)-1)*10,0)</f>
        <v>7.2160410294203796E-3</v>
      </c>
      <c r="O18" s="20">
        <f ca="1">OFFSET('Main Data'!O$4,(ROW(O16)-1)*10,0)</f>
        <v>0.136228174154123</v>
      </c>
      <c r="P18" s="13"/>
      <c r="Q18" s="27">
        <f ca="1">OFFSET('Main Data'!Q$4,(ROW(Q16)-1)*10,0)</f>
        <v>3.5369304550885752</v>
      </c>
      <c r="R18" s="13">
        <f ca="1">OFFSET('Main Data'!R$4,(ROW(R16)-1)*10,0)</f>
        <v>7.9217865587373248</v>
      </c>
      <c r="S18" s="13">
        <f ca="1">OFFSET('Main Data'!S$4,(ROW(S16)-1)*10,0)</f>
        <v>21.572260553842977</v>
      </c>
      <c r="T18" s="14">
        <f ca="1">OFFSET('Main Data'!T$4,(ROW(T16)-1)*10,0)</f>
        <v>6.3851333608375995</v>
      </c>
      <c r="U18" s="13"/>
      <c r="V18" s="27">
        <f ca="1">OFFSET('Main Data'!V$4,(ROW(V16)-1)*10,0)</f>
        <v>2.305834173762026</v>
      </c>
      <c r="W18" s="13">
        <f ca="1">OFFSET('Main Data'!W$4,(ROW(W16)-1)*10,0)</f>
        <v>-6.7420376371140236</v>
      </c>
      <c r="X18" s="13">
        <f ca="1">OFFSET('Main Data'!X$4,(ROW(X16)-1)*10,0)</f>
        <v>3.3580743552578327</v>
      </c>
      <c r="Y18" s="14">
        <f ca="1">OFFSET('Main Data'!Y$4,(ROW(Y16)-1)*10,0)</f>
        <v>5.5540128566958487</v>
      </c>
      <c r="Z18" s="13"/>
      <c r="AA18" s="27">
        <f ca="1">OFFSET('Main Data'!AA$4,(ROW(AA16)-1)*10,0)</f>
        <v>7.0738609101771504</v>
      </c>
      <c r="AB18" s="13">
        <f ca="1">OFFSET('Main Data'!AB$4,(ROW(AB16)-1)*10,0)</f>
        <v>15.84357311747465</v>
      </c>
      <c r="AC18" s="13">
        <f ca="1">OFFSET('Main Data'!AC$4,(ROW(AC16)-1)*10,0)</f>
        <v>43.144521107685954</v>
      </c>
      <c r="AD18" s="14">
        <f ca="1">OFFSET('Main Data'!AD$4,(ROW(AD16)-1)*10,0)</f>
        <v>12.770266721675199</v>
      </c>
      <c r="AE18" s="13"/>
      <c r="AF18" s="27">
        <f ca="1">OFFSET('Main Data'!AF$4,(ROW(AF16)-1)*10,0)</f>
        <v>9.2233366950481042</v>
      </c>
      <c r="AG18" s="13">
        <f ca="1">OFFSET('Main Data'!AG$4,(ROW(AG16)-1)*10,0)</f>
        <v>-26.968150548456094</v>
      </c>
      <c r="AH18" s="13">
        <f ca="1">OFFSET('Main Data'!AH$4,(ROW(AH16)-1)*10,0)</f>
        <v>13.432297421031331</v>
      </c>
      <c r="AI18" s="14">
        <f ca="1">OFFSET('Main Data'!AI$4,(ROW(AI16)-1)*10,0)</f>
        <v>22.216051426783395</v>
      </c>
      <c r="AK18" s="27">
        <f ca="1">OFFSET('Main Data'!AK$4,(ROW(AK16)-1)*10,0)</f>
        <v>159.67971805368401</v>
      </c>
      <c r="AL18" s="14">
        <f ca="1">OFFSET('Main Data'!AL$4,(ROW(AL16)-1)*10,0)</f>
        <v>101.63129535986501</v>
      </c>
      <c r="AM18" s="13"/>
      <c r="AN18" s="27">
        <f ca="1">OFFSET('Main Data'!AN$4,(ROW(AN16)-1)*10,0)</f>
        <v>-29.2466757875188</v>
      </c>
      <c r="AO18" s="14">
        <f ca="1">OFFSET('Main Data'!AO$4,(ROW(AO16)-1)*10,0)</f>
        <v>-0.240436063537082</v>
      </c>
      <c r="AP18" s="13"/>
      <c r="AQ18" s="27">
        <f ca="1">OFFSET('Main Data'!AQ$4,(ROW(AQ16)-1)*10,0)</f>
        <v>36.878519961938601</v>
      </c>
      <c r="AR18" s="14">
        <f ca="1">OFFSET('Main Data'!AR$4,(ROW(AR16)-1)*10,0)</f>
        <v>0.80520334158179996</v>
      </c>
      <c r="AS18" s="13"/>
      <c r="AT18" s="27">
        <f ca="1">OFFSET('Main Data'!AT$4,(ROW(AT16)-1)*10,0)</f>
        <v>-0.99996620953347803</v>
      </c>
      <c r="AU18" s="13">
        <f ca="1">OFFSET('Main Data'!AU$4,(ROW(AU16)-1)*10,0)</f>
        <v>-8.2206928690655E-3</v>
      </c>
      <c r="AV18" s="13">
        <f ca="1">OFFSET('Main Data'!AV$4,(ROW(AV16)-1)*10,0)</f>
        <v>8.2206928690655E-3</v>
      </c>
      <c r="AW18" s="13">
        <f ca="1">OFFSET('Main Data'!AW$4,(ROW(AW16)-1)*10,0)</f>
        <v>-0.99996620953347803</v>
      </c>
      <c r="AX18" s="13">
        <f ca="1">OFFSET('Main Data'!AX$4,(ROW(AX16)-1)*10,0)</f>
        <v>-1704.0045160541299</v>
      </c>
      <c r="AY18" s="13">
        <f ca="1">OFFSET('Main Data'!AY$4,(ROW(AY16)-1)*10,0)</f>
        <v>145.67162027970301</v>
      </c>
      <c r="AZ18" s="14">
        <f ca="1">OFFSET('Main Data'!AZ$4,(ROW(AZ16)-1)*10,0)</f>
        <v>1805.57823230644</v>
      </c>
      <c r="BA18" s="13"/>
      <c r="BB18" s="27">
        <f ca="1">OFFSET('Main Data'!BB$4,(ROW(BB16)-1)*10,0)</f>
        <v>-731.16689468797006</v>
      </c>
      <c r="BC18" s="14">
        <f ca="1">OFFSET('Main Data'!BC$4,(ROW(BC16)-1)*10,0)</f>
        <v>-6.0109015884270498</v>
      </c>
      <c r="BD18" s="13"/>
      <c r="BE18" s="27">
        <f ca="1">OFFSET('Main Data'!BE$4,(ROW(BE16)-1)*10,0)</f>
        <v>-1462.3337893759401</v>
      </c>
      <c r="BF18" s="14">
        <f ca="1">OFFSET('Main Data'!BF$4,(ROW(BF16)-1)*10,0)</f>
        <v>-12.0218031768541</v>
      </c>
      <c r="BG18" s="13"/>
      <c r="BH18" s="27">
        <f ca="1">OFFSET('Main Data'!BH$4,(ROW(BH16)-1)*10,0)</f>
        <v>23049.074976211625</v>
      </c>
      <c r="BI18" s="14">
        <f ca="1">OFFSET('Main Data'!BI$4,(ROW(BI16)-1)*10,0)</f>
        <v>503.25208848862496</v>
      </c>
      <c r="BJ18" s="13"/>
      <c r="BK18" s="27">
        <f ca="1">OFFSET('Main Data'!BK$4,(ROW(BK16)-1)*10,0)</f>
        <v>92196.299904846499</v>
      </c>
      <c r="BL18" s="14">
        <f ca="1">OFFSET('Main Data'!BL$4,(ROW(BL16)-1)*10,0)</f>
        <v>2013.0083539544999</v>
      </c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</row>
    <row r="19" spans="1:79" x14ac:dyDescent="0.35">
      <c r="A19" s="12">
        <f ca="1">OFFSET('Main Data'!A$4,(ROW(A17)-1)*10,0)</f>
        <v>160</v>
      </c>
      <c r="B19" s="13">
        <f ca="1">OFFSET('Main Data'!B$4,(ROW(B17)-1)*10,0)</f>
        <v>38.175439096749599</v>
      </c>
      <c r="C19" s="13">
        <f ca="1">OFFSET('Main Data'!C$4,(ROW(C17)-1)*10,0)</f>
        <v>125.606358398686</v>
      </c>
      <c r="D19" s="13">
        <f ca="1">OFFSET('Main Data'!D$4,(ROW(D17)-1)*10,0)</f>
        <v>356.26950954359302</v>
      </c>
      <c r="E19" s="14">
        <f ca="1">OFFSET('Main Data'!E$4,(ROW(E17)-1)*10,0)</f>
        <v>51.9016726453562</v>
      </c>
      <c r="F19" s="13"/>
      <c r="G19" s="18">
        <f ca="1">OFFSET('Main Data'!G$4,(ROW(G17)-1)*10,0)</f>
        <v>0.173124177204906</v>
      </c>
      <c r="H19" s="19">
        <f ca="1">OFFSET('Main Data'!H$4,(ROW(H17)-1)*10,0)</f>
        <v>0.29292192867810901</v>
      </c>
      <c r="I19" s="19">
        <f ca="1">OFFSET('Main Data'!I$4,(ROW(I17)-1)*10,0)</f>
        <v>0.85153969735466895</v>
      </c>
      <c r="J19" s="20">
        <f ca="1">OFFSET('Main Data'!J$4,(ROW(J17)-1)*10,0)</f>
        <v>0.27446937658634901</v>
      </c>
      <c r="K19" s="13"/>
      <c r="L19" s="18">
        <f ca="1">OFFSET('Main Data'!L$4,(ROW(L17)-1)*10,0)</f>
        <v>0.17789065809830801</v>
      </c>
      <c r="M19" s="19">
        <f ca="1">OFFSET('Main Data'!M$4,(ROW(M17)-1)*10,0)</f>
        <v>-0.144195085307086</v>
      </c>
      <c r="N19" s="19">
        <f ca="1">OFFSET('Main Data'!N$4,(ROW(N17)-1)*10,0)</f>
        <v>-7.8526975300513099E-2</v>
      </c>
      <c r="O19" s="20">
        <f ca="1">OFFSET('Main Data'!O$4,(ROW(O17)-1)*10,0)</f>
        <v>9.8867083746072795E-2</v>
      </c>
      <c r="P19" s="13"/>
      <c r="Q19" s="27">
        <f ca="1">OFFSET('Main Data'!Q$4,(ROW(Q17)-1)*10,0)</f>
        <v>4.3281044301226501</v>
      </c>
      <c r="R19" s="13">
        <f ca="1">OFFSET('Main Data'!R$4,(ROW(R17)-1)*10,0)</f>
        <v>7.3230482169527251</v>
      </c>
      <c r="S19" s="13">
        <f ca="1">OFFSET('Main Data'!S$4,(ROW(S17)-1)*10,0)</f>
        <v>21.288492433866722</v>
      </c>
      <c r="T19" s="14">
        <f ca="1">OFFSET('Main Data'!T$4,(ROW(T17)-1)*10,0)</f>
        <v>6.8617344146587254</v>
      </c>
      <c r="U19" s="13"/>
      <c r="V19" s="27">
        <f ca="1">OFFSET('Main Data'!V$4,(ROW(V17)-1)*10,0)</f>
        <v>3.3323346106756664</v>
      </c>
      <c r="W19" s="13">
        <f ca="1">OFFSET('Main Data'!W$4,(ROW(W17)-1)*10,0)</f>
        <v>-7.7327549136730118</v>
      </c>
      <c r="X19" s="13">
        <f ca="1">OFFSET('Main Data'!X$4,(ROW(X17)-1)*10,0)</f>
        <v>-35.588418147151494</v>
      </c>
      <c r="Y19" s="14">
        <f ca="1">OFFSET('Main Data'!Y$4,(ROW(Y17)-1)*10,0)</f>
        <v>4.6549983695130726</v>
      </c>
      <c r="Z19" s="13"/>
      <c r="AA19" s="27">
        <f ca="1">OFFSET('Main Data'!AA$4,(ROW(AA17)-1)*10,0)</f>
        <v>8.6562088602453002</v>
      </c>
      <c r="AB19" s="13">
        <f ca="1">OFFSET('Main Data'!AB$4,(ROW(AB17)-1)*10,0)</f>
        <v>14.64609643390545</v>
      </c>
      <c r="AC19" s="13">
        <f ca="1">OFFSET('Main Data'!AC$4,(ROW(AC17)-1)*10,0)</f>
        <v>42.576984867733444</v>
      </c>
      <c r="AD19" s="14">
        <f ca="1">OFFSET('Main Data'!AD$4,(ROW(AD17)-1)*10,0)</f>
        <v>13.723468829317451</v>
      </c>
      <c r="AE19" s="13"/>
      <c r="AF19" s="27">
        <f ca="1">OFFSET('Main Data'!AF$4,(ROW(AF17)-1)*10,0)</f>
        <v>13.329338442702666</v>
      </c>
      <c r="AG19" s="13">
        <f ca="1">OFFSET('Main Data'!AG$4,(ROW(AG17)-1)*10,0)</f>
        <v>-30.931019654692047</v>
      </c>
      <c r="AH19" s="13">
        <f ca="1">OFFSET('Main Data'!AH$4,(ROW(AH17)-1)*10,0)</f>
        <v>-142.35367258860597</v>
      </c>
      <c r="AI19" s="14">
        <f ca="1">OFFSET('Main Data'!AI$4,(ROW(AI17)-1)*10,0)</f>
        <v>18.61999347805229</v>
      </c>
      <c r="AK19" s="27">
        <f ca="1">OFFSET('Main Data'!AK$4,(ROW(AK17)-1)*10,0)</f>
        <v>154.605104388798</v>
      </c>
      <c r="AL19" s="14">
        <f ca="1">OFFSET('Main Data'!AL$4,(ROW(AL17)-1)*10,0)</f>
        <v>101.602982620863</v>
      </c>
      <c r="AM19" s="13"/>
      <c r="AN19" s="27">
        <f ca="1">OFFSET('Main Data'!AN$4,(ROW(AN17)-1)*10,0)</f>
        <v>-28.838564844522001</v>
      </c>
      <c r="AO19" s="14">
        <f ca="1">OFFSET('Main Data'!AO$4,(ROW(AO17)-1)*10,0)</f>
        <v>-7.5683559610869394E-2</v>
      </c>
      <c r="AP19" s="13"/>
      <c r="AQ19" s="27">
        <f ca="1">OFFSET('Main Data'!AQ$4,(ROW(AQ17)-1)*10,0)</f>
        <v>39.482578600980801</v>
      </c>
      <c r="AR19" s="14">
        <f ca="1">OFFSET('Main Data'!AR$4,(ROW(AR17)-1)*10,0)</f>
        <v>1.01025455484246</v>
      </c>
      <c r="AS19" s="13"/>
      <c r="AT19" s="27">
        <f ca="1">OFFSET('Main Data'!AT$4,(ROW(AT17)-1)*10,0)</f>
        <v>-0.99999655631377704</v>
      </c>
      <c r="AU19" s="13">
        <f ca="1">OFFSET('Main Data'!AU$4,(ROW(AU17)-1)*10,0)</f>
        <v>-2.6243781335330298E-3</v>
      </c>
      <c r="AV19" s="13">
        <f ca="1">OFFSET('Main Data'!AV$4,(ROW(AV17)-1)*10,0)</f>
        <v>2.6243781335330298E-3</v>
      </c>
      <c r="AW19" s="13">
        <f ca="1">OFFSET('Main Data'!AW$4,(ROW(AW17)-1)*10,0)</f>
        <v>-0.99999655631377704</v>
      </c>
      <c r="AX19" s="13">
        <f ca="1">OFFSET('Main Data'!AX$4,(ROW(AX17)-1)*10,0)</f>
        <v>-917.31468134042098</v>
      </c>
      <c r="AY19" s="13">
        <f ca="1">OFFSET('Main Data'!AY$4,(ROW(AY17)-1)*10,0)</f>
        <v>152.19772379752001</v>
      </c>
      <c r="AZ19" s="14">
        <f ca="1">OFFSET('Main Data'!AZ$4,(ROW(AZ17)-1)*10,0)</f>
        <v>1018.9145050173501</v>
      </c>
      <c r="BA19" s="13"/>
      <c r="BB19" s="27">
        <f ca="1">OFFSET('Main Data'!BB$4,(ROW(BB17)-1)*10,0)</f>
        <v>-720.96412111305006</v>
      </c>
      <c r="BC19" s="14">
        <f ca="1">OFFSET('Main Data'!BC$4,(ROW(BC17)-1)*10,0)</f>
        <v>-1.8920889902717348</v>
      </c>
      <c r="BD19" s="13"/>
      <c r="BE19" s="27">
        <f ca="1">OFFSET('Main Data'!BE$4,(ROW(BE17)-1)*10,0)</f>
        <v>-1441.9282422261001</v>
      </c>
      <c r="BF19" s="14">
        <f ca="1">OFFSET('Main Data'!BF$4,(ROW(BF17)-1)*10,0)</f>
        <v>-3.7841779805434697</v>
      </c>
      <c r="BG19" s="13"/>
      <c r="BH19" s="27">
        <f ca="1">OFFSET('Main Data'!BH$4,(ROW(BH17)-1)*10,0)</f>
        <v>24676.611625613001</v>
      </c>
      <c r="BI19" s="14">
        <f ca="1">OFFSET('Main Data'!BI$4,(ROW(BI17)-1)*10,0)</f>
        <v>631.40909677653747</v>
      </c>
      <c r="BJ19" s="13"/>
      <c r="BK19" s="27">
        <f ca="1">OFFSET('Main Data'!BK$4,(ROW(BK17)-1)*10,0)</f>
        <v>98706.446502452003</v>
      </c>
      <c r="BL19" s="14">
        <f ca="1">OFFSET('Main Data'!BL$4,(ROW(BL17)-1)*10,0)</f>
        <v>2525.6363871061499</v>
      </c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</row>
    <row r="20" spans="1:79" x14ac:dyDescent="0.35">
      <c r="A20" s="12">
        <f ca="1">OFFSET('Main Data'!A$4,(ROW(A18)-1)*10,0)</f>
        <v>170</v>
      </c>
      <c r="B20" s="13">
        <f ca="1">OFFSET('Main Data'!B$4,(ROW(B18)-1)*10,0)</f>
        <v>40.059375635855297</v>
      </c>
      <c r="C20" s="13">
        <f ca="1">OFFSET('Main Data'!C$4,(ROW(C18)-1)*10,0)</f>
        <v>128.39541464517001</v>
      </c>
      <c r="D20" s="13">
        <f ca="1">OFFSET('Main Data'!D$4,(ROW(D18)-1)*10,0)</f>
        <v>4.6729478160251698</v>
      </c>
      <c r="E20" s="14">
        <f ca="1">OFFSET('Main Data'!E$4,(ROW(E18)-1)*10,0)</f>
        <v>54.7145247254048</v>
      </c>
      <c r="F20" s="13"/>
      <c r="G20" s="18">
        <f ca="1">OFFSET('Main Data'!G$4,(ROW(G18)-1)*10,0)</f>
        <v>0.203381028068265</v>
      </c>
      <c r="H20" s="19">
        <f ca="1">OFFSET('Main Data'!H$4,(ROW(H18)-1)*10,0)</f>
        <v>0.26416844034811598</v>
      </c>
      <c r="I20" s="19">
        <f ca="1">OFFSET('Main Data'!I$4,(ROW(I18)-1)*10,0)</f>
        <v>0.82688189911603605</v>
      </c>
      <c r="J20" s="20">
        <f ca="1">OFFSET('Main Data'!J$4,(ROW(J18)-1)*10,0)</f>
        <v>0.28664771013016099</v>
      </c>
      <c r="K20" s="13"/>
      <c r="L20" s="18">
        <f ca="1">OFFSET('Main Data'!L$4,(ROW(L18)-1)*10,0)</f>
        <v>0.16817324800778599</v>
      </c>
      <c r="M20" s="19">
        <f ca="1">OFFSET('Main Data'!M$4,(ROW(M18)-1)*10,0)</f>
        <v>-0.17262216649371101</v>
      </c>
      <c r="N20" s="19">
        <f ca="1">OFFSET('Main Data'!N$4,(ROW(N18)-1)*10,0)</f>
        <v>-0.17149016486927299</v>
      </c>
      <c r="O20" s="20">
        <f ca="1">OFFSET('Main Data'!O$4,(ROW(O18)-1)*10,0)</f>
        <v>5.0103112256757801E-2</v>
      </c>
      <c r="P20" s="13"/>
      <c r="Q20" s="27">
        <f ca="1">OFFSET('Main Data'!Q$4,(ROW(Q18)-1)*10,0)</f>
        <v>5.0845257017066245</v>
      </c>
      <c r="R20" s="13">
        <f ca="1">OFFSET('Main Data'!R$4,(ROW(R18)-1)*10,0)</f>
        <v>6.6042110087029</v>
      </c>
      <c r="S20" s="13">
        <f ca="1">OFFSET('Main Data'!S$4,(ROW(S18)-1)*10,0)</f>
        <v>20.6720474779009</v>
      </c>
      <c r="T20" s="14">
        <f ca="1">OFFSET('Main Data'!T$4,(ROW(T18)-1)*10,0)</f>
        <v>7.166192753254025</v>
      </c>
      <c r="U20" s="13"/>
      <c r="V20" s="27">
        <f ca="1">OFFSET('Main Data'!V$4,(ROW(V18)-1)*10,0)</f>
        <v>4.3476823477766047</v>
      </c>
      <c r="W20" s="13">
        <f ca="1">OFFSET('Main Data'!W$4,(ROW(W18)-1)*10,0)</f>
        <v>-7.5290198909844204</v>
      </c>
      <c r="X20" s="13">
        <f ca="1">OFFSET('Main Data'!X$4,(ROW(X18)-1)*10,0)</f>
        <v>-73.283500416954936</v>
      </c>
      <c r="Y20" s="14">
        <f ca="1">OFFSET('Main Data'!Y$4,(ROW(Y18)-1)*10,0)</f>
        <v>2.5730111885222371</v>
      </c>
      <c r="Z20" s="13"/>
      <c r="AA20" s="27">
        <f ca="1">OFFSET('Main Data'!AA$4,(ROW(AA18)-1)*10,0)</f>
        <v>10.169051403413249</v>
      </c>
      <c r="AB20" s="13">
        <f ca="1">OFFSET('Main Data'!AB$4,(ROW(AB18)-1)*10,0)</f>
        <v>13.2084220174058</v>
      </c>
      <c r="AC20" s="13">
        <f ca="1">OFFSET('Main Data'!AC$4,(ROW(AC18)-1)*10,0)</f>
        <v>41.3440949558018</v>
      </c>
      <c r="AD20" s="14">
        <f ca="1">OFFSET('Main Data'!AD$4,(ROW(AD18)-1)*10,0)</f>
        <v>14.33238550650805</v>
      </c>
      <c r="AE20" s="13"/>
      <c r="AF20" s="27">
        <f ca="1">OFFSET('Main Data'!AF$4,(ROW(AF18)-1)*10,0)</f>
        <v>17.390729391106419</v>
      </c>
      <c r="AG20" s="13">
        <f ca="1">OFFSET('Main Data'!AG$4,(ROW(AG18)-1)*10,0)</f>
        <v>-30.116079563937681</v>
      </c>
      <c r="AH20" s="13">
        <f ca="1">OFFSET('Main Data'!AH$4,(ROW(AH18)-1)*10,0)</f>
        <v>-293.13400166781975</v>
      </c>
      <c r="AI20" s="14">
        <f ca="1">OFFSET('Main Data'!AI$4,(ROW(AI18)-1)*10,0)</f>
        <v>10.292044754088948</v>
      </c>
      <c r="AK20" s="27">
        <f ca="1">OFFSET('Main Data'!AK$4,(ROW(AK18)-1)*10,0)</f>
        <v>149.63776688222001</v>
      </c>
      <c r="AL20" s="14">
        <f ca="1">OFFSET('Main Data'!AL$4,(ROW(AL18)-1)*10,0)</f>
        <v>101.604667565583</v>
      </c>
      <c r="AM20" s="13"/>
      <c r="AN20" s="27">
        <f ca="1">OFFSET('Main Data'!AN$4,(ROW(AN18)-1)*10,0)</f>
        <v>-28.005161426948298</v>
      </c>
      <c r="AO20" s="14">
        <f ca="1">OFFSET('Main Data'!AO$4,(ROW(AO18)-1)*10,0)</f>
        <v>9.5960066905135505E-2</v>
      </c>
      <c r="AP20" s="13"/>
      <c r="AQ20" s="27">
        <f ca="1">OFFSET('Main Data'!AQ$4,(ROW(AQ18)-1)*10,0)</f>
        <v>40.350467432091797</v>
      </c>
      <c r="AR20" s="14">
        <f ca="1">OFFSET('Main Data'!AR$4,(ROW(AR18)-1)*10,0)</f>
        <v>0.91377259877747696</v>
      </c>
      <c r="AS20" s="13"/>
      <c r="AT20" s="27">
        <f ca="1">OFFSET('Main Data'!AT$4,(ROW(AT18)-1)*10,0)</f>
        <v>-0.99999412955391798</v>
      </c>
      <c r="AU20" s="13">
        <f ca="1">OFFSET('Main Data'!AU$4,(ROW(AU18)-1)*10,0)</f>
        <v>3.4264934993161098E-3</v>
      </c>
      <c r="AV20" s="13">
        <f ca="1">OFFSET('Main Data'!AV$4,(ROW(AV18)-1)*10,0)</f>
        <v>-3.4264934993161098E-3</v>
      </c>
      <c r="AW20" s="13">
        <f ca="1">OFFSET('Main Data'!AW$4,(ROW(AW18)-1)*10,0)</f>
        <v>-0.99999412955391798</v>
      </c>
      <c r="AX20" s="13">
        <f ca="1">OFFSET('Main Data'!AX$4,(ROW(AX18)-1)*10,0)</f>
        <v>-745.51094414703198</v>
      </c>
      <c r="AY20" s="13">
        <f ca="1">OFFSET('Main Data'!AY$4,(ROW(AY18)-1)*10,0)</f>
        <v>152.19225528600899</v>
      </c>
      <c r="AZ20" s="14">
        <f ca="1">OFFSET('Main Data'!AZ$4,(ROW(AZ18)-1)*10,0)</f>
        <v>847.11123523081505</v>
      </c>
      <c r="BA20" s="13"/>
      <c r="BB20" s="27">
        <f ca="1">OFFSET('Main Data'!BB$4,(ROW(BB18)-1)*10,0)</f>
        <v>-700.12903567370745</v>
      </c>
      <c r="BC20" s="14">
        <f ca="1">OFFSET('Main Data'!BC$4,(ROW(BC18)-1)*10,0)</f>
        <v>2.3990016726283878</v>
      </c>
      <c r="BD20" s="13"/>
      <c r="BE20" s="27">
        <f ca="1">OFFSET('Main Data'!BE$4,(ROW(BE18)-1)*10,0)</f>
        <v>-1400.2580713474149</v>
      </c>
      <c r="BF20" s="14">
        <f ca="1">OFFSET('Main Data'!BF$4,(ROW(BF18)-1)*10,0)</f>
        <v>4.7980033452567756</v>
      </c>
      <c r="BG20" s="13"/>
      <c r="BH20" s="27">
        <f ca="1">OFFSET('Main Data'!BH$4,(ROW(BH18)-1)*10,0)</f>
        <v>25219.042145057374</v>
      </c>
      <c r="BI20" s="14">
        <f ca="1">OFFSET('Main Data'!BI$4,(ROW(BI18)-1)*10,0)</f>
        <v>571.10787423592308</v>
      </c>
      <c r="BJ20" s="13"/>
      <c r="BK20" s="27">
        <f ca="1">OFFSET('Main Data'!BK$4,(ROW(BK18)-1)*10,0)</f>
        <v>100876.1685802295</v>
      </c>
      <c r="BL20" s="14">
        <f ca="1">OFFSET('Main Data'!BL$4,(ROW(BL18)-1)*10,0)</f>
        <v>2284.4314969436923</v>
      </c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</row>
    <row r="21" spans="1:79" x14ac:dyDescent="0.35">
      <c r="A21" s="12">
        <f ca="1">OFFSET('Main Data'!A$4,(ROW(A19)-1)*10,0)</f>
        <v>180</v>
      </c>
      <c r="B21" s="13">
        <f ca="1">OFFSET('Main Data'!B$4,(ROW(B19)-1)*10,0)</f>
        <v>42.236181180850203</v>
      </c>
      <c r="C21" s="13">
        <f ca="1">OFFSET('Main Data'!C$4,(ROW(C19)-1)*10,0)</f>
        <v>130.87690904878701</v>
      </c>
      <c r="D21" s="13">
        <f ca="1">OFFSET('Main Data'!D$4,(ROW(D19)-1)*10,0)</f>
        <v>12.752002698705899</v>
      </c>
      <c r="E21" s="14">
        <f ca="1">OFFSET('Main Data'!E$4,(ROW(E19)-1)*10,0)</f>
        <v>57.599987380322503</v>
      </c>
      <c r="F21" s="13"/>
      <c r="G21" s="18">
        <f ca="1">OFFSET('Main Data'!G$4,(ROW(G19)-1)*10,0)</f>
        <v>0.231568613516726</v>
      </c>
      <c r="H21" s="19">
        <f ca="1">OFFSET('Main Data'!H$4,(ROW(H19)-1)*10,0)</f>
        <v>0.23156861351994401</v>
      </c>
      <c r="I21" s="19">
        <f ca="1">OFFSET('Main Data'!I$4,(ROW(I19)-1)*10,0)</f>
        <v>0.786180980163246</v>
      </c>
      <c r="J21" s="20">
        <f ca="1">OFFSET('Main Data'!J$4,(ROW(J19)-1)*10,0)</f>
        <v>0.28958776261077002</v>
      </c>
      <c r="K21" s="13"/>
      <c r="L21" s="18">
        <f ca="1">OFFSET('Main Data'!L$4,(ROW(L19)-1)*10,0)</f>
        <v>0.15401495900003501</v>
      </c>
      <c r="M21" s="19">
        <f ca="1">OFFSET('Main Data'!M$4,(ROW(M19)-1)*10,0)</f>
        <v>-0.19345186970551201</v>
      </c>
      <c r="N21" s="19">
        <f ca="1">OFFSET('Main Data'!N$4,(ROW(N19)-1)*10,0)</f>
        <v>-0.27798915733845803</v>
      </c>
      <c r="O21" s="20">
        <f ca="1">OFFSET('Main Data'!O$4,(ROW(O19)-1)*10,0)</f>
        <v>-1.1501551426604299E-2</v>
      </c>
      <c r="P21" s="13"/>
      <c r="Q21" s="27">
        <f ca="1">OFFSET('Main Data'!Q$4,(ROW(Q19)-1)*10,0)</f>
        <v>5.7892153379181499</v>
      </c>
      <c r="R21" s="13">
        <f ca="1">OFFSET('Main Data'!R$4,(ROW(R19)-1)*10,0)</f>
        <v>5.7892153379986002</v>
      </c>
      <c r="S21" s="13">
        <f ca="1">OFFSET('Main Data'!S$4,(ROW(S19)-1)*10,0)</f>
        <v>19.654524504081149</v>
      </c>
      <c r="T21" s="14">
        <f ca="1">OFFSET('Main Data'!T$4,(ROW(T19)-1)*10,0)</f>
        <v>7.2396940652692505</v>
      </c>
      <c r="U21" s="13"/>
      <c r="V21" s="27">
        <f ca="1">OFFSET('Main Data'!V$4,(ROW(V19)-1)*10,0)</f>
        <v>5.1618135423321831</v>
      </c>
      <c r="W21" s="13">
        <f ca="1">OFFSET('Main Data'!W$4,(ROW(W19)-1)*10,0)</f>
        <v>-6.4835421659458357</v>
      </c>
      <c r="X21" s="13">
        <f ca="1">OFFSET('Main Data'!X$4,(ROW(X19)-1)*10,0)</f>
        <v>-107.38730418409482</v>
      </c>
      <c r="Y21" s="14">
        <f ca="1">OFFSET('Main Data'!Y$4,(ROW(Y19)-1)*10,0)</f>
        <v>-0.60283277201159013</v>
      </c>
      <c r="Z21" s="13"/>
      <c r="AA21" s="27">
        <f ca="1">OFFSET('Main Data'!AA$4,(ROW(AA19)-1)*10,0)</f>
        <v>11.5784306758363</v>
      </c>
      <c r="AB21" s="13">
        <f ca="1">OFFSET('Main Data'!AB$4,(ROW(AB19)-1)*10,0)</f>
        <v>11.5784306759972</v>
      </c>
      <c r="AC21" s="13">
        <f ca="1">OFFSET('Main Data'!AC$4,(ROW(AC19)-1)*10,0)</f>
        <v>39.309049008162297</v>
      </c>
      <c r="AD21" s="14">
        <f ca="1">OFFSET('Main Data'!AD$4,(ROW(AD19)-1)*10,0)</f>
        <v>14.479388130538501</v>
      </c>
      <c r="AE21" s="13"/>
      <c r="AF21" s="27">
        <f ca="1">OFFSET('Main Data'!AF$4,(ROW(AF19)-1)*10,0)</f>
        <v>20.647254169328733</v>
      </c>
      <c r="AG21" s="13">
        <f ca="1">OFFSET('Main Data'!AG$4,(ROW(AG19)-1)*10,0)</f>
        <v>-25.934168663783343</v>
      </c>
      <c r="AH21" s="13">
        <f ca="1">OFFSET('Main Data'!AH$4,(ROW(AH19)-1)*10,0)</f>
        <v>-429.54921673637926</v>
      </c>
      <c r="AI21" s="14">
        <f ca="1">OFFSET('Main Data'!AI$4,(ROW(AI19)-1)*10,0)</f>
        <v>-2.4113310880463605</v>
      </c>
      <c r="AK21" s="27">
        <f ca="1">OFFSET('Main Data'!AK$4,(ROW(AK19)-1)*10,0)</f>
        <v>144.86010899142099</v>
      </c>
      <c r="AL21" s="14">
        <f ca="1">OFFSET('Main Data'!AL$4,(ROW(AL19)-1)*10,0)</f>
        <v>101.633474946912</v>
      </c>
      <c r="AM21" s="13"/>
      <c r="AN21" s="27">
        <f ca="1">OFFSET('Main Data'!AN$4,(ROW(AN19)-1)*10,0)</f>
        <v>-26.644601914780502</v>
      </c>
      <c r="AO21" s="14">
        <f ca="1">OFFSET('Main Data'!AO$4,(ROW(AO19)-1)*10,0)</f>
        <v>0.230001228557867</v>
      </c>
      <c r="AP21" s="13"/>
      <c r="AQ21" s="27">
        <f ca="1">OFFSET('Main Data'!AQ$4,(ROW(AQ19)-1)*10,0)</f>
        <v>39.904042673640198</v>
      </c>
      <c r="AR21" s="14">
        <f ca="1">OFFSET('Main Data'!AR$4,(ROW(AR19)-1)*10,0)</f>
        <v>0.57700978659333102</v>
      </c>
      <c r="AS21" s="13"/>
      <c r="AT21" s="27">
        <f ca="1">OFFSET('Main Data'!AT$4,(ROW(AT19)-1)*10,0)</f>
        <v>-0.99996274474213298</v>
      </c>
      <c r="AU21" s="13">
        <f ca="1">OFFSET('Main Data'!AU$4,(ROW(AU19)-1)*10,0)</f>
        <v>8.6318669927361296E-3</v>
      </c>
      <c r="AV21" s="13">
        <f ca="1">OFFSET('Main Data'!AV$4,(ROW(AV19)-1)*10,0)</f>
        <v>-8.6318669927361296E-3</v>
      </c>
      <c r="AW21" s="13">
        <f ca="1">OFFSET('Main Data'!AW$4,(ROW(AW19)-1)*10,0)</f>
        <v>-0.99996274474213298</v>
      </c>
      <c r="AX21" s="13">
        <f ca="1">OFFSET('Main Data'!AX$4,(ROW(AX19)-1)*10,0)</f>
        <v>-770.52419245298904</v>
      </c>
      <c r="AY21" s="13">
        <f ca="1">OFFSET('Main Data'!AY$4,(ROW(AY19)-1)*10,0)</f>
        <v>151.51117133535999</v>
      </c>
      <c r="AZ21" s="14">
        <f ca="1">OFFSET('Main Data'!AZ$4,(ROW(AZ19)-1)*10,0)</f>
        <v>872.12896132241804</v>
      </c>
      <c r="BA21" s="13"/>
      <c r="BB21" s="27">
        <f ca="1">OFFSET('Main Data'!BB$4,(ROW(BB19)-1)*10,0)</f>
        <v>-666.11504786951252</v>
      </c>
      <c r="BC21" s="14">
        <f ca="1">OFFSET('Main Data'!BC$4,(ROW(BC19)-1)*10,0)</f>
        <v>5.7500307139466749</v>
      </c>
      <c r="BD21" s="13"/>
      <c r="BE21" s="27">
        <f ca="1">OFFSET('Main Data'!BE$4,(ROW(BE19)-1)*10,0)</f>
        <v>-1332.230095739025</v>
      </c>
      <c r="BF21" s="14">
        <f ca="1">OFFSET('Main Data'!BF$4,(ROW(BF19)-1)*10,0)</f>
        <v>11.50006142789335</v>
      </c>
      <c r="BG21" s="13"/>
      <c r="BH21" s="27">
        <f ca="1">OFFSET('Main Data'!BH$4,(ROW(BH19)-1)*10,0)</f>
        <v>24940.026671025124</v>
      </c>
      <c r="BI21" s="14">
        <f ca="1">OFFSET('Main Data'!BI$4,(ROW(BI19)-1)*10,0)</f>
        <v>360.6311166208319</v>
      </c>
      <c r="BJ21" s="13"/>
      <c r="BK21" s="27">
        <f ca="1">OFFSET('Main Data'!BK$4,(ROW(BK19)-1)*10,0)</f>
        <v>99760.106684100494</v>
      </c>
      <c r="BL21" s="14">
        <f ca="1">OFFSET('Main Data'!BL$4,(ROW(BL19)-1)*10,0)</f>
        <v>1442.5244664833276</v>
      </c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</row>
    <row r="22" spans="1:79" x14ac:dyDescent="0.35">
      <c r="A22" s="12">
        <f ca="1">OFFSET('Main Data'!A$4,(ROW(A20)-1)*10,0)</f>
        <v>190</v>
      </c>
      <c r="B22" s="13">
        <f ca="1">OFFSET('Main Data'!B$4,(ROW(B20)-1)*10,0)</f>
        <v>44.681030896396798</v>
      </c>
      <c r="C22" s="13">
        <f ca="1">OFFSET('Main Data'!C$4,(ROW(C20)-1)*10,0)</f>
        <v>133.017069905775</v>
      </c>
      <c r="D22" s="13">
        <f ca="1">OFFSET('Main Data'!D$4,(ROW(D20)-1)*10,0)</f>
        <v>20.326868681273901</v>
      </c>
      <c r="E22" s="14">
        <f ca="1">OFFSET('Main Data'!E$4,(ROW(E20)-1)*10,0)</f>
        <v>60.456301513524302</v>
      </c>
      <c r="F22" s="13"/>
      <c r="G22" s="18">
        <f ca="1">OFFSET('Main Data'!G$4,(ROW(G20)-1)*10,0)</f>
        <v>0.25683773333031301</v>
      </c>
      <c r="H22" s="19">
        <f ca="1">OFFSET('Main Data'!H$4,(ROW(H20)-1)*10,0)</f>
        <v>0.196050321056605</v>
      </c>
      <c r="I22" s="19">
        <f ca="1">OFFSET('Main Data'!I$4,(ROW(I20)-1)*10,0)</f>
        <v>0.72550097705942895</v>
      </c>
      <c r="J22" s="20">
        <f ca="1">OFFSET('Main Data'!J$4,(ROW(J20)-1)*10,0)</f>
        <v>0.28063956343697299</v>
      </c>
      <c r="K22" s="13"/>
      <c r="L22" s="18">
        <f ca="1">OFFSET('Main Data'!L$4,(ROW(L20)-1)*10,0)</f>
        <v>0.13463369293460001</v>
      </c>
      <c r="M22" s="19">
        <f ca="1">OFFSET('Main Data'!M$4,(ROW(M20)-1)*10,0)</f>
        <v>-0.20798309749703001</v>
      </c>
      <c r="N22" s="19">
        <f ca="1">OFFSET('Main Data'!N$4,(ROW(N20)-1)*10,0)</f>
        <v>-0.40606197092255503</v>
      </c>
      <c r="O22" s="20">
        <f ca="1">OFFSET('Main Data'!O$4,(ROW(O20)-1)*10,0)</f>
        <v>-8.7491858259771599E-2</v>
      </c>
      <c r="P22" s="13"/>
      <c r="Q22" s="27">
        <f ca="1">OFFSET('Main Data'!Q$4,(ROW(Q20)-1)*10,0)</f>
        <v>6.4209433332578252</v>
      </c>
      <c r="R22" s="13">
        <f ca="1">OFFSET('Main Data'!R$4,(ROW(R20)-1)*10,0)</f>
        <v>4.9012580264151246</v>
      </c>
      <c r="S22" s="13">
        <f ca="1">OFFSET('Main Data'!S$4,(ROW(S20)-1)*10,0)</f>
        <v>18.137524426485722</v>
      </c>
      <c r="T22" s="14">
        <f ca="1">OFFSET('Main Data'!T$4,(ROW(T20)-1)*10,0)</f>
        <v>7.0159890859243248</v>
      </c>
      <c r="U22" s="13"/>
      <c r="V22" s="27">
        <f ca="1">OFFSET('Main Data'!V$4,(ROW(V20)-1)*10,0)</f>
        <v>5.5507469982889308</v>
      </c>
      <c r="W22" s="13">
        <f ca="1">OFFSET('Main Data'!W$4,(ROW(W20)-1)*10,0)</f>
        <v>-4.9962386527234726</v>
      </c>
      <c r="X22" s="13">
        <f ca="1">OFFSET('Main Data'!X$4,(ROW(X20)-1)*10,0)</f>
        <v>-133.58212224399759</v>
      </c>
      <c r="Y22" s="14">
        <f ca="1">OFFSET('Main Data'!Y$4,(ROW(Y20)-1)*10,0)</f>
        <v>-4.3067082298498969</v>
      </c>
      <c r="Z22" s="13"/>
      <c r="AA22" s="27">
        <f ca="1">OFFSET('Main Data'!AA$4,(ROW(AA20)-1)*10,0)</f>
        <v>12.84188666651565</v>
      </c>
      <c r="AB22" s="13">
        <f ca="1">OFFSET('Main Data'!AB$4,(ROW(AB20)-1)*10,0)</f>
        <v>9.8025160528302493</v>
      </c>
      <c r="AC22" s="13">
        <f ca="1">OFFSET('Main Data'!AC$4,(ROW(AC20)-1)*10,0)</f>
        <v>36.275048852971445</v>
      </c>
      <c r="AD22" s="14">
        <f ca="1">OFFSET('Main Data'!AD$4,(ROW(AD20)-1)*10,0)</f>
        <v>14.03197817184865</v>
      </c>
      <c r="AE22" s="13"/>
      <c r="AF22" s="27">
        <f ca="1">OFFSET('Main Data'!AF$4,(ROW(AF20)-1)*10,0)</f>
        <v>22.202987993155723</v>
      </c>
      <c r="AG22" s="13">
        <f ca="1">OFFSET('Main Data'!AG$4,(ROW(AG20)-1)*10,0)</f>
        <v>-19.98495461089389</v>
      </c>
      <c r="AH22" s="13">
        <f ca="1">OFFSET('Main Data'!AH$4,(ROW(AH20)-1)*10,0)</f>
        <v>-534.32848897599035</v>
      </c>
      <c r="AI22" s="14">
        <f ca="1">OFFSET('Main Data'!AI$4,(ROW(AI20)-1)*10,0)</f>
        <v>-17.226832919399587</v>
      </c>
      <c r="AK22" s="27">
        <f ca="1">OFFSET('Main Data'!AK$4,(ROW(AK20)-1)*10,0)</f>
        <v>140.376784053698</v>
      </c>
      <c r="AL22" s="14">
        <f ca="1">OFFSET('Main Data'!AL$4,(ROW(AL20)-1)*10,0)</f>
        <v>101.67944749095599</v>
      </c>
      <c r="AM22" s="13"/>
      <c r="AN22" s="27">
        <f ca="1">OFFSET('Main Data'!AN$4,(ROW(AN20)-1)*10,0)</f>
        <v>-24.605809365487001</v>
      </c>
      <c r="AO22" s="14">
        <f ca="1">OFFSET('Main Data'!AO$4,(ROW(AO20)-1)*10,0)</f>
        <v>0.29407319191889097</v>
      </c>
      <c r="AP22" s="13"/>
      <c r="AQ22" s="27">
        <f ca="1">OFFSET('Main Data'!AQ$4,(ROW(AQ20)-1)*10,0)</f>
        <v>38.7622229042993</v>
      </c>
      <c r="AR22" s="14">
        <f ca="1">OFFSET('Main Data'!AR$4,(ROW(AR20)-1)*10,0)</f>
        <v>0.135106227321351</v>
      </c>
      <c r="AS22" s="13"/>
      <c r="AT22" s="27">
        <f ca="1">OFFSET('Main Data'!AT$4,(ROW(AT20)-1)*10,0)</f>
        <v>-0.99992858999820899</v>
      </c>
      <c r="AU22" s="13">
        <f ca="1">OFFSET('Main Data'!AU$4,(ROW(AU20)-1)*10,0)</f>
        <v>1.1950518992648001E-2</v>
      </c>
      <c r="AV22" s="13">
        <f ca="1">OFFSET('Main Data'!AV$4,(ROW(AV20)-1)*10,0)</f>
        <v>-1.1950518992648001E-2</v>
      </c>
      <c r="AW22" s="13">
        <f ca="1">OFFSET('Main Data'!AW$4,(ROW(AW20)-1)*10,0)</f>
        <v>-0.99992858999820899</v>
      </c>
      <c r="AX22" s="13">
        <f ca="1">OFFSET('Main Data'!AX$4,(ROW(AX20)-1)*10,0)</f>
        <v>-1012.04541016297</v>
      </c>
      <c r="AY22" s="13">
        <f ca="1">OFFSET('Main Data'!AY$4,(ROW(AY20)-1)*10,0)</f>
        <v>152.47125194927199</v>
      </c>
      <c r="AZ22" s="14">
        <f ca="1">OFFSET('Main Data'!AZ$4,(ROW(AZ20)-1)*10,0)</f>
        <v>1113.65258748937</v>
      </c>
      <c r="BA22" s="13"/>
      <c r="BB22" s="27">
        <f ca="1">OFFSET('Main Data'!BB$4,(ROW(BB20)-1)*10,0)</f>
        <v>-615.14523413717507</v>
      </c>
      <c r="BC22" s="14">
        <f ca="1">OFFSET('Main Data'!BC$4,(ROW(BC20)-1)*10,0)</f>
        <v>7.3518297979722744</v>
      </c>
      <c r="BD22" s="13"/>
      <c r="BE22" s="27">
        <f ca="1">OFFSET('Main Data'!BE$4,(ROW(BE20)-1)*10,0)</f>
        <v>-1230.2904682743501</v>
      </c>
      <c r="BF22" s="14">
        <f ca="1">OFFSET('Main Data'!BF$4,(ROW(BF20)-1)*10,0)</f>
        <v>14.703659595944549</v>
      </c>
      <c r="BG22" s="13"/>
      <c r="BH22" s="27">
        <f ca="1">OFFSET('Main Data'!BH$4,(ROW(BH20)-1)*10,0)</f>
        <v>24226.389315187062</v>
      </c>
      <c r="BI22" s="14">
        <f ca="1">OFFSET('Main Data'!BI$4,(ROW(BI20)-1)*10,0)</f>
        <v>84.441392075844377</v>
      </c>
      <c r="BJ22" s="13"/>
      <c r="BK22" s="27">
        <f ca="1">OFFSET('Main Data'!BK$4,(ROW(BK20)-1)*10,0)</f>
        <v>96905.557260748246</v>
      </c>
      <c r="BL22" s="14">
        <f ca="1">OFFSET('Main Data'!BL$4,(ROW(BL20)-1)*10,0)</f>
        <v>337.76556830337751</v>
      </c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</row>
    <row r="23" spans="1:79" x14ac:dyDescent="0.35">
      <c r="A23" s="12">
        <f ca="1">OFFSET('Main Data'!A$4,(ROW(A21)-1)*10,0)</f>
        <v>200</v>
      </c>
      <c r="B23" s="13">
        <f ca="1">OFFSET('Main Data'!B$4,(ROW(B21)-1)*10,0)</f>
        <v>47.360042767729801</v>
      </c>
      <c r="C23" s="13">
        <f ca="1">OFFSET('Main Data'!C$4,(ROW(C21)-1)*10,0)</f>
        <v>134.79096206988001</v>
      </c>
      <c r="D23" s="13">
        <f ca="1">OFFSET('Main Data'!D$4,(ROW(D21)-1)*10,0)</f>
        <v>27.173800808966401</v>
      </c>
      <c r="E23" s="14">
        <f ca="1">OFFSET('Main Data'!E$4,(ROW(E21)-1)*10,0)</f>
        <v>63.152019074798901</v>
      </c>
      <c r="F23" s="13"/>
      <c r="G23" s="18">
        <f ca="1">OFFSET('Main Data'!G$4,(ROW(G21)-1)*10,0)</f>
        <v>0.27823777189675702</v>
      </c>
      <c r="H23" s="19">
        <f ca="1">OFFSET('Main Data'!H$4,(ROW(H21)-1)*10,0)</f>
        <v>0.15844002042873701</v>
      </c>
      <c r="I23" s="19">
        <f ca="1">OFFSET('Main Data'!I$4,(ROW(I21)-1)*10,0)</f>
        <v>0.63991324394313198</v>
      </c>
      <c r="J23" s="20">
        <f ca="1">OFFSET('Main Data'!J$4,(ROW(J21)-1)*10,0)</f>
        <v>0.25704670201107399</v>
      </c>
      <c r="K23" s="13"/>
      <c r="L23" s="18">
        <f ca="1">OFFSET('Main Data'!L$4,(ROW(L21)-1)*10,0)</f>
        <v>0.10964499931191</v>
      </c>
      <c r="M23" s="19">
        <f ca="1">OFFSET('Main Data'!M$4,(ROW(M21)-1)*10,0)</f>
        <v>-0.21788784107033601</v>
      </c>
      <c r="N23" s="19">
        <f ca="1">OFFSET('Main Data'!N$4,(ROW(N21)-1)*10,0)</f>
        <v>-0.56347091045947395</v>
      </c>
      <c r="O23" s="20">
        <f ca="1">OFFSET('Main Data'!O$4,(ROW(O21)-1)*10,0)</f>
        <v>-0.178627913044381</v>
      </c>
      <c r="P23" s="13"/>
      <c r="Q23" s="27">
        <f ca="1">OFFSET('Main Data'!Q$4,(ROW(Q21)-1)*10,0)</f>
        <v>6.9559442974189256</v>
      </c>
      <c r="R23" s="13">
        <f ca="1">OFFSET('Main Data'!R$4,(ROW(R21)-1)*10,0)</f>
        <v>3.9610005107184252</v>
      </c>
      <c r="S23" s="13">
        <f ca="1">OFFSET('Main Data'!S$4,(ROW(S21)-1)*10,0)</f>
        <v>15.997831098578299</v>
      </c>
      <c r="T23" s="14">
        <f ca="1">OFFSET('Main Data'!T$4,(ROW(T21)-1)*10,0)</f>
        <v>6.4261675502768494</v>
      </c>
      <c r="U23" s="13"/>
      <c r="V23" s="27">
        <f ca="1">OFFSET('Main Data'!V$4,(ROW(V21)-1)*10,0)</f>
        <v>5.3051909520946685</v>
      </c>
      <c r="W23" s="13">
        <f ca="1">OFFSET('Main Data'!W$4,(ROW(W21)-1)*10,0)</f>
        <v>-3.4185567396726482</v>
      </c>
      <c r="X23" s="13">
        <f ca="1">OFFSET('Main Data'!X$4,(ROW(X21)-1)*10,0)</f>
        <v>-144.2094481167866</v>
      </c>
      <c r="Y23" s="14">
        <f ca="1">OFFSET('Main Data'!Y$4,(ROW(Y21)-1)*10,0)</f>
        <v>-7.376552094759429</v>
      </c>
      <c r="Z23" s="13"/>
      <c r="AA23" s="27">
        <f ca="1">OFFSET('Main Data'!AA$4,(ROW(AA21)-1)*10,0)</f>
        <v>13.911888594837851</v>
      </c>
      <c r="AB23" s="13">
        <f ca="1">OFFSET('Main Data'!AB$4,(ROW(AB21)-1)*10,0)</f>
        <v>7.9220010214368504</v>
      </c>
      <c r="AC23" s="13">
        <f ca="1">OFFSET('Main Data'!AC$4,(ROW(AC21)-1)*10,0)</f>
        <v>31.995662197156598</v>
      </c>
      <c r="AD23" s="14">
        <f ca="1">OFFSET('Main Data'!AD$4,(ROW(AD21)-1)*10,0)</f>
        <v>12.852335100553699</v>
      </c>
      <c r="AE23" s="13"/>
      <c r="AF23" s="27">
        <f ca="1">OFFSET('Main Data'!AF$4,(ROW(AF21)-1)*10,0)</f>
        <v>21.220763808378674</v>
      </c>
      <c r="AG23" s="13">
        <f ca="1">OFFSET('Main Data'!AG$4,(ROW(AG21)-1)*10,0)</f>
        <v>-13.674226958690593</v>
      </c>
      <c r="AH23" s="13">
        <f ca="1">OFFSET('Main Data'!AH$4,(ROW(AH21)-1)*10,0)</f>
        <v>-576.83779246714641</v>
      </c>
      <c r="AI23" s="14">
        <f ca="1">OFFSET('Main Data'!AI$4,(ROW(AI21)-1)*10,0)</f>
        <v>-29.506208379037716</v>
      </c>
      <c r="AK23" s="27">
        <f ca="1">OFFSET('Main Data'!AK$4,(ROW(AK21)-1)*10,0)</f>
        <v>136.322153876437</v>
      </c>
      <c r="AL23" s="14">
        <f ca="1">OFFSET('Main Data'!AL$4,(ROW(AL21)-1)*10,0)</f>
        <v>101.72955453288699</v>
      </c>
      <c r="AM23" s="13"/>
      <c r="AN23" s="27">
        <f ca="1">OFFSET('Main Data'!AN$4,(ROW(AN21)-1)*10,0)</f>
        <v>-21.703100927681799</v>
      </c>
      <c r="AO23" s="14">
        <f ca="1">OFFSET('Main Data'!AO$4,(ROW(AO21)-1)*10,0)</f>
        <v>0.28347394623636502</v>
      </c>
      <c r="AP23" s="13"/>
      <c r="AQ23" s="27">
        <f ca="1">OFFSET('Main Data'!AQ$4,(ROW(AQ21)-1)*10,0)</f>
        <v>37.6734870746997</v>
      </c>
      <c r="AR23" s="14">
        <f ca="1">OFFSET('Main Data'!AR$4,(ROW(AR21)-1)*10,0)</f>
        <v>-0.24969114278698001</v>
      </c>
      <c r="AS23" s="13"/>
      <c r="AT23" s="27">
        <f ca="1">OFFSET('Main Data'!AT$4,(ROW(AT21)-1)*10,0)</f>
        <v>-0.99991471018758205</v>
      </c>
      <c r="AU23" s="13">
        <f ca="1">OFFSET('Main Data'!AU$4,(ROW(AU21)-1)*10,0)</f>
        <v>1.3060335006558E-2</v>
      </c>
      <c r="AV23" s="13">
        <f ca="1">OFFSET('Main Data'!AV$4,(ROW(AV21)-1)*10,0)</f>
        <v>-1.3060335006558E-2</v>
      </c>
      <c r="AW23" s="13">
        <f ca="1">OFFSET('Main Data'!AW$4,(ROW(AW21)-1)*10,0)</f>
        <v>-0.99991471018758205</v>
      </c>
      <c r="AX23" s="13">
        <f ca="1">OFFSET('Main Data'!AX$4,(ROW(AX21)-1)*10,0)</f>
        <v>-1943.83492821704</v>
      </c>
      <c r="AY23" s="13">
        <f ca="1">OFFSET('Main Data'!AY$4,(ROW(AY21)-1)*10,0)</f>
        <v>161.7092892364</v>
      </c>
      <c r="AZ23" s="14">
        <f ca="1">OFFSET('Main Data'!AZ$4,(ROW(AZ21)-1)*10,0)</f>
        <v>2045.3986934335301</v>
      </c>
      <c r="BA23" s="13"/>
      <c r="BB23" s="27">
        <f ca="1">OFFSET('Main Data'!BB$4,(ROW(BB21)-1)*10,0)</f>
        <v>-542.57752319204496</v>
      </c>
      <c r="BC23" s="14">
        <f ca="1">OFFSET('Main Data'!BC$4,(ROW(BC21)-1)*10,0)</f>
        <v>7.086848655909125</v>
      </c>
      <c r="BD23" s="13"/>
      <c r="BE23" s="27">
        <f ca="1">OFFSET('Main Data'!BE$4,(ROW(BE21)-1)*10,0)</f>
        <v>-1085.1550463840899</v>
      </c>
      <c r="BF23" s="14">
        <f ca="1">OFFSET('Main Data'!BF$4,(ROW(BF21)-1)*10,0)</f>
        <v>14.17369731181825</v>
      </c>
      <c r="BG23" s="13"/>
      <c r="BH23" s="27">
        <f ca="1">OFFSET('Main Data'!BH$4,(ROW(BH21)-1)*10,0)</f>
        <v>23545.929421687313</v>
      </c>
      <c r="BI23" s="14">
        <f ca="1">OFFSET('Main Data'!BI$4,(ROW(BI21)-1)*10,0)</f>
        <v>-156.05696424186252</v>
      </c>
      <c r="BJ23" s="13"/>
      <c r="BK23" s="27">
        <f ca="1">OFFSET('Main Data'!BK$4,(ROW(BK21)-1)*10,0)</f>
        <v>94183.717686749253</v>
      </c>
      <c r="BL23" s="14">
        <f ca="1">OFFSET('Main Data'!BL$4,(ROW(BL21)-1)*10,0)</f>
        <v>-624.22785696745007</v>
      </c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</row>
    <row r="24" spans="1:79" x14ac:dyDescent="0.35">
      <c r="A24" s="12">
        <f ca="1">OFFSET('Main Data'!A$4,(ROW(A22)-1)*10,0)</f>
        <v>210</v>
      </c>
      <c r="B24" s="13">
        <f ca="1">OFFSET('Main Data'!B$4,(ROW(B22)-1)*10,0)</f>
        <v>50.229595037047901</v>
      </c>
      <c r="C24" s="13">
        <f ca="1">OFFSET('Main Data'!C$4,(ROW(C22)-1)*10,0)</f>
        <v>136.181086447306</v>
      </c>
      <c r="D24" s="13">
        <f ca="1">OFFSET('Main Data'!D$4,(ROW(D22)-1)*10,0)</f>
        <v>33.016701931331198</v>
      </c>
      <c r="E24" s="14">
        <f ca="1">OFFSET('Main Data'!E$4,(ROW(E22)-1)*10,0)</f>
        <v>65.529764641873101</v>
      </c>
      <c r="F24" s="13"/>
      <c r="G24" s="18">
        <f ca="1">OFFSET('Main Data'!G$4,(ROW(G22)-1)*10,0)</f>
        <v>0.29478072595760202</v>
      </c>
      <c r="H24" s="19">
        <f ca="1">OFFSET('Main Data'!H$4,(ROW(H22)-1)*10,0)</f>
        <v>0.11938648181502901</v>
      </c>
      <c r="I24" s="19">
        <f ca="1">OFFSET('Main Data'!I$4,(ROW(I22)-1)*10,0)</f>
        <v>0.52393122202864895</v>
      </c>
      <c r="J24" s="20">
        <f ca="1">OFFSET('Main Data'!J$4,(ROW(J22)-1)*10,0)</f>
        <v>0.21628063378019299</v>
      </c>
      <c r="K24" s="13"/>
      <c r="L24" s="18">
        <f ca="1">OFFSET('Main Data'!L$4,(ROW(L22)-1)*10,0)</f>
        <v>7.8983744534196307E-2</v>
      </c>
      <c r="M24" s="19">
        <f ca="1">OFFSET('Main Data'!M$4,(ROW(M22)-1)*10,0)</f>
        <v>-0.224967734128177</v>
      </c>
      <c r="N24" s="19">
        <f ca="1">OFFSET('Main Data'!N$4,(ROW(N22)-1)*10,0)</f>
        <v>-0.75221732695773902</v>
      </c>
      <c r="O24" s="20">
        <f ca="1">OFFSET('Main Data'!O$4,(ROW(O22)-1)*10,0)</f>
        <v>-0.28269469662892599</v>
      </c>
      <c r="P24" s="13"/>
      <c r="Q24" s="27">
        <f ca="1">OFFSET('Main Data'!Q$4,(ROW(Q22)-1)*10,0)</f>
        <v>7.3695181489400508</v>
      </c>
      <c r="R24" s="13">
        <f ca="1">OFFSET('Main Data'!R$4,(ROW(R22)-1)*10,0)</f>
        <v>2.9846620453757251</v>
      </c>
      <c r="S24" s="13">
        <f ca="1">OFFSET('Main Data'!S$4,(ROW(S22)-1)*10,0)</f>
        <v>13.098280550716224</v>
      </c>
      <c r="T24" s="14">
        <f ca="1">OFFSET('Main Data'!T$4,(ROW(T22)-1)*10,0)</f>
        <v>5.4070158445048246</v>
      </c>
      <c r="U24" s="13"/>
      <c r="V24" s="27">
        <f ca="1">OFFSET('Main Data'!V$4,(ROW(V22)-1)*10,0)</f>
        <v>4.2895911909968953</v>
      </c>
      <c r="W24" s="13">
        <f ca="1">OFFSET('Main Data'!W$4,(ROW(W22)-1)*10,0)</f>
        <v>-2.0040592620667637</v>
      </c>
      <c r="X24" s="13">
        <f ca="1">OFFSET('Main Data'!X$4,(ROW(X22)-1)*10,0)</f>
        <v>-129.05413063509758</v>
      </c>
      <c r="Y24" s="14">
        <f ca="1">OFFSET('Main Data'!Y$4,(ROW(Y22)-1)*10,0)</f>
        <v>-8.2648113624847728</v>
      </c>
      <c r="Z24" s="13"/>
      <c r="AA24" s="27">
        <f ca="1">OFFSET('Main Data'!AA$4,(ROW(AA22)-1)*10,0)</f>
        <v>14.739036297880102</v>
      </c>
      <c r="AB24" s="13">
        <f ca="1">OFFSET('Main Data'!AB$4,(ROW(AB22)-1)*10,0)</f>
        <v>5.9693240907514502</v>
      </c>
      <c r="AC24" s="13">
        <f ca="1">OFFSET('Main Data'!AC$4,(ROW(AC22)-1)*10,0)</f>
        <v>26.196561101432447</v>
      </c>
      <c r="AD24" s="14">
        <f ca="1">OFFSET('Main Data'!AD$4,(ROW(AD22)-1)*10,0)</f>
        <v>10.814031689009649</v>
      </c>
      <c r="AE24" s="13"/>
      <c r="AF24" s="27">
        <f ca="1">OFFSET('Main Data'!AF$4,(ROW(AF22)-1)*10,0)</f>
        <v>17.158364763987581</v>
      </c>
      <c r="AG24" s="13">
        <f ca="1">OFFSET('Main Data'!AG$4,(ROW(AG22)-1)*10,0)</f>
        <v>-8.0162370482670546</v>
      </c>
      <c r="AH24" s="13">
        <f ca="1">OFFSET('Main Data'!AH$4,(ROW(AH22)-1)*10,0)</f>
        <v>-516.21652254039032</v>
      </c>
      <c r="AI24" s="14">
        <f ca="1">OFFSET('Main Data'!AI$4,(ROW(AI22)-1)*10,0)</f>
        <v>-33.059245449939091</v>
      </c>
      <c r="AK24" s="27">
        <f ca="1">OFFSET('Main Data'!AK$4,(ROW(AK22)-1)*10,0)</f>
        <v>132.863671774859</v>
      </c>
      <c r="AL24" s="14">
        <f ca="1">OFFSET('Main Data'!AL$4,(ROW(AL22)-1)*10,0)</f>
        <v>101.772477355547</v>
      </c>
      <c r="AM24" s="13"/>
      <c r="AN24" s="27">
        <f ca="1">OFFSET('Main Data'!AN$4,(ROW(AN22)-1)*10,0)</f>
        <v>-17.749173638447999</v>
      </c>
      <c r="AO24" s="14">
        <f ca="1">OFFSET('Main Data'!AO$4,(ROW(AO22)-1)*10,0)</f>
        <v>0.218867573598963</v>
      </c>
      <c r="AP24" s="13"/>
      <c r="AQ24" s="27">
        <f ca="1">OFFSET('Main Data'!AQ$4,(ROW(AQ22)-1)*10,0)</f>
        <v>37.345197607506996</v>
      </c>
      <c r="AR24" s="14">
        <f ca="1">OFFSET('Main Data'!AR$4,(ROW(AR22)-1)*10,0)</f>
        <v>-0.458520413807948</v>
      </c>
      <c r="AS24" s="13"/>
      <c r="AT24" s="27">
        <f ca="1">OFFSET('Main Data'!AT$4,(ROW(AT22)-1)*10,0)</f>
        <v>-0.99992398014270201</v>
      </c>
      <c r="AU24" s="13">
        <f ca="1">OFFSET('Main Data'!AU$4,(ROW(AU22)-1)*10,0)</f>
        <v>1.2330204198531199E-2</v>
      </c>
      <c r="AV24" s="13">
        <f ca="1">OFFSET('Main Data'!AV$4,(ROW(AV22)-1)*10,0)</f>
        <v>-1.2330204198531199E-2</v>
      </c>
      <c r="AW24" s="13">
        <f ca="1">OFFSET('Main Data'!AW$4,(ROW(AW22)-1)*10,0)</f>
        <v>-0.99992398014270201</v>
      </c>
      <c r="AX24" s="13">
        <f ca="1">OFFSET('Main Data'!AX$4,(ROW(AX22)-1)*10,0)</f>
        <v>-158463.171203515</v>
      </c>
      <c r="AY24" s="13">
        <f ca="1">OFFSET('Main Data'!AY$4,(ROW(AY22)-1)*10,0)</f>
        <v>2086.7469306610101</v>
      </c>
      <c r="AZ24" s="14">
        <f ca="1">OFFSET('Main Data'!AZ$4,(ROW(AZ22)-1)*10,0)</f>
        <v>158552.89733320801</v>
      </c>
      <c r="BA24" s="13"/>
      <c r="BB24" s="27">
        <f ca="1">OFFSET('Main Data'!BB$4,(ROW(BB22)-1)*10,0)</f>
        <v>-443.72934096119997</v>
      </c>
      <c r="BC24" s="14">
        <f ca="1">OFFSET('Main Data'!BC$4,(ROW(BC22)-1)*10,0)</f>
        <v>5.4716893399740751</v>
      </c>
      <c r="BD24" s="13"/>
      <c r="BE24" s="27">
        <f ca="1">OFFSET('Main Data'!BE$4,(ROW(BE22)-1)*10,0)</f>
        <v>-887.45868192239993</v>
      </c>
      <c r="BF24" s="14">
        <f ca="1">OFFSET('Main Data'!BF$4,(ROW(BF22)-1)*10,0)</f>
        <v>10.94337867994815</v>
      </c>
      <c r="BG24" s="13"/>
      <c r="BH24" s="27">
        <f ca="1">OFFSET('Main Data'!BH$4,(ROW(BH22)-1)*10,0)</f>
        <v>23340.748504691874</v>
      </c>
      <c r="BI24" s="14">
        <f ca="1">OFFSET('Main Data'!BI$4,(ROW(BI22)-1)*10,0)</f>
        <v>-286.57525862996749</v>
      </c>
      <c r="BJ24" s="13"/>
      <c r="BK24" s="27">
        <f ca="1">OFFSET('Main Data'!BK$4,(ROW(BK22)-1)*10,0)</f>
        <v>93362.994018767495</v>
      </c>
      <c r="BL24" s="14">
        <f ca="1">OFFSET('Main Data'!BL$4,(ROW(BL22)-1)*10,0)</f>
        <v>-1146.30103451987</v>
      </c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</row>
    <row r="25" spans="1:79" x14ac:dyDescent="0.35">
      <c r="A25" s="12">
        <f ca="1">OFFSET('Main Data'!A$4,(ROW(A23)-1)*10,0)</f>
        <v>220</v>
      </c>
      <c r="B25" s="13">
        <f ca="1">OFFSET('Main Data'!B$4,(ROW(B23)-1)*10,0)</f>
        <v>53.236188888066202</v>
      </c>
      <c r="C25" s="13">
        <f ca="1">OFFSET('Main Data'!C$4,(ROW(C23)-1)*10,0)</f>
        <v>137.17527815709599</v>
      </c>
      <c r="D25" s="13">
        <f ca="1">OFFSET('Main Data'!D$4,(ROW(D23)-1)*10,0)</f>
        <v>37.5293260077041</v>
      </c>
      <c r="E25" s="14">
        <f ca="1">OFFSET('Main Data'!E$4,(ROW(E23)-1)*10,0)</f>
        <v>67.402464754769497</v>
      </c>
      <c r="F25" s="13"/>
      <c r="G25" s="18">
        <f ca="1">OFFSET('Main Data'!G$4,(ROW(G23)-1)*10,0)</f>
        <v>0.30548384627357</v>
      </c>
      <c r="H25" s="19">
        <f ca="1">OFFSET('Main Data'!H$4,(ROW(H23)-1)*10,0)</f>
        <v>7.9299691678969594E-2</v>
      </c>
      <c r="I25" s="19">
        <f ca="1">OFFSET('Main Data'!I$4,(ROW(I23)-1)*10,0)</f>
        <v>0.373479244120276</v>
      </c>
      <c r="J25" s="20">
        <f ca="1">OFFSET('Main Data'!J$4,(ROW(J23)-1)*10,0)</f>
        <v>0.15695942621453099</v>
      </c>
      <c r="K25" s="13"/>
      <c r="L25" s="18">
        <f ca="1">OFFSET('Main Data'!L$4,(ROW(L23)-1)*10,0)</f>
        <v>4.2744512261248903E-2</v>
      </c>
      <c r="M25" s="19">
        <f ca="1">OFFSET('Main Data'!M$4,(ROW(M23)-1)*10,0)</f>
        <v>-0.230907913575983</v>
      </c>
      <c r="N25" s="19">
        <f ca="1">OFFSET('Main Data'!N$4,(ROW(N23)-1)*10,0)</f>
        <v>-0.95741608037641801</v>
      </c>
      <c r="O25" s="20">
        <f ca="1">OFFSET('Main Data'!O$4,(ROW(O23)-1)*10,0)</f>
        <v>-0.39002705412908001</v>
      </c>
      <c r="P25" s="13"/>
      <c r="Q25" s="27">
        <f ca="1">OFFSET('Main Data'!Q$4,(ROW(Q23)-1)*10,0)</f>
        <v>7.6370961568392497</v>
      </c>
      <c r="R25" s="13">
        <f ca="1">OFFSET('Main Data'!R$4,(ROW(R23)-1)*10,0)</f>
        <v>1.9824922919742398</v>
      </c>
      <c r="S25" s="13">
        <f ca="1">OFFSET('Main Data'!S$4,(ROW(S23)-1)*10,0)</f>
        <v>9.3369811030069005</v>
      </c>
      <c r="T25" s="14">
        <f ca="1">OFFSET('Main Data'!T$4,(ROW(T23)-1)*10,0)</f>
        <v>3.9239856553632748</v>
      </c>
      <c r="U25" s="13"/>
      <c r="V25" s="27">
        <f ca="1">OFFSET('Main Data'!V$4,(ROW(V23)-1)*10,0)</f>
        <v>2.493083838384436</v>
      </c>
      <c r="W25" s="13">
        <f ca="1">OFFSET('Main Data'!W$4,(ROW(W23)-1)*10,0)</f>
        <v>-0.90753175883382575</v>
      </c>
      <c r="X25" s="13">
        <f ca="1">OFFSET('Main Data'!X$4,(ROW(X23)-1)*10,0)</f>
        <v>-83.466783385896079</v>
      </c>
      <c r="Y25" s="14">
        <f ca="1">OFFSET('Main Data'!Y$4,(ROW(Y23)-1)*10,0)</f>
        <v>-6.0055053055375227</v>
      </c>
      <c r="Z25" s="13"/>
      <c r="AA25" s="27">
        <f ca="1">OFFSET('Main Data'!AA$4,(ROW(AA23)-1)*10,0)</f>
        <v>15.274192313678499</v>
      </c>
      <c r="AB25" s="13">
        <f ca="1">OFFSET('Main Data'!AB$4,(ROW(AB23)-1)*10,0)</f>
        <v>3.9649845839484796</v>
      </c>
      <c r="AC25" s="13">
        <f ca="1">OFFSET('Main Data'!AC$4,(ROW(AC23)-1)*10,0)</f>
        <v>18.673962206013801</v>
      </c>
      <c r="AD25" s="14">
        <f ca="1">OFFSET('Main Data'!AD$4,(ROW(AD23)-1)*10,0)</f>
        <v>7.8479713107265496</v>
      </c>
      <c r="AE25" s="13"/>
      <c r="AF25" s="27">
        <f ca="1">OFFSET('Main Data'!AF$4,(ROW(AF23)-1)*10,0)</f>
        <v>9.9723353535377441</v>
      </c>
      <c r="AG25" s="13">
        <f ca="1">OFFSET('Main Data'!AG$4,(ROW(AG23)-1)*10,0)</f>
        <v>-3.630127035335303</v>
      </c>
      <c r="AH25" s="13">
        <f ca="1">OFFSET('Main Data'!AH$4,(ROW(AH23)-1)*10,0)</f>
        <v>-333.86713354358432</v>
      </c>
      <c r="AI25" s="14">
        <f ca="1">OFFSET('Main Data'!AI$4,(ROW(AI23)-1)*10,0)</f>
        <v>-24.022021222150091</v>
      </c>
      <c r="AK25" s="27">
        <f ca="1">OFFSET('Main Data'!AK$4,(ROW(AK23)-1)*10,0)</f>
        <v>130.19680559645499</v>
      </c>
      <c r="AL25" s="14">
        <f ca="1">OFFSET('Main Data'!AL$4,(ROW(AL23)-1)*10,0)</f>
        <v>101.80209663505499</v>
      </c>
      <c r="AM25" s="13"/>
      <c r="AN25" s="27">
        <f ca="1">OFFSET('Main Data'!AN$4,(ROW(AN23)-1)*10,0)</f>
        <v>-12.6246716563408</v>
      </c>
      <c r="AO25" s="14">
        <f ca="1">OFFSET('Main Data'!AO$4,(ROW(AO23)-1)*10,0)</f>
        <v>0.13660379443172599</v>
      </c>
      <c r="AP25" s="13"/>
      <c r="AQ25" s="27">
        <f ca="1">OFFSET('Main Data'!AQ$4,(ROW(AQ23)-1)*10,0)</f>
        <v>38.143526808847398</v>
      </c>
      <c r="AR25" s="14">
        <f ca="1">OFFSET('Main Data'!AR$4,(ROW(AR23)-1)*10,0)</f>
        <v>-0.478360278176167</v>
      </c>
      <c r="AS25" s="13"/>
      <c r="AT25" s="27">
        <f ca="1">OFFSET('Main Data'!AT$4,(ROW(AT23)-1)*10,0)</f>
        <v>-0.99994146478565904</v>
      </c>
      <c r="AU25" s="13">
        <f ca="1">OFFSET('Main Data'!AU$4,(ROW(AU23)-1)*10,0)</f>
        <v>1.08197505660065E-2</v>
      </c>
      <c r="AV25" s="13">
        <f ca="1">OFFSET('Main Data'!AV$4,(ROW(AV23)-1)*10,0)</f>
        <v>-1.08197505660065E-2</v>
      </c>
      <c r="AW25" s="13">
        <f ca="1">OFFSET('Main Data'!AW$4,(ROW(AW23)-1)*10,0)</f>
        <v>-0.99994146478565904</v>
      </c>
      <c r="AX25" s="13">
        <f ca="1">OFFSET('Main Data'!AX$4,(ROW(AX23)-1)*10,0)</f>
        <v>2428.8257377734699</v>
      </c>
      <c r="AY25" s="13">
        <f ca="1">OFFSET('Main Data'!AY$4,(ROW(AY23)-1)*10,0)</f>
        <v>103.91751694544899</v>
      </c>
      <c r="AZ25" s="14">
        <f ca="1">OFFSET('Main Data'!AZ$4,(ROW(AZ23)-1)*10,0)</f>
        <v>-2326.88146930326</v>
      </c>
      <c r="BA25" s="13"/>
      <c r="BB25" s="27">
        <f ca="1">OFFSET('Main Data'!BB$4,(ROW(BB23)-1)*10,0)</f>
        <v>-315.61679140851999</v>
      </c>
      <c r="BC25" s="14">
        <f ca="1">OFFSET('Main Data'!BC$4,(ROW(BC23)-1)*10,0)</f>
        <v>3.4150948607931495</v>
      </c>
      <c r="BD25" s="13"/>
      <c r="BE25" s="27">
        <f ca="1">OFFSET('Main Data'!BE$4,(ROW(BE23)-1)*10,0)</f>
        <v>-631.23358281703997</v>
      </c>
      <c r="BF25" s="14">
        <f ca="1">OFFSET('Main Data'!BF$4,(ROW(BF23)-1)*10,0)</f>
        <v>6.830189721586299</v>
      </c>
      <c r="BG25" s="13"/>
      <c r="BH25" s="27">
        <f ca="1">OFFSET('Main Data'!BH$4,(ROW(BH23)-1)*10,0)</f>
        <v>23839.704255529625</v>
      </c>
      <c r="BI25" s="14">
        <f ca="1">OFFSET('Main Data'!BI$4,(ROW(BI23)-1)*10,0)</f>
        <v>-298.97517386010435</v>
      </c>
      <c r="BJ25" s="13"/>
      <c r="BK25" s="27">
        <f ca="1">OFFSET('Main Data'!BK$4,(ROW(BK23)-1)*10,0)</f>
        <v>95358.817022118499</v>
      </c>
      <c r="BL25" s="14">
        <f ca="1">OFFSET('Main Data'!BL$4,(ROW(BL23)-1)*10,0)</f>
        <v>-1195.9006954404174</v>
      </c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</row>
    <row r="26" spans="1:79" x14ac:dyDescent="0.35">
      <c r="A26" s="12">
        <f ca="1">OFFSET('Main Data'!A$4,(ROW(A24)-1)*10,0)</f>
        <v>230</v>
      </c>
      <c r="B26" s="13">
        <f ca="1">OFFSET('Main Data'!B$4,(ROW(B24)-1)*10,0)</f>
        <v>56.316585974816299</v>
      </c>
      <c r="C26" s="13">
        <f ca="1">OFFSET('Main Data'!C$4,(ROW(C24)-1)*10,0)</f>
        <v>137.764127867079</v>
      </c>
      <c r="D26" s="13">
        <f ca="1">OFFSET('Main Data'!D$4,(ROW(D24)-1)*10,0)</f>
        <v>40.365185952061502</v>
      </c>
      <c r="E26" s="14">
        <f ca="1">OFFSET('Main Data'!E$4,(ROW(E24)-1)*10,0)</f>
        <v>68.601500088822903</v>
      </c>
      <c r="F26" s="13"/>
      <c r="G26" s="18">
        <f ca="1">OFFSET('Main Data'!G$4,(ROW(G24)-1)*10,0)</f>
        <v>0.309381187428733</v>
      </c>
      <c r="H26" s="19">
        <f ca="1">OFFSET('Main Data'!H$4,(ROW(H24)-1)*10,0)</f>
        <v>3.83179783113793E-2</v>
      </c>
      <c r="I26" s="19">
        <f ca="1">OFFSET('Main Data'!I$4,(ROW(I24)-1)*10,0)</f>
        <v>0.18923614176353001</v>
      </c>
      <c r="J26" s="20">
        <f ca="1">OFFSET('Main Data'!J$4,(ROW(J24)-1)*10,0)</f>
        <v>8.0317444512002095E-2</v>
      </c>
      <c r="K26" s="13"/>
      <c r="L26" s="18">
        <f ca="1">OFFSET('Main Data'!L$4,(ROW(L24)-1)*10,0)</f>
        <v>9.95380169318254E-4</v>
      </c>
      <c r="M26" s="19">
        <f ca="1">OFFSET('Main Data'!M$4,(ROW(M24)-1)*10,0)</f>
        <v>-0.237061776721503</v>
      </c>
      <c r="N26" s="19">
        <f ca="1">OFFSET('Main Data'!N$4,(ROW(N24)-1)*10,0)</f>
        <v>-1.1353903885302901</v>
      </c>
      <c r="O26" s="20">
        <f ca="1">OFFSET('Main Data'!O$4,(ROW(O24)-1)*10,0)</f>
        <v>-0.47903546245974699</v>
      </c>
      <c r="P26" s="13"/>
      <c r="Q26" s="27">
        <f ca="1">OFFSET('Main Data'!Q$4,(ROW(Q24)-1)*10,0)</f>
        <v>7.734529685718325</v>
      </c>
      <c r="R26" s="13">
        <f ca="1">OFFSET('Main Data'!R$4,(ROW(R24)-1)*10,0)</f>
        <v>0.95794945778448248</v>
      </c>
      <c r="S26" s="13">
        <f ca="1">OFFSET('Main Data'!S$4,(ROW(S24)-1)*10,0)</f>
        <v>4.7309035440882505</v>
      </c>
      <c r="T26" s="14">
        <f ca="1">OFFSET('Main Data'!T$4,(ROW(T24)-1)*10,0)</f>
        <v>2.0079361128000524</v>
      </c>
      <c r="U26" s="13"/>
      <c r="V26" s="27">
        <f ca="1">OFFSET('Main Data'!V$4,(ROW(V24)-1)*10,0)</f>
        <v>5.9546577561873593E-2</v>
      </c>
      <c r="W26" s="13">
        <f ca="1">OFFSET('Main Data'!W$4,(ROW(W24)-1)*10,0)</f>
        <v>-0.21754380825849387</v>
      </c>
      <c r="X26" s="13">
        <f ca="1">OFFSET('Main Data'!X$4,(ROW(X24)-1)*10,0)</f>
        <v>-25.41168133055935</v>
      </c>
      <c r="Y26" s="14">
        <f ca="1">OFFSET('Main Data'!Y$4,(ROW(Y24)-1)*10,0)</f>
        <v>-1.9313787382572776</v>
      </c>
      <c r="Z26" s="13"/>
      <c r="AA26" s="27">
        <f ca="1">OFFSET('Main Data'!AA$4,(ROW(AA24)-1)*10,0)</f>
        <v>15.46905937143665</v>
      </c>
      <c r="AB26" s="13">
        <f ca="1">OFFSET('Main Data'!AB$4,(ROW(AB24)-1)*10,0)</f>
        <v>1.915898915568965</v>
      </c>
      <c r="AC26" s="13">
        <f ca="1">OFFSET('Main Data'!AC$4,(ROW(AC24)-1)*10,0)</f>
        <v>9.4618070881765011</v>
      </c>
      <c r="AD26" s="14">
        <f ca="1">OFFSET('Main Data'!AD$4,(ROW(AD24)-1)*10,0)</f>
        <v>4.0158722256001047</v>
      </c>
      <c r="AE26" s="13"/>
      <c r="AF26" s="27">
        <f ca="1">OFFSET('Main Data'!AF$4,(ROW(AF24)-1)*10,0)</f>
        <v>0.23818631024749437</v>
      </c>
      <c r="AG26" s="13">
        <f ca="1">OFFSET('Main Data'!AG$4,(ROW(AG24)-1)*10,0)</f>
        <v>-0.87017523303397548</v>
      </c>
      <c r="AH26" s="13">
        <f ca="1">OFFSET('Main Data'!AH$4,(ROW(AH24)-1)*10,0)</f>
        <v>-101.6467253222374</v>
      </c>
      <c r="AI26" s="14">
        <f ca="1">OFFSET('Main Data'!AI$4,(ROW(AI24)-1)*10,0)</f>
        <v>-7.7255149530291103</v>
      </c>
      <c r="AK26" s="27">
        <f ca="1">OFFSET('Main Data'!AK$4,(ROW(AK24)-1)*10,0)</f>
        <v>128.52431747080499</v>
      </c>
      <c r="AL26" s="14">
        <f ca="1">OFFSET('Main Data'!AL$4,(ROW(AL24)-1)*10,0)</f>
        <v>101.817890951802</v>
      </c>
      <c r="AM26" s="13"/>
      <c r="AN26" s="27">
        <f ca="1">OFFSET('Main Data'!AN$4,(ROW(AN24)-1)*10,0)</f>
        <v>-6.3841333574720096</v>
      </c>
      <c r="AO26" s="14">
        <f ca="1">OFFSET('Main Data'!AO$4,(ROW(AO24)-1)*10,0)</f>
        <v>5.9308933927682397E-2</v>
      </c>
      <c r="AP26" s="13"/>
      <c r="AQ26" s="27">
        <f ca="1">OFFSET('Main Data'!AQ$4,(ROW(AQ24)-1)*10,0)</f>
        <v>39.746174290654103</v>
      </c>
      <c r="AR26" s="14">
        <f ca="1">OFFSET('Main Data'!AR$4,(ROW(AR24)-1)*10,0)</f>
        <v>-0.39710794617344197</v>
      </c>
      <c r="AS26" s="13"/>
      <c r="AT26" s="27">
        <f ca="1">OFFSET('Main Data'!AT$4,(ROW(AT24)-1)*10,0)</f>
        <v>-0.99995685025547498</v>
      </c>
      <c r="AU26" s="13">
        <f ca="1">OFFSET('Main Data'!AU$4,(ROW(AU24)-1)*10,0)</f>
        <v>9.2896516162092602E-3</v>
      </c>
      <c r="AV26" s="13">
        <f ca="1">OFFSET('Main Data'!AV$4,(ROW(AV24)-1)*10,0)</f>
        <v>-9.2896516162092602E-3</v>
      </c>
      <c r="AW26" s="13">
        <f ca="1">OFFSET('Main Data'!AW$4,(ROW(AW24)-1)*10,0)</f>
        <v>-0.99995685025547498</v>
      </c>
      <c r="AX26" s="13">
        <f ca="1">OFFSET('Main Data'!AX$4,(ROW(AX24)-1)*10,0)</f>
        <v>1462.9119930110501</v>
      </c>
      <c r="AY26" s="13">
        <f ca="1">OFFSET('Main Data'!AY$4,(ROW(AY24)-1)*10,0)</f>
        <v>114.934374710558</v>
      </c>
      <c r="AZ26" s="14">
        <f ca="1">OFFSET('Main Data'!AZ$4,(ROW(AZ24)-1)*10,0)</f>
        <v>-1361.03097778049</v>
      </c>
      <c r="BA26" s="13"/>
      <c r="BB26" s="27">
        <f ca="1">OFFSET('Main Data'!BB$4,(ROW(BB24)-1)*10,0)</f>
        <v>-159.60333393680025</v>
      </c>
      <c r="BC26" s="14">
        <f ca="1">OFFSET('Main Data'!BC$4,(ROW(BC24)-1)*10,0)</f>
        <v>1.4827233481920599</v>
      </c>
      <c r="BD26" s="13"/>
      <c r="BE26" s="27">
        <f ca="1">OFFSET('Main Data'!BE$4,(ROW(BE24)-1)*10,0)</f>
        <v>-319.20666787360051</v>
      </c>
      <c r="BF26" s="14">
        <f ca="1">OFFSET('Main Data'!BF$4,(ROW(BF24)-1)*10,0)</f>
        <v>2.9654466963841197</v>
      </c>
      <c r="BG26" s="13"/>
      <c r="BH26" s="27">
        <f ca="1">OFFSET('Main Data'!BH$4,(ROW(BH24)-1)*10,0)</f>
        <v>24841.358931658815</v>
      </c>
      <c r="BI26" s="14">
        <f ca="1">OFFSET('Main Data'!BI$4,(ROW(BI24)-1)*10,0)</f>
        <v>-248.19246635840122</v>
      </c>
      <c r="BJ26" s="13"/>
      <c r="BK26" s="27">
        <f ca="1">OFFSET('Main Data'!BK$4,(ROW(BK24)-1)*10,0)</f>
        <v>99365.43572663526</v>
      </c>
      <c r="BL26" s="14">
        <f ca="1">OFFSET('Main Data'!BL$4,(ROW(BL24)-1)*10,0)</f>
        <v>-992.76986543360488</v>
      </c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</row>
    <row r="27" spans="1:79" x14ac:dyDescent="0.35">
      <c r="A27" s="12">
        <f ca="1">OFFSET('Main Data'!A$4,(ROW(A25)-1)*10,0)</f>
        <v>240</v>
      </c>
      <c r="B27" s="13">
        <f ca="1">OFFSET('Main Data'!B$4,(ROW(B25)-1)*10,0)</f>
        <v>59.397904879244003</v>
      </c>
      <c r="C27" s="13">
        <f ca="1">OFFSET('Main Data'!C$4,(ROW(C25)-1)*10,0)</f>
        <v>137.93823513191501</v>
      </c>
      <c r="D27" s="13">
        <f ca="1">OFFSET('Main Data'!D$4,(ROW(D25)-1)*10,0)</f>
        <v>41.230455783218702</v>
      </c>
      <c r="E27" s="14">
        <f ca="1">OFFSET('Main Data'!E$4,(ROW(E25)-1)*10,0)</f>
        <v>68.990165175577104</v>
      </c>
      <c r="F27" s="13"/>
      <c r="G27" s="18">
        <f ca="1">OFFSET('Main Data'!G$4,(ROW(G25)-1)*10,0)</f>
        <v>0.30550486893713602</v>
      </c>
      <c r="H27" s="19">
        <f ca="1">OFFSET('Main Data'!H$4,(ROW(H25)-1)*10,0)</f>
        <v>-3.6927188189465202E-3</v>
      </c>
      <c r="I27" s="19">
        <f ca="1">OFFSET('Main Data'!I$4,(ROW(I25)-1)*10,0)</f>
        <v>-1.84978099929601E-2</v>
      </c>
      <c r="J27" s="20">
        <f ca="1">OFFSET('Main Data'!J$4,(ROW(J25)-1)*10,0)</f>
        <v>-7.8740254797844897E-3</v>
      </c>
      <c r="K27" s="13"/>
      <c r="L27" s="18">
        <f ca="1">OFFSET('Main Data'!L$4,(ROW(L25)-1)*10,0)</f>
        <v>-4.6373273663741998E-2</v>
      </c>
      <c r="M27" s="19">
        <f ca="1">OFFSET('Main Data'!M$4,(ROW(M25)-1)*10,0)</f>
        <v>-0.24426366579637801</v>
      </c>
      <c r="N27" s="19">
        <f ca="1">OFFSET('Main Data'!N$4,(ROW(N25)-1)*10,0)</f>
        <v>-1.2232380280083399</v>
      </c>
      <c r="O27" s="20">
        <f ca="1">OFFSET('Main Data'!O$4,(ROW(O25)-1)*10,0)</f>
        <v>-0.52067349464402801</v>
      </c>
      <c r="P27" s="13"/>
      <c r="Q27" s="27">
        <f ca="1">OFFSET('Main Data'!Q$4,(ROW(Q25)-1)*10,0)</f>
        <v>7.637621723428401</v>
      </c>
      <c r="R27" s="13">
        <f ca="1">OFFSET('Main Data'!R$4,(ROW(R25)-1)*10,0)</f>
        <v>-9.2317970473663011E-2</v>
      </c>
      <c r="S27" s="13">
        <f ca="1">OFFSET('Main Data'!S$4,(ROW(S25)-1)*10,0)</f>
        <v>-0.46244524982400248</v>
      </c>
      <c r="T27" s="14">
        <f ca="1">OFFSET('Main Data'!T$4,(ROW(T25)-1)*10,0)</f>
        <v>-0.19685063699461225</v>
      </c>
      <c r="U27" s="13"/>
      <c r="V27" s="27">
        <f ca="1">OFFSET('Main Data'!V$4,(ROW(V25)-1)*10,0)</f>
        <v>-2.7051044889134128</v>
      </c>
      <c r="W27" s="13">
        <f ca="1">OFFSET('Main Data'!W$4,(ROW(W25)-1)*10,0)</f>
        <v>-2.0817633921989265E-3</v>
      </c>
      <c r="X27" s="13">
        <f ca="1">OFFSET('Main Data'!X$4,(ROW(X25)-1)*10,0)</f>
        <v>-0.2615963135353937</v>
      </c>
      <c r="Y27" s="14">
        <f ca="1">OFFSET('Main Data'!Y$4,(ROW(Y25)-1)*10,0)</f>
        <v>-2.0176188142458723E-2</v>
      </c>
      <c r="Z27" s="13"/>
      <c r="AA27" s="27">
        <f ca="1">OFFSET('Main Data'!AA$4,(ROW(AA25)-1)*10,0)</f>
        <v>15.275243446856802</v>
      </c>
      <c r="AB27" s="13">
        <f ca="1">OFFSET('Main Data'!AB$4,(ROW(AB25)-1)*10,0)</f>
        <v>-0.18463594094732602</v>
      </c>
      <c r="AC27" s="13">
        <f ca="1">OFFSET('Main Data'!AC$4,(ROW(AC25)-1)*10,0)</f>
        <v>-0.92489049964800496</v>
      </c>
      <c r="AD27" s="14">
        <f ca="1">OFFSET('Main Data'!AD$4,(ROW(AD25)-1)*10,0)</f>
        <v>-0.3937012739892245</v>
      </c>
      <c r="AE27" s="13"/>
      <c r="AF27" s="27">
        <f ca="1">OFFSET('Main Data'!AF$4,(ROW(AF25)-1)*10,0)</f>
        <v>-10.820417955653651</v>
      </c>
      <c r="AG27" s="13">
        <f ca="1">OFFSET('Main Data'!AG$4,(ROW(AG25)-1)*10,0)</f>
        <v>-8.3270535687957059E-3</v>
      </c>
      <c r="AH27" s="13">
        <f ca="1">OFFSET('Main Data'!AH$4,(ROW(AH25)-1)*10,0)</f>
        <v>-1.0463852541415748</v>
      </c>
      <c r="AI27" s="14">
        <f ca="1">OFFSET('Main Data'!AI$4,(ROW(AI25)-1)*10,0)</f>
        <v>-8.0704752569834892E-2</v>
      </c>
      <c r="AK27" s="27">
        <f ca="1">OFFSET('Main Data'!AK$4,(ROW(AK25)-1)*10,0)</f>
        <v>128.01471272070799</v>
      </c>
      <c r="AL27" s="14">
        <f ca="1">OFFSET('Main Data'!AL$4,(ROW(AL25)-1)*10,0)</f>
        <v>101.82214725146</v>
      </c>
      <c r="AM27" s="13"/>
      <c r="AN27" s="27">
        <f ca="1">OFFSET('Main Data'!AN$4,(ROW(AN25)-1)*10,0)</f>
        <v>0.62385064567484005</v>
      </c>
      <c r="AO27" s="14">
        <f ca="1">OFFSET('Main Data'!AO$4,(ROW(AO25)-1)*10,0)</f>
        <v>-5.1752807905819896E-3</v>
      </c>
      <c r="AP27" s="13"/>
      <c r="AQ27" s="27">
        <f ca="1">OFFSET('Main Data'!AQ$4,(ROW(AQ25)-1)*10,0)</f>
        <v>41.268154119461698</v>
      </c>
      <c r="AR27" s="14">
        <f ca="1">OFFSET('Main Data'!AR$4,(ROW(AR25)-1)*10,0)</f>
        <v>-0.34265617715964702</v>
      </c>
      <c r="AS27" s="13"/>
      <c r="AT27" s="27">
        <f ca="1">OFFSET('Main Data'!AT$4,(ROW(AT25)-1)*10,0)</f>
        <v>0.99996559241690897</v>
      </c>
      <c r="AU27" s="13">
        <f ca="1">OFFSET('Main Data'!AU$4,(ROW(AU25)-1)*10,0)</f>
        <v>-8.2954193564712796E-3</v>
      </c>
      <c r="AV27" s="13">
        <f ca="1">OFFSET('Main Data'!AV$4,(ROW(AV25)-1)*10,0)</f>
        <v>8.2954193564712796E-3</v>
      </c>
      <c r="AW27" s="13">
        <f ca="1">OFFSET('Main Data'!AW$4,(ROW(AW25)-1)*10,0)</f>
        <v>0.99996559241690897</v>
      </c>
      <c r="AX27" s="13">
        <f ca="1">OFFSET('Main Data'!AX$4,(ROW(AX25)-1)*10,0)</f>
        <v>-1264.7462026360499</v>
      </c>
      <c r="AY27" s="13">
        <f ca="1">OFFSET('Main Data'!AY$4,(ROW(AY25)-1)*10,0)</f>
        <v>117.52311259033701</v>
      </c>
      <c r="AZ27" s="14">
        <f ca="1">OFFSET('Main Data'!AZ$4,(ROW(AZ25)-1)*10,0)</f>
        <v>-1162.88053852454</v>
      </c>
      <c r="BA27" s="13"/>
      <c r="BB27" s="27">
        <f ca="1">OFFSET('Main Data'!BB$4,(ROW(BB25)-1)*10,0)</f>
        <v>15.596266141871002</v>
      </c>
      <c r="BC27" s="14">
        <f ca="1">OFFSET('Main Data'!BC$4,(ROW(BC25)-1)*10,0)</f>
        <v>-0.12938201976454974</v>
      </c>
      <c r="BD27" s="13"/>
      <c r="BE27" s="27">
        <f ca="1">OFFSET('Main Data'!BE$4,(ROW(BE25)-1)*10,0)</f>
        <v>31.192532283742004</v>
      </c>
      <c r="BF27" s="14">
        <f ca="1">OFFSET('Main Data'!BF$4,(ROW(BF25)-1)*10,0)</f>
        <v>-0.25876403952909949</v>
      </c>
      <c r="BG27" s="13"/>
      <c r="BH27" s="27">
        <f ca="1">OFFSET('Main Data'!BH$4,(ROW(BH25)-1)*10,0)</f>
        <v>25792.596324663562</v>
      </c>
      <c r="BI27" s="14">
        <f ca="1">OFFSET('Main Data'!BI$4,(ROW(BI25)-1)*10,0)</f>
        <v>-214.1601107247794</v>
      </c>
      <c r="BJ27" s="13"/>
      <c r="BK27" s="27">
        <f ca="1">OFFSET('Main Data'!BK$4,(ROW(BK25)-1)*10,0)</f>
        <v>103170.38529865425</v>
      </c>
      <c r="BL27" s="14">
        <f ca="1">OFFSET('Main Data'!BL$4,(ROW(BL25)-1)*10,0)</f>
        <v>-856.6404428991176</v>
      </c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</row>
    <row r="28" spans="1:79" x14ac:dyDescent="0.35">
      <c r="A28" s="12">
        <f ca="1">OFFSET('Main Data'!A$4,(ROW(A26)-1)*10,0)</f>
        <v>250</v>
      </c>
      <c r="B28" s="13">
        <f ca="1">OFFSET('Main Data'!B$4,(ROW(B26)-1)*10,0)</f>
        <v>62.397420058980998</v>
      </c>
      <c r="C28" s="13">
        <f ca="1">OFFSET('Main Data'!C$4,(ROW(C26)-1)*10,0)</f>
        <v>137.685608119336</v>
      </c>
      <c r="D28" s="13">
        <f ca="1">OFFSET('Main Data'!D$4,(ROW(D26)-1)*10,0)</f>
        <v>39.979129252224404</v>
      </c>
      <c r="E28" s="14">
        <f ca="1">OFFSET('Main Data'!E$4,(ROW(E26)-1)*10,0)</f>
        <v>68.495719611256206</v>
      </c>
      <c r="F28" s="13"/>
      <c r="G28" s="18">
        <f ca="1">OFFSET('Main Data'!G$4,(ROW(G26)-1)*10,0)</f>
        <v>0.29284682956712099</v>
      </c>
      <c r="H28" s="19">
        <f ca="1">OFFSET('Main Data'!H$4,(ROW(H26)-1)*10,0)</f>
        <v>-4.71092878024887E-2</v>
      </c>
      <c r="I28" s="19">
        <f ca="1">OFFSET('Main Data'!I$4,(ROW(I26)-1)*10,0)</f>
        <v>-0.230596986971808</v>
      </c>
      <c r="J28" s="20">
        <f ca="1">OFFSET('Main Data'!J$4,(ROW(J26)-1)*10,0)</f>
        <v>-9.7784891577133395E-2</v>
      </c>
      <c r="K28" s="13"/>
      <c r="L28" s="18">
        <f ca="1">OFFSET('Main Data'!L$4,(ROW(L26)-1)*10,0)</f>
        <v>-9.9713577811839801E-2</v>
      </c>
      <c r="M28" s="19">
        <f ca="1">OFFSET('Main Data'!M$4,(ROW(M26)-1)*10,0)</f>
        <v>-0.252626801556388</v>
      </c>
      <c r="N28" s="19">
        <f ca="1">OFFSET('Main Data'!N$4,(ROW(N26)-1)*10,0)</f>
        <v>-1.1846662751753101</v>
      </c>
      <c r="O28" s="20">
        <f ca="1">OFFSET('Main Data'!O$4,(ROW(O26)-1)*10,0)</f>
        <v>-0.49804765378412202</v>
      </c>
      <c r="P28" s="13"/>
      <c r="Q28" s="27">
        <f ca="1">OFFSET('Main Data'!Q$4,(ROW(Q26)-1)*10,0)</f>
        <v>7.321170739178025</v>
      </c>
      <c r="R28" s="13">
        <f ca="1">OFFSET('Main Data'!R$4,(ROW(R26)-1)*10,0)</f>
        <v>-1.1777321950622175</v>
      </c>
      <c r="S28" s="13">
        <f ca="1">OFFSET('Main Data'!S$4,(ROW(S26)-1)*10,0)</f>
        <v>-5.7649246742951998</v>
      </c>
      <c r="T28" s="14">
        <f ca="1">OFFSET('Main Data'!T$4,(ROW(T26)-1)*10,0)</f>
        <v>-2.4446222894283349</v>
      </c>
      <c r="U28" s="13"/>
      <c r="V28" s="27">
        <f ca="1">OFFSET('Main Data'!V$4,(ROW(V26)-1)*10,0)</f>
        <v>-5.3446020014042839</v>
      </c>
      <c r="W28" s="13">
        <f ca="1">OFFSET('Main Data'!W$4,(ROW(W26)-1)*10,0)</f>
        <v>-0.35040679412455794</v>
      </c>
      <c r="X28" s="13">
        <f ca="1">OFFSET('Main Data'!X$4,(ROW(X26)-1)*10,0)</f>
        <v>-39.371621323055933</v>
      </c>
      <c r="Y28" s="14">
        <f ca="1">OFFSET('Main Data'!Y$4,(ROW(Y26)-1)*10,0)</f>
        <v>-2.9764215002118388</v>
      </c>
      <c r="Z28" s="13"/>
      <c r="AA28" s="27">
        <f ca="1">OFFSET('Main Data'!AA$4,(ROW(AA26)-1)*10,0)</f>
        <v>14.64234147835605</v>
      </c>
      <c r="AB28" s="13">
        <f ca="1">OFFSET('Main Data'!AB$4,(ROW(AB26)-1)*10,0)</f>
        <v>-2.355464390124435</v>
      </c>
      <c r="AC28" s="13">
        <f ca="1">OFFSET('Main Data'!AC$4,(ROW(AC26)-1)*10,0)</f>
        <v>-11.5298493485904</v>
      </c>
      <c r="AD28" s="14">
        <f ca="1">OFFSET('Main Data'!AD$4,(ROW(AD26)-1)*10,0)</f>
        <v>-4.8892445788566699</v>
      </c>
      <c r="AE28" s="13"/>
      <c r="AF28" s="27">
        <f ca="1">OFFSET('Main Data'!AF$4,(ROW(AF26)-1)*10,0)</f>
        <v>-21.378408005617136</v>
      </c>
      <c r="AG28" s="13">
        <f ca="1">OFFSET('Main Data'!AG$4,(ROW(AG26)-1)*10,0)</f>
        <v>-1.4016271764982318</v>
      </c>
      <c r="AH28" s="13">
        <f ca="1">OFFSET('Main Data'!AH$4,(ROW(AH26)-1)*10,0)</f>
        <v>-157.48648529222373</v>
      </c>
      <c r="AI28" s="14">
        <f ca="1">OFFSET('Main Data'!AI$4,(ROW(AI26)-1)*10,0)</f>
        <v>-11.905686000847355</v>
      </c>
      <c r="AK28" s="27">
        <f ca="1">OFFSET('Main Data'!AK$4,(ROW(AK26)-1)*10,0)</f>
        <v>128.751798212853</v>
      </c>
      <c r="AL28" s="14">
        <f ca="1">OFFSET('Main Data'!AL$4,(ROW(AL26)-1)*10,0)</f>
        <v>101.815897723175</v>
      </c>
      <c r="AM28" s="13"/>
      <c r="AN28" s="27">
        <f ca="1">OFFSET('Main Data'!AN$4,(ROW(AN26)-1)*10,0)</f>
        <v>7.7909416677302099</v>
      </c>
      <c r="AO28" s="14">
        <f ca="1">OFFSET('Main Data'!AO$4,(ROW(AO26)-1)*10,0)</f>
        <v>-6.4106448123675705E-2</v>
      </c>
      <c r="AP28" s="13"/>
      <c r="AQ28" s="27">
        <f ca="1">OFFSET('Main Data'!AQ$4,(ROW(AQ26)-1)*10,0)</f>
        <v>42.175431075335602</v>
      </c>
      <c r="AR28" s="14">
        <f ca="1">OFFSET('Main Data'!AR$4,(ROW(AR26)-1)*10,0)</f>
        <v>-0.39065656274397198</v>
      </c>
      <c r="AS28" s="13"/>
      <c r="AT28" s="27">
        <f ca="1">OFFSET('Main Data'!AT$4,(ROW(AT26)-1)*10,0)</f>
        <v>0.99996614900203795</v>
      </c>
      <c r="AU28" s="13">
        <f ca="1">OFFSET('Main Data'!AU$4,(ROW(AU26)-1)*10,0)</f>
        <v>-8.2280526270589998E-3</v>
      </c>
      <c r="AV28" s="13">
        <f ca="1">OFFSET('Main Data'!AV$4,(ROW(AV26)-1)*10,0)</f>
        <v>8.2280526270589998E-3</v>
      </c>
      <c r="AW28" s="13">
        <f ca="1">OFFSET('Main Data'!AW$4,(ROW(AW26)-1)*10,0)</f>
        <v>0.99996614900203795</v>
      </c>
      <c r="AX28" s="13">
        <f ca="1">OFFSET('Main Data'!AX$4,(ROW(AX26)-1)*10,0)</f>
        <v>-1391.5762207908499</v>
      </c>
      <c r="AY28" s="13">
        <f ca="1">OFFSET('Main Data'!AY$4,(ROW(AY26)-1)*10,0)</f>
        <v>117.30183583362199</v>
      </c>
      <c r="AZ28" s="14">
        <f ca="1">OFFSET('Main Data'!AZ$4,(ROW(AZ26)-1)*10,0)</f>
        <v>-1289.71321682386</v>
      </c>
      <c r="BA28" s="13"/>
      <c r="BB28" s="27">
        <f ca="1">OFFSET('Main Data'!BB$4,(ROW(BB26)-1)*10,0)</f>
        <v>194.77354169325525</v>
      </c>
      <c r="BC28" s="14">
        <f ca="1">OFFSET('Main Data'!BC$4,(ROW(BC26)-1)*10,0)</f>
        <v>-1.6026612030918925</v>
      </c>
      <c r="BD28" s="13"/>
      <c r="BE28" s="27">
        <f ca="1">OFFSET('Main Data'!BE$4,(ROW(BE26)-1)*10,0)</f>
        <v>389.54708338651051</v>
      </c>
      <c r="BF28" s="14">
        <f ca="1">OFFSET('Main Data'!BF$4,(ROW(BF26)-1)*10,0)</f>
        <v>-3.2053224061837851</v>
      </c>
      <c r="BG28" s="13"/>
      <c r="BH28" s="27">
        <f ca="1">OFFSET('Main Data'!BH$4,(ROW(BH26)-1)*10,0)</f>
        <v>26359.644422084752</v>
      </c>
      <c r="BI28" s="14">
        <f ca="1">OFFSET('Main Data'!BI$4,(ROW(BI26)-1)*10,0)</f>
        <v>-244.16035171498248</v>
      </c>
      <c r="BJ28" s="13"/>
      <c r="BK28" s="27">
        <f ca="1">OFFSET('Main Data'!BK$4,(ROW(BK26)-1)*10,0)</f>
        <v>105438.57768833901</v>
      </c>
      <c r="BL28" s="14">
        <f ca="1">OFFSET('Main Data'!BL$4,(ROW(BL26)-1)*10,0)</f>
        <v>-976.64140685992993</v>
      </c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</row>
    <row r="29" spans="1:79" x14ac:dyDescent="0.35">
      <c r="A29" s="12">
        <f ca="1">OFFSET('Main Data'!A$4,(ROW(A27)-1)*10,0)</f>
        <v>260</v>
      </c>
      <c r="B29" s="13">
        <f ca="1">OFFSET('Main Data'!B$4,(ROW(B27)-1)*10,0)</f>
        <v>65.221956427954893</v>
      </c>
      <c r="C29" s="13">
        <f ca="1">OFFSET('Main Data'!C$4,(ROW(C27)-1)*10,0)</f>
        <v>136.989505333202</v>
      </c>
      <c r="D29" s="13">
        <f ca="1">OFFSET('Main Data'!D$4,(ROW(D27)-1)*10,0)</f>
        <v>36.6614288238843</v>
      </c>
      <c r="E29" s="14">
        <f ca="1">OFFSET('Main Data'!E$4,(ROW(E27)-1)*10,0)</f>
        <v>67.090830122160398</v>
      </c>
      <c r="F29" s="13"/>
      <c r="G29" s="18">
        <f ca="1">OFFSET('Main Data'!G$4,(ROW(G27)-1)*10,0)</f>
        <v>0.27031998960126302</v>
      </c>
      <c r="H29" s="19">
        <f ca="1">OFFSET('Main Data'!H$4,(ROW(H27)-1)*10,0)</f>
        <v>-9.2492171089195899E-2</v>
      </c>
      <c r="I29" s="19">
        <f ca="1">OFFSET('Main Data'!I$4,(ROW(I27)-1)*10,0)</f>
        <v>-0.42873739582604298</v>
      </c>
      <c r="J29" s="20">
        <f ca="1">OFFSET('Main Data'!J$4,(ROW(J27)-1)*10,0)</f>
        <v>-0.179660033632142</v>
      </c>
      <c r="K29" s="13"/>
      <c r="L29" s="18">
        <f ca="1">OFFSET('Main Data'!L$4,(ROW(L27)-1)*10,0)</f>
        <v>-0.15955446306698601</v>
      </c>
      <c r="M29" s="19">
        <f ca="1">OFFSET('Main Data'!M$4,(ROW(M27)-1)*10,0)</f>
        <v>-0.26125319081172999</v>
      </c>
      <c r="N29" s="19">
        <f ca="1">OFFSET('Main Data'!N$4,(ROW(N27)-1)*10,0)</f>
        <v>-1.0428847191019299</v>
      </c>
      <c r="O29" s="20">
        <f ca="1">OFFSET('Main Data'!O$4,(ROW(O27)-1)*10,0)</f>
        <v>-0.42027479277843699</v>
      </c>
      <c r="P29" s="13"/>
      <c r="Q29" s="27">
        <f ca="1">OFFSET('Main Data'!Q$4,(ROW(Q27)-1)*10,0)</f>
        <v>6.7579997400315754</v>
      </c>
      <c r="R29" s="13">
        <f ca="1">OFFSET('Main Data'!R$4,(ROW(R27)-1)*10,0)</f>
        <v>-2.3123042772298974</v>
      </c>
      <c r="S29" s="13">
        <f ca="1">OFFSET('Main Data'!S$4,(ROW(S27)-1)*10,0)</f>
        <v>-10.718434895651075</v>
      </c>
      <c r="T29" s="14">
        <f ca="1">OFFSET('Main Data'!T$4,(ROW(T27)-1)*10,0)</f>
        <v>-4.4915008408035497</v>
      </c>
      <c r="U29" s="13"/>
      <c r="V29" s="27">
        <f ca="1">OFFSET('Main Data'!V$4,(ROW(V27)-1)*10,0)</f>
        <v>-7.2869417563546133</v>
      </c>
      <c r="W29" s="13">
        <f ca="1">OFFSET('Main Data'!W$4,(ROW(W27)-1)*10,0)</f>
        <v>-1.3968557776430288</v>
      </c>
      <c r="X29" s="13">
        <f ca="1">OFFSET('Main Data'!X$4,(ROW(X27)-1)*10,0)</f>
        <v>-119.81165098834794</v>
      </c>
      <c r="Y29" s="14">
        <f ca="1">OFFSET('Main Data'!Y$4,(ROW(Y27)-1)*10,0)</f>
        <v>-8.4784470712794473</v>
      </c>
      <c r="Z29" s="13"/>
      <c r="AA29" s="27">
        <f ca="1">OFFSET('Main Data'!AA$4,(ROW(AA27)-1)*10,0)</f>
        <v>13.515999480063151</v>
      </c>
      <c r="AB29" s="13">
        <f ca="1">OFFSET('Main Data'!AB$4,(ROW(AB27)-1)*10,0)</f>
        <v>-4.6246085544597948</v>
      </c>
      <c r="AC29" s="13">
        <f ca="1">OFFSET('Main Data'!AC$4,(ROW(AC27)-1)*10,0)</f>
        <v>-21.436869791302151</v>
      </c>
      <c r="AD29" s="14">
        <f ca="1">OFFSET('Main Data'!AD$4,(ROW(AD27)-1)*10,0)</f>
        <v>-8.9830016816070994</v>
      </c>
      <c r="AE29" s="13"/>
      <c r="AF29" s="27">
        <f ca="1">OFFSET('Main Data'!AF$4,(ROW(AF27)-1)*10,0)</f>
        <v>-29.147767025418453</v>
      </c>
      <c r="AG29" s="13">
        <f ca="1">OFFSET('Main Data'!AG$4,(ROW(AG27)-1)*10,0)</f>
        <v>-5.5874231105721153</v>
      </c>
      <c r="AH29" s="13">
        <f ca="1">OFFSET('Main Data'!AH$4,(ROW(AH27)-1)*10,0)</f>
        <v>-479.24660395339174</v>
      </c>
      <c r="AI29" s="14">
        <f ca="1">OFFSET('Main Data'!AI$4,(ROW(AI27)-1)*10,0)</f>
        <v>-33.913788285117789</v>
      </c>
      <c r="AK29" s="27">
        <f ca="1">OFFSET('Main Data'!AK$4,(ROW(AK27)-1)*10,0)</f>
        <v>130.709261813875</v>
      </c>
      <c r="AL29" s="14">
        <f ca="1">OFFSET('Main Data'!AL$4,(ROW(AL27)-1)*10,0)</f>
        <v>101.79676876027099</v>
      </c>
      <c r="AM29" s="13"/>
      <c r="AN29" s="27">
        <f ca="1">OFFSET('Main Data'!AN$4,(ROW(AN27)-1)*10,0)</f>
        <v>14.514887674155601</v>
      </c>
      <c r="AO29" s="14">
        <f ca="1">OFFSET('Main Data'!AO$4,(ROW(AO27)-1)*10,0)</f>
        <v>-0.14627682014015</v>
      </c>
      <c r="AP29" s="13"/>
      <c r="AQ29" s="27">
        <f ca="1">OFFSET('Main Data'!AQ$4,(ROW(AQ27)-1)*10,0)</f>
        <v>42.9886822375544</v>
      </c>
      <c r="AR29" s="14">
        <f ca="1">OFFSET('Main Data'!AR$4,(ROW(AR27)-1)*10,0)</f>
        <v>-0.51640518917579303</v>
      </c>
      <c r="AS29" s="13"/>
      <c r="AT29" s="27">
        <f ca="1">OFFSET('Main Data'!AT$4,(ROW(AT27)-1)*10,0)</f>
        <v>0.999949223754098</v>
      </c>
      <c r="AU29" s="13">
        <f ca="1">OFFSET('Main Data'!AU$4,(ROW(AU27)-1)*10,0)</f>
        <v>-1.00771977045885E-2</v>
      </c>
      <c r="AV29" s="13">
        <f ca="1">OFFSET('Main Data'!AV$4,(ROW(AV27)-1)*10,0)</f>
        <v>1.00771977045885E-2</v>
      </c>
      <c r="AW29" s="13">
        <f ca="1">OFFSET('Main Data'!AW$4,(ROW(AW27)-1)*10,0)</f>
        <v>0.999949223754098</v>
      </c>
      <c r="AX29" s="13">
        <f ca="1">OFFSET('Main Data'!AX$4,(ROW(AX27)-1)*10,0)</f>
        <v>-2533.2986500587499</v>
      </c>
      <c r="AY29" s="13">
        <f ca="1">OFFSET('Main Data'!AY$4,(ROW(AY27)-1)*10,0)</f>
        <v>105.180710472466</v>
      </c>
      <c r="AZ29" s="14">
        <f ca="1">OFFSET('Main Data'!AZ$4,(ROW(AZ27)-1)*10,0)</f>
        <v>-2431.3732499032699</v>
      </c>
      <c r="BA29" s="13"/>
      <c r="BB29" s="27">
        <f ca="1">OFFSET('Main Data'!BB$4,(ROW(BB27)-1)*10,0)</f>
        <v>362.87219185389</v>
      </c>
      <c r="BC29" s="14">
        <f ca="1">OFFSET('Main Data'!BC$4,(ROW(BC27)-1)*10,0)</f>
        <v>-3.6569205035037502</v>
      </c>
      <c r="BD29" s="13"/>
      <c r="BE29" s="27">
        <f ca="1">OFFSET('Main Data'!BE$4,(ROW(BE27)-1)*10,0)</f>
        <v>725.74438370778</v>
      </c>
      <c r="BF29" s="14">
        <f ca="1">OFFSET('Main Data'!BF$4,(ROW(BF27)-1)*10,0)</f>
        <v>-7.3138410070075004</v>
      </c>
      <c r="BG29" s="13"/>
      <c r="BH29" s="27">
        <f ca="1">OFFSET('Main Data'!BH$4,(ROW(BH27)-1)*10,0)</f>
        <v>26867.9263984715</v>
      </c>
      <c r="BI29" s="14">
        <f ca="1">OFFSET('Main Data'!BI$4,(ROW(BI27)-1)*10,0)</f>
        <v>-322.75324323487064</v>
      </c>
      <c r="BJ29" s="13"/>
      <c r="BK29" s="27">
        <f ca="1">OFFSET('Main Data'!BK$4,(ROW(BK27)-1)*10,0)</f>
        <v>107471.705593886</v>
      </c>
      <c r="BL29" s="14">
        <f ca="1">OFFSET('Main Data'!BL$4,(ROW(BL27)-1)*10,0)</f>
        <v>-1291.0129729394826</v>
      </c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</row>
    <row r="30" spans="1:79" x14ac:dyDescent="0.35">
      <c r="A30" s="12">
        <f ca="1">OFFSET('Main Data'!A$4,(ROW(A28)-1)*10,0)</f>
        <v>270</v>
      </c>
      <c r="B30" s="13">
        <f ca="1">OFFSET('Main Data'!B$4,(ROW(B28)-1)*10,0)</f>
        <v>67.767002474542196</v>
      </c>
      <c r="C30" s="13">
        <f ca="1">OFFSET('Main Data'!C$4,(ROW(C28)-1)*10,0)</f>
        <v>135.82704891735301</v>
      </c>
      <c r="D30" s="13">
        <f ca="1">OFFSET('Main Data'!D$4,(ROW(D28)-1)*10,0)</f>
        <v>31.4816988895478</v>
      </c>
      <c r="E30" s="14">
        <f ca="1">OFFSET('Main Data'!E$4,(ROW(E28)-1)*10,0)</f>
        <v>64.942430782482603</v>
      </c>
      <c r="F30" s="13"/>
      <c r="G30" s="18">
        <f ca="1">OFFSET('Main Data'!G$4,(ROW(G28)-1)*10,0)</f>
        <v>0.23674626019135001</v>
      </c>
      <c r="H30" s="19">
        <f ca="1">OFFSET('Main Data'!H$4,(ROW(H28)-1)*10,0)</f>
        <v>-0.14048769903251501</v>
      </c>
      <c r="I30" s="19">
        <f ca="1">OFFSET('Main Data'!I$4,(ROW(I28)-1)*10,0)</f>
        <v>-0.60187565886204397</v>
      </c>
      <c r="J30" s="20">
        <f ca="1">OFFSET('Main Data'!J$4,(ROW(J28)-1)*10,0)</f>
        <v>-0.246854981575685</v>
      </c>
      <c r="K30" s="13"/>
      <c r="L30" s="18">
        <f ca="1">OFFSET('Main Data'!L$4,(ROW(L28)-1)*10,0)</f>
        <v>-0.226347416619153</v>
      </c>
      <c r="M30" s="19">
        <f ca="1">OFFSET('Main Data'!M$4,(ROW(M28)-1)*10,0)</f>
        <v>-0.26776888262871201</v>
      </c>
      <c r="N30" s="19">
        <f ca="1">OFFSET('Main Data'!N$4,(ROW(N28)-1)*10,0)</f>
        <v>-0.84604632070409802</v>
      </c>
      <c r="O30" s="20">
        <f ca="1">OFFSET('Main Data'!O$4,(ROW(O28)-1)*10,0)</f>
        <v>-0.30877179665702098</v>
      </c>
      <c r="P30" s="13"/>
      <c r="Q30" s="27">
        <f ca="1">OFFSET('Main Data'!Q$4,(ROW(Q28)-1)*10,0)</f>
        <v>5.9186565047837503</v>
      </c>
      <c r="R30" s="13">
        <f ca="1">OFFSET('Main Data'!R$4,(ROW(R28)-1)*10,0)</f>
        <v>-3.5121924758128751</v>
      </c>
      <c r="S30" s="13">
        <f ca="1">OFFSET('Main Data'!S$4,(ROW(S28)-1)*10,0)</f>
        <v>-15.046891471551099</v>
      </c>
      <c r="T30" s="14">
        <f ca="1">OFFSET('Main Data'!T$4,(ROW(T28)-1)*10,0)</f>
        <v>-6.1713745393921249</v>
      </c>
      <c r="U30" s="13"/>
      <c r="V30" s="27">
        <f ca="1">OFFSET('Main Data'!V$4,(ROW(V28)-1)*10,0)</f>
        <v>-7.9290620057640782</v>
      </c>
      <c r="W30" s="13">
        <f ca="1">OFFSET('Main Data'!W$4,(ROW(W28)-1)*10,0)</f>
        <v>-3.3030619771518763</v>
      </c>
      <c r="X30" s="13">
        <f ca="1">OFFSET('Main Data'!X$4,(ROW(X28)-1)*10,0)</f>
        <v>-191.55245316296691</v>
      </c>
      <c r="Y30" s="14">
        <f ca="1">OFFSET('Main Data'!Y$4,(ROW(Y28)-1)*10,0)</f>
        <v>-11.759840563568497</v>
      </c>
      <c r="Z30" s="13"/>
      <c r="AA30" s="27">
        <f ca="1">OFFSET('Main Data'!AA$4,(ROW(AA28)-1)*10,0)</f>
        <v>11.837313009567501</v>
      </c>
      <c r="AB30" s="13">
        <f ca="1">OFFSET('Main Data'!AB$4,(ROW(AB28)-1)*10,0)</f>
        <v>-7.0243849516257502</v>
      </c>
      <c r="AC30" s="13">
        <f ca="1">OFFSET('Main Data'!AC$4,(ROW(AC28)-1)*10,0)</f>
        <v>-30.093782943102198</v>
      </c>
      <c r="AD30" s="14">
        <f ca="1">OFFSET('Main Data'!AD$4,(ROW(AD28)-1)*10,0)</f>
        <v>-12.34274907878425</v>
      </c>
      <c r="AE30" s="13"/>
      <c r="AF30" s="27">
        <f ca="1">OFFSET('Main Data'!AF$4,(ROW(AF28)-1)*10,0)</f>
        <v>-31.716248023056313</v>
      </c>
      <c r="AG30" s="13">
        <f ca="1">OFFSET('Main Data'!AG$4,(ROW(AG28)-1)*10,0)</f>
        <v>-13.212247908607505</v>
      </c>
      <c r="AH30" s="13">
        <f ca="1">OFFSET('Main Data'!AH$4,(ROW(AH28)-1)*10,0)</f>
        <v>-766.20981265186765</v>
      </c>
      <c r="AI30" s="14">
        <f ca="1">OFFSET('Main Data'!AI$4,(ROW(AI28)-1)*10,0)</f>
        <v>-47.039362254273989</v>
      </c>
      <c r="AK30" s="27">
        <f ca="1">OFFSET('Main Data'!AK$4,(ROW(AK28)-1)*10,0)</f>
        <v>133.77186207565799</v>
      </c>
      <c r="AL30" s="14">
        <f ca="1">OFFSET('Main Data'!AL$4,(ROW(AL28)-1)*10,0)</f>
        <v>101.761520555974</v>
      </c>
      <c r="AM30" s="13"/>
      <c r="AN30" s="27">
        <f ca="1">OFFSET('Main Data'!AN$4,(ROW(AN28)-1)*10,0)</f>
        <v>20.416343360041299</v>
      </c>
      <c r="AO30" s="14">
        <f ca="1">OFFSET('Main Data'!AO$4,(ROW(AO28)-1)*10,0)</f>
        <v>-0.24046282453846099</v>
      </c>
      <c r="AP30" s="13"/>
      <c r="AQ30" s="27">
        <f ca="1">OFFSET('Main Data'!AQ$4,(ROW(AQ28)-1)*10,0)</f>
        <v>44.563867910496</v>
      </c>
      <c r="AR30" s="14">
        <f ca="1">OFFSET('Main Data'!AR$4,(ROW(AR28)-1)*10,0)</f>
        <v>-0.487330311948308</v>
      </c>
      <c r="AS30" s="13"/>
      <c r="AT30" s="27">
        <f ca="1">OFFSET('Main Data'!AT$4,(ROW(AT28)-1)*10,0)</f>
        <v>0.99993064707389401</v>
      </c>
      <c r="AU30" s="13">
        <f ca="1">OFFSET('Main Data'!AU$4,(ROW(AU28)-1)*10,0)</f>
        <v>-1.17771406709665E-2</v>
      </c>
      <c r="AV30" s="13">
        <f ca="1">OFFSET('Main Data'!AV$4,(ROW(AV28)-1)*10,0)</f>
        <v>1.17771406709665E-2</v>
      </c>
      <c r="AW30" s="13">
        <f ca="1">OFFSET('Main Data'!AW$4,(ROW(AW28)-1)*10,0)</f>
        <v>0.99993064707389401</v>
      </c>
      <c r="AX30" s="13">
        <f ca="1">OFFSET('Main Data'!AX$4,(ROW(AX28)-1)*10,0)</f>
        <v>11105.550531163301</v>
      </c>
      <c r="AY30" s="13">
        <f ca="1">OFFSET('Main Data'!AY$4,(ROW(AY28)-1)*10,0)</f>
        <v>264.56349290969598</v>
      </c>
      <c r="AZ30" s="14">
        <f ca="1">OFFSET('Main Data'!AZ$4,(ROW(AZ28)-1)*10,0)</f>
        <v>11206.541849294001</v>
      </c>
      <c r="BA30" s="13"/>
      <c r="BB30" s="27">
        <f ca="1">OFFSET('Main Data'!BB$4,(ROW(BB28)-1)*10,0)</f>
        <v>510.40858400103247</v>
      </c>
      <c r="BC30" s="14">
        <f ca="1">OFFSET('Main Data'!BC$4,(ROW(BC28)-1)*10,0)</f>
        <v>-6.011570613461525</v>
      </c>
      <c r="BD30" s="13"/>
      <c r="BE30" s="27">
        <f ca="1">OFFSET('Main Data'!BE$4,(ROW(BE28)-1)*10,0)</f>
        <v>1020.8171680020649</v>
      </c>
      <c r="BF30" s="14">
        <f ca="1">OFFSET('Main Data'!BF$4,(ROW(BF28)-1)*10,0)</f>
        <v>-12.02314122692305</v>
      </c>
      <c r="BG30" s="13"/>
      <c r="BH30" s="27">
        <f ca="1">OFFSET('Main Data'!BH$4,(ROW(BH28)-1)*10,0)</f>
        <v>27852.41744406</v>
      </c>
      <c r="BI30" s="14">
        <f ca="1">OFFSET('Main Data'!BI$4,(ROW(BI28)-1)*10,0)</f>
        <v>-304.58144496769251</v>
      </c>
      <c r="BJ30" s="13"/>
      <c r="BK30" s="27">
        <f ca="1">OFFSET('Main Data'!BK$4,(ROW(BK28)-1)*10,0)</f>
        <v>111409.66977624</v>
      </c>
      <c r="BL30" s="14">
        <f ca="1">OFFSET('Main Data'!BL$4,(ROW(BL28)-1)*10,0)</f>
        <v>-1218.32577987077</v>
      </c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</row>
    <row r="31" spans="1:79" x14ac:dyDescent="0.35">
      <c r="A31" s="12">
        <f ca="1">OFFSET('Main Data'!A$4,(ROW(A29)-1)*10,0)</f>
        <v>280</v>
      </c>
      <c r="B31" s="13">
        <f ca="1">OFFSET('Main Data'!B$4,(ROW(B29)-1)*10,0)</f>
        <v>69.9159998823541</v>
      </c>
      <c r="C31" s="13">
        <f ca="1">OFFSET('Main Data'!C$4,(ROW(C29)-1)*10,0)</f>
        <v>134.16910325786</v>
      </c>
      <c r="D31" s="13">
        <f ca="1">OFFSET('Main Data'!D$4,(ROW(D29)-1)*10,0)</f>
        <v>24.704603197518601</v>
      </c>
      <c r="E31" s="14">
        <f ca="1">OFFSET('Main Data'!E$4,(ROW(E29)-1)*10,0)</f>
        <v>62.197029602806403</v>
      </c>
      <c r="F31" s="13"/>
      <c r="G31" s="18">
        <f ca="1">OFFSET('Main Data'!G$4,(ROW(G29)-1)*10,0)</f>
        <v>0.19091215779888401</v>
      </c>
      <c r="H31" s="19">
        <f ca="1">OFFSET('Main Data'!H$4,(ROW(H29)-1)*10,0)</f>
        <v>-0.19166677799633999</v>
      </c>
      <c r="I31" s="19">
        <f ca="1">OFFSET('Main Data'!I$4,(ROW(I29)-1)*10,0)</f>
        <v>-0.74860381760106598</v>
      </c>
      <c r="J31" s="20">
        <f ca="1">OFFSET('Main Data'!J$4,(ROW(J29)-1)*10,0)</f>
        <v>-0.29690416127132402</v>
      </c>
      <c r="K31" s="13"/>
      <c r="L31" s="18">
        <f ca="1">OFFSET('Main Data'!L$4,(ROW(L29)-1)*10,0)</f>
        <v>-0.29992516966012001</v>
      </c>
      <c r="M31" s="19">
        <f ca="1">OFFSET('Main Data'!M$4,(ROW(M29)-1)*10,0)</f>
        <v>-0.26762136743131698</v>
      </c>
      <c r="N31" s="19">
        <f ca="1">OFFSET('Main Data'!N$4,(ROW(N29)-1)*10,0)</f>
        <v>-0.63010537671519995</v>
      </c>
      <c r="O31" s="20">
        <f ca="1">OFFSET('Main Data'!O$4,(ROW(O29)-1)*10,0)</f>
        <v>-0.181296657971139</v>
      </c>
      <c r="P31" s="13"/>
      <c r="Q31" s="27">
        <f ca="1">OFFSET('Main Data'!Q$4,(ROW(Q29)-1)*10,0)</f>
        <v>4.7728039449721003</v>
      </c>
      <c r="R31" s="13">
        <f ca="1">OFFSET('Main Data'!R$4,(ROW(R29)-1)*10,0)</f>
        <v>-4.7916694499084995</v>
      </c>
      <c r="S31" s="13">
        <f ca="1">OFFSET('Main Data'!S$4,(ROW(S29)-1)*10,0)</f>
        <v>-18.715095440026648</v>
      </c>
      <c r="T31" s="14">
        <f ca="1">OFFSET('Main Data'!T$4,(ROW(T29)-1)*10,0)</f>
        <v>-7.4226040317831004</v>
      </c>
      <c r="U31" s="13"/>
      <c r="V31" s="27">
        <f ca="1">OFFSET('Main Data'!V$4,(ROW(V29)-1)*10,0)</f>
        <v>-6.8321926396295121</v>
      </c>
      <c r="W31" s="13">
        <f ca="1">OFFSET('Main Data'!W$4,(ROW(W29)-1)*10,0)</f>
        <v>-6.1446123192359021</v>
      </c>
      <c r="X31" s="13">
        <f ca="1">OFFSET('Main Data'!X$4,(ROW(X29)-1)*10,0)</f>
        <v>-220.6974310174885</v>
      </c>
      <c r="Y31" s="14">
        <f ca="1">OFFSET('Main Data'!Y$4,(ROW(Y29)-1)*10,0)</f>
        <v>-9.9885485468228818</v>
      </c>
      <c r="Z31" s="13"/>
      <c r="AA31" s="27">
        <f ca="1">OFFSET('Main Data'!AA$4,(ROW(AA29)-1)*10,0)</f>
        <v>9.5456078899442005</v>
      </c>
      <c r="AB31" s="13">
        <f ca="1">OFFSET('Main Data'!AB$4,(ROW(AB29)-1)*10,0)</f>
        <v>-9.583338899816999</v>
      </c>
      <c r="AC31" s="13">
        <f ca="1">OFFSET('Main Data'!AC$4,(ROW(AC29)-1)*10,0)</f>
        <v>-37.430190880053296</v>
      </c>
      <c r="AD31" s="14">
        <f ca="1">OFFSET('Main Data'!AD$4,(ROW(AD29)-1)*10,0)</f>
        <v>-14.845208063566201</v>
      </c>
      <c r="AE31" s="13"/>
      <c r="AF31" s="27">
        <f ca="1">OFFSET('Main Data'!AF$4,(ROW(AF29)-1)*10,0)</f>
        <v>-27.328770558518048</v>
      </c>
      <c r="AG31" s="13">
        <f ca="1">OFFSET('Main Data'!AG$4,(ROW(AG29)-1)*10,0)</f>
        <v>-24.578449276943608</v>
      </c>
      <c r="AH31" s="13">
        <f ca="1">OFFSET('Main Data'!AH$4,(ROW(AH29)-1)*10,0)</f>
        <v>-882.78972406995399</v>
      </c>
      <c r="AI31" s="14">
        <f ca="1">OFFSET('Main Data'!AI$4,(ROW(AI29)-1)*10,0)</f>
        <v>-39.954194187291527</v>
      </c>
      <c r="AK31" s="27">
        <f ca="1">OFFSET('Main Data'!AK$4,(ROW(AK29)-1)*10,0)</f>
        <v>137.78439715105</v>
      </c>
      <c r="AL31" s="14">
        <f ca="1">OFFSET('Main Data'!AL$4,(ROW(AL29)-1)*10,0)</f>
        <v>101.71105669519601</v>
      </c>
      <c r="AM31" s="13"/>
      <c r="AN31" s="27">
        <f ca="1">OFFSET('Main Data'!AN$4,(ROW(AN29)-1)*10,0)</f>
        <v>25.406894577515398</v>
      </c>
      <c r="AO31" s="14">
        <f ca="1">OFFSET('Main Data'!AO$4,(ROW(AO29)-1)*10,0)</f>
        <v>-0.31346632895243698</v>
      </c>
      <c r="AP31" s="13"/>
      <c r="AQ31" s="27">
        <f ca="1">OFFSET('Main Data'!AQ$4,(ROW(AQ29)-1)*10,0)</f>
        <v>47.250429182533402</v>
      </c>
      <c r="AR31" s="14">
        <f ca="1">OFFSET('Main Data'!AR$4,(ROW(AR29)-1)*10,0)</f>
        <v>-0.153398893406748</v>
      </c>
      <c r="AS31" s="13"/>
      <c r="AT31" s="27">
        <f ca="1">OFFSET('Main Data'!AT$4,(ROW(AT29)-1)*10,0)</f>
        <v>0.99992389747781296</v>
      </c>
      <c r="AU31" s="13">
        <f ca="1">OFFSET('Main Data'!AU$4,(ROW(AU29)-1)*10,0)</f>
        <v>-1.23369061267162E-2</v>
      </c>
      <c r="AV31" s="13">
        <f ca="1">OFFSET('Main Data'!AV$4,(ROW(AV29)-1)*10,0)</f>
        <v>1.23369061267162E-2</v>
      </c>
      <c r="AW31" s="13">
        <f ca="1">OFFSET('Main Data'!AW$4,(ROW(AW29)-1)*10,0)</f>
        <v>0.99992389747781296</v>
      </c>
      <c r="AX31" s="13">
        <f ca="1">OFFSET('Main Data'!AX$4,(ROW(AX29)-1)*10,0)</f>
        <v>1503.03400797726</v>
      </c>
      <c r="AY31" s="13">
        <f ca="1">OFFSET('Main Data'!AY$4,(ROW(AY29)-1)*10,0)</f>
        <v>156.32718661272699</v>
      </c>
      <c r="AZ31" s="14">
        <f ca="1">OFFSET('Main Data'!AZ$4,(ROW(AZ29)-1)*10,0)</f>
        <v>1604.6306799935101</v>
      </c>
      <c r="BA31" s="13"/>
      <c r="BB31" s="27">
        <f ca="1">OFFSET('Main Data'!BB$4,(ROW(BB29)-1)*10,0)</f>
        <v>635.17236443788499</v>
      </c>
      <c r="BC31" s="14">
        <f ca="1">OFFSET('Main Data'!BC$4,(ROW(BC29)-1)*10,0)</f>
        <v>-7.8366582238109244</v>
      </c>
      <c r="BD31" s="13"/>
      <c r="BE31" s="27">
        <f ca="1">OFFSET('Main Data'!BE$4,(ROW(BE29)-1)*10,0)</f>
        <v>1270.34472887577</v>
      </c>
      <c r="BF31" s="14">
        <f ca="1">OFFSET('Main Data'!BF$4,(ROW(BF29)-1)*10,0)</f>
        <v>-15.673316447621849</v>
      </c>
      <c r="BG31" s="13"/>
      <c r="BH31" s="27">
        <f ca="1">OFFSET('Main Data'!BH$4,(ROW(BH29)-1)*10,0)</f>
        <v>29531.518239083376</v>
      </c>
      <c r="BI31" s="14">
        <f ca="1">OFFSET('Main Data'!BI$4,(ROW(BI29)-1)*10,0)</f>
        <v>-95.87430837921751</v>
      </c>
      <c r="BJ31" s="13"/>
      <c r="BK31" s="27">
        <f ca="1">OFFSET('Main Data'!BK$4,(ROW(BK29)-1)*10,0)</f>
        <v>118126.0729563335</v>
      </c>
      <c r="BL31" s="14">
        <f ca="1">OFFSET('Main Data'!BL$4,(ROW(BL29)-1)*10,0)</f>
        <v>-383.49723351687004</v>
      </c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</row>
    <row r="32" spans="1:79" x14ac:dyDescent="0.35">
      <c r="A32" s="12">
        <f ca="1">OFFSET('Main Data'!A$4,(ROW(A30)-1)*10,0)</f>
        <v>290</v>
      </c>
      <c r="B32" s="13">
        <f ca="1">OFFSET('Main Data'!B$4,(ROW(B30)-1)*10,0)</f>
        <v>71.540776310712303</v>
      </c>
      <c r="C32" s="13">
        <f ca="1">OFFSET('Main Data'!C$4,(ROW(C30)-1)*10,0)</f>
        <v>131.98227083374999</v>
      </c>
      <c r="D32" s="13">
        <f ca="1">OFFSET('Main Data'!D$4,(ROW(D30)-1)*10,0)</f>
        <v>16.582934399224001</v>
      </c>
      <c r="E32" s="14">
        <f ca="1">OFFSET('Main Data'!E$4,(ROW(E30)-1)*10,0)</f>
        <v>59.050925691771099</v>
      </c>
      <c r="F32" s="13"/>
      <c r="G32" s="18">
        <f ca="1">OFFSET('Main Data'!G$4,(ROW(G30)-1)*10,0)</f>
        <v>0.13175447836033199</v>
      </c>
      <c r="H32" s="19">
        <f ca="1">OFFSET('Main Data'!H$4,(ROW(H30)-1)*10,0)</f>
        <v>-0.24625308925212999</v>
      </c>
      <c r="I32" s="19">
        <f ca="1">OFFSET('Main Data'!I$4,(ROW(I30)-1)*10,0)</f>
        <v>-0.87164601267751896</v>
      </c>
      <c r="J32" s="20">
        <f ca="1">OFFSET('Main Data'!J$4,(ROW(J30)-1)*10,0)</f>
        <v>-0.32946905608855398</v>
      </c>
      <c r="K32" s="13"/>
      <c r="L32" s="18">
        <f ca="1">OFFSET('Main Data'!L$4,(ROW(L30)-1)*10,0)</f>
        <v>-0.37852515402307801</v>
      </c>
      <c r="M32" s="19">
        <f ca="1">OFFSET('Main Data'!M$4,(ROW(M30)-1)*10,0)</f>
        <v>-0.25319632680911602</v>
      </c>
      <c r="N32" s="19">
        <f ca="1">OFFSET('Main Data'!N$4,(ROW(N30)-1)*10,0)</f>
        <v>-0.40217741442338201</v>
      </c>
      <c r="O32" s="20">
        <f ca="1">OFFSET('Main Data'!O$4,(ROW(O30)-1)*10,0)</f>
        <v>-4.57631432629877E-2</v>
      </c>
      <c r="P32" s="13"/>
      <c r="Q32" s="27">
        <f ca="1">OFFSET('Main Data'!Q$4,(ROW(Q30)-1)*10,0)</f>
        <v>3.2938619590083</v>
      </c>
      <c r="R32" s="13">
        <f ca="1">OFFSET('Main Data'!R$4,(ROW(R30)-1)*10,0)</f>
        <v>-6.1563272313032495</v>
      </c>
      <c r="S32" s="13">
        <f ca="1">OFFSET('Main Data'!S$4,(ROW(S30)-1)*10,0)</f>
        <v>-21.791150316937973</v>
      </c>
      <c r="T32" s="14">
        <f ca="1">OFFSET('Main Data'!T$4,(ROW(T30)-1)*10,0)</f>
        <v>-8.2367264022138489</v>
      </c>
      <c r="U32" s="13"/>
      <c r="V32" s="27">
        <f ca="1">OFFSET('Main Data'!V$4,(ROW(V30)-1)*10,0)</f>
        <v>-4.1068187292358633</v>
      </c>
      <c r="W32" s="13">
        <f ca="1">OFFSET('Main Data'!W$4,(ROW(W30)-1)*10,0)</f>
        <v>-9.596233197378778</v>
      </c>
      <c r="X32" s="13">
        <f ca="1">OFFSET('Main Data'!X$4,(ROW(X30)-1)*10,0)</f>
        <v>-190.97564730820994</v>
      </c>
      <c r="Y32" s="14">
        <f ca="1">OFFSET('Main Data'!Y$4,(ROW(Y30)-1)*10,0)</f>
        <v>-3.1047392155798099</v>
      </c>
      <c r="Z32" s="13"/>
      <c r="AA32" s="27">
        <f ca="1">OFFSET('Main Data'!AA$4,(ROW(AA30)-1)*10,0)</f>
        <v>6.5877239180166001</v>
      </c>
      <c r="AB32" s="13">
        <f ca="1">OFFSET('Main Data'!AB$4,(ROW(AB30)-1)*10,0)</f>
        <v>-12.312654462606499</v>
      </c>
      <c r="AC32" s="13">
        <f ca="1">OFFSET('Main Data'!AC$4,(ROW(AC30)-1)*10,0)</f>
        <v>-43.582300633875946</v>
      </c>
      <c r="AD32" s="14">
        <f ca="1">OFFSET('Main Data'!AD$4,(ROW(AD30)-1)*10,0)</f>
        <v>-16.473452804427698</v>
      </c>
      <c r="AE32" s="13"/>
      <c r="AF32" s="27">
        <f ca="1">OFFSET('Main Data'!AF$4,(ROW(AF30)-1)*10,0)</f>
        <v>-16.427274916943453</v>
      </c>
      <c r="AG32" s="13">
        <f ca="1">OFFSET('Main Data'!AG$4,(ROW(AG30)-1)*10,0)</f>
        <v>-38.384932789515112</v>
      </c>
      <c r="AH32" s="13">
        <f ca="1">OFFSET('Main Data'!AH$4,(ROW(AH30)-1)*10,0)</f>
        <v>-763.90258923283977</v>
      </c>
      <c r="AI32" s="14">
        <f ca="1">OFFSET('Main Data'!AI$4,(ROW(AI30)-1)*10,0)</f>
        <v>-12.41895686231924</v>
      </c>
      <c r="AK32" s="27">
        <f ca="1">OFFSET('Main Data'!AK$4,(ROW(AK30)-1)*10,0)</f>
        <v>142.59317475748301</v>
      </c>
      <c r="AL32" s="14">
        <f ca="1">OFFSET('Main Data'!AL$4,(ROW(AL30)-1)*10,0)</f>
        <v>101.654917851872</v>
      </c>
      <c r="AM32" s="13"/>
      <c r="AN32" s="27">
        <f ca="1">OFFSET('Main Data'!AN$4,(ROW(AN30)-1)*10,0)</f>
        <v>29.566457267490499</v>
      </c>
      <c r="AO32" s="14">
        <f ca="1">OFFSET('Main Data'!AO$4,(ROW(AO30)-1)*10,0)</f>
        <v>-0.29966824567488698</v>
      </c>
      <c r="AP32" s="13"/>
      <c r="AQ32" s="27">
        <f ca="1">OFFSET('Main Data'!AQ$4,(ROW(AQ30)-1)*10,0)</f>
        <v>50.465514339063198</v>
      </c>
      <c r="AR32" s="14">
        <f ca="1">OFFSET('Main Data'!AR$4,(ROW(AR30)-1)*10,0)</f>
        <v>0.48615344743788202</v>
      </c>
      <c r="AS32" s="13"/>
      <c r="AT32" s="27">
        <f ca="1">OFFSET('Main Data'!AT$4,(ROW(AT30)-1)*10,0)</f>
        <v>0.99994864066192102</v>
      </c>
      <c r="AU32" s="13">
        <f ca="1">OFFSET('Main Data'!AU$4,(ROW(AU30)-1)*10,0)</f>
        <v>-1.01348921245842E-2</v>
      </c>
      <c r="AV32" s="13">
        <f ca="1">OFFSET('Main Data'!AV$4,(ROW(AV30)-1)*10,0)</f>
        <v>1.01348921245842E-2</v>
      </c>
      <c r="AW32" s="13">
        <f ca="1">OFFSET('Main Data'!AW$4,(ROW(AW30)-1)*10,0)</f>
        <v>0.99994864066192102</v>
      </c>
      <c r="AX32" s="13">
        <f ca="1">OFFSET('Main Data'!AX$4,(ROW(AX30)-1)*10,0)</f>
        <v>876.37636713281597</v>
      </c>
      <c r="AY32" s="13">
        <f ca="1">OFFSET('Main Data'!AY$4,(ROW(AY30)-1)*10,0)</f>
        <v>151.47515469890899</v>
      </c>
      <c r="AZ32" s="14">
        <f ca="1">OFFSET('Main Data'!AZ$4,(ROW(AZ30)-1)*10,0)</f>
        <v>977.98627487456395</v>
      </c>
      <c r="BA32" s="13"/>
      <c r="BB32" s="27">
        <f ca="1">OFFSET('Main Data'!BB$4,(ROW(BB30)-1)*10,0)</f>
        <v>739.16143168726251</v>
      </c>
      <c r="BC32" s="14">
        <f ca="1">OFFSET('Main Data'!BC$4,(ROW(BC30)-1)*10,0)</f>
        <v>-7.4917061418721742</v>
      </c>
      <c r="BD32" s="13"/>
      <c r="BE32" s="27">
        <f ca="1">OFFSET('Main Data'!BE$4,(ROW(BE30)-1)*10,0)</f>
        <v>1478.322863374525</v>
      </c>
      <c r="BF32" s="14">
        <f ca="1">OFFSET('Main Data'!BF$4,(ROW(BF30)-1)*10,0)</f>
        <v>-14.983412283744348</v>
      </c>
      <c r="BG32" s="13"/>
      <c r="BH32" s="27">
        <f ca="1">OFFSET('Main Data'!BH$4,(ROW(BH30)-1)*10,0)</f>
        <v>31540.9464619145</v>
      </c>
      <c r="BI32" s="14">
        <f ca="1">OFFSET('Main Data'!BI$4,(ROW(BI30)-1)*10,0)</f>
        <v>303.84590464867625</v>
      </c>
      <c r="BJ32" s="13"/>
      <c r="BK32" s="27">
        <f ca="1">OFFSET('Main Data'!BK$4,(ROW(BK30)-1)*10,0)</f>
        <v>126163.785847658</v>
      </c>
      <c r="BL32" s="14">
        <f ca="1">OFFSET('Main Data'!BL$4,(ROW(BL30)-1)*10,0)</f>
        <v>1215.383618594705</v>
      </c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</row>
    <row r="33" spans="1:79" x14ac:dyDescent="0.35">
      <c r="A33" s="12">
        <f ca="1">OFFSET('Main Data'!A$4,(ROW(A31)-1)*10,0)</f>
        <v>300</v>
      </c>
      <c r="B33" s="13">
        <f ca="1">OFFSET('Main Data'!B$4,(ROW(B31)-1)*10,0)</f>
        <v>72.504847324458098</v>
      </c>
      <c r="C33" s="13">
        <f ca="1">OFFSET('Main Data'!C$4,(ROW(C31)-1)*10,0)</f>
        <v>129.23442600848401</v>
      </c>
      <c r="D33" s="13">
        <f ca="1">OFFSET('Main Data'!D$4,(ROW(D31)-1)*10,0)</f>
        <v>7.3324086606893797</v>
      </c>
      <c r="E33" s="14">
        <f ca="1">OFFSET('Main Data'!E$4,(ROW(E31)-1)*10,0)</f>
        <v>55.657702942041702</v>
      </c>
      <c r="F33" s="13"/>
      <c r="G33" s="18">
        <f ca="1">OFFSET('Main Data'!G$4,(ROW(G31)-1)*10,0)</f>
        <v>5.8765218160385303E-2</v>
      </c>
      <c r="H33" s="19">
        <f ca="1">OFFSET('Main Data'!H$4,(ROW(H31)-1)*10,0)</f>
        <v>-0.30367593550074201</v>
      </c>
      <c r="I33" s="19">
        <f ca="1">OFFSET('Main Data'!I$4,(ROW(I31)-1)*10,0)</f>
        <v>-0.97494080654041204</v>
      </c>
      <c r="J33" s="20">
        <f ca="1">OFFSET('Main Data'!J$4,(ROW(J31)-1)*10,0)</f>
        <v>-0.34515416980820501</v>
      </c>
      <c r="K33" s="13"/>
      <c r="L33" s="18">
        <f ca="1">OFFSET('Main Data'!L$4,(ROW(L31)-1)*10,0)</f>
        <v>-0.45724020053424302</v>
      </c>
      <c r="M33" s="19">
        <f ca="1">OFFSET('Main Data'!M$4,(ROW(M31)-1)*10,0)</f>
        <v>-0.21316044355184699</v>
      </c>
      <c r="N33" s="19">
        <f ca="1">OFFSET('Main Data'!N$4,(ROW(N31)-1)*10,0)</f>
        <v>-0.149691505067714</v>
      </c>
      <c r="O33" s="20">
        <f ca="1">OFFSET('Main Data'!O$4,(ROW(O31)-1)*10,0)</f>
        <v>9.5450772592118205E-2</v>
      </c>
      <c r="P33" s="13"/>
      <c r="Q33" s="27">
        <f ca="1">OFFSET('Main Data'!Q$4,(ROW(Q31)-1)*10,0)</f>
        <v>1.4691304540096326</v>
      </c>
      <c r="R33" s="13">
        <f ca="1">OFFSET('Main Data'!R$4,(ROW(R31)-1)*10,0)</f>
        <v>-7.5918983875185502</v>
      </c>
      <c r="S33" s="13">
        <f ca="1">OFFSET('Main Data'!S$4,(ROW(S31)-1)*10,0)</f>
        <v>-24.3735201635103</v>
      </c>
      <c r="T33" s="14">
        <f ca="1">OFFSET('Main Data'!T$4,(ROW(T31)-1)*10,0)</f>
        <v>-8.628854245205126</v>
      </c>
      <c r="U33" s="13"/>
      <c r="V33" s="27">
        <f ca="1">OFFSET('Main Data'!V$4,(ROW(V31)-1)*10,0)</f>
        <v>-0.98688177639239127</v>
      </c>
      <c r="W33" s="13">
        <f ca="1">OFFSET('Main Data'!W$4,(ROW(W31)-1)*10,0)</f>
        <v>-12.285911672267686</v>
      </c>
      <c r="X33" s="13">
        <f ca="1">OFFSET('Main Data'!X$4,(ROW(X31)-1)*10,0)</f>
        <v>-88.927005657053471</v>
      </c>
      <c r="Y33" s="14">
        <f ca="1">OFFSET('Main Data'!Y$4,(ROW(Y31)-1)*10,0)</f>
        <v>7.1069901620760989</v>
      </c>
      <c r="Z33" s="13"/>
      <c r="AA33" s="27">
        <f ca="1">OFFSET('Main Data'!AA$4,(ROW(AA31)-1)*10,0)</f>
        <v>2.9382609080192652</v>
      </c>
      <c r="AB33" s="13">
        <f ca="1">OFFSET('Main Data'!AB$4,(ROW(AB31)-1)*10,0)</f>
        <v>-15.1837967750371</v>
      </c>
      <c r="AC33" s="13">
        <f ca="1">OFFSET('Main Data'!AC$4,(ROW(AC31)-1)*10,0)</f>
        <v>-48.747040327020599</v>
      </c>
      <c r="AD33" s="14">
        <f ca="1">OFFSET('Main Data'!AD$4,(ROW(AD31)-1)*10,0)</f>
        <v>-17.257708490410252</v>
      </c>
      <c r="AE33" s="13"/>
      <c r="AF33" s="27">
        <f ca="1">OFFSET('Main Data'!AF$4,(ROW(AF31)-1)*10,0)</f>
        <v>-3.9475271055695651</v>
      </c>
      <c r="AG33" s="13">
        <f ca="1">OFFSET('Main Data'!AG$4,(ROW(AG31)-1)*10,0)</f>
        <v>-49.143646689070742</v>
      </c>
      <c r="AH33" s="13">
        <f ca="1">OFFSET('Main Data'!AH$4,(ROW(AH31)-1)*10,0)</f>
        <v>-355.70802262821388</v>
      </c>
      <c r="AI33" s="14">
        <f ca="1">OFFSET('Main Data'!AI$4,(ROW(AI31)-1)*10,0)</f>
        <v>28.427960648304396</v>
      </c>
      <c r="AK33" s="27">
        <f ca="1">OFFSET('Main Data'!AK$4,(ROW(AK31)-1)*10,0)</f>
        <v>148.06544815350301</v>
      </c>
      <c r="AL33" s="14">
        <f ca="1">OFFSET('Main Data'!AL$4,(ROW(AL31)-1)*10,0)</f>
        <v>101.61139495590599</v>
      </c>
      <c r="AM33" s="13"/>
      <c r="AN33" s="27">
        <f ca="1">OFFSET('Main Data'!AN$4,(ROW(AN31)-1)*10,0)</f>
        <v>33.032968905329</v>
      </c>
      <c r="AO33" s="14">
        <f ca="1">OFFSET('Main Data'!AO$4,(ROW(AO31)-1)*10,0)</f>
        <v>-0.16766218334348801</v>
      </c>
      <c r="AP33" s="13"/>
      <c r="AQ33" s="27">
        <f ca="1">OFFSET('Main Data'!AQ$4,(ROW(AQ31)-1)*10,0)</f>
        <v>52.806962379797604</v>
      </c>
      <c r="AR33" s="14">
        <f ca="1">OFFSET('Main Data'!AR$4,(ROW(AR31)-1)*10,0)</f>
        <v>1.1986118080463899</v>
      </c>
      <c r="AS33" s="13"/>
      <c r="AT33" s="27">
        <f ca="1">OFFSET('Main Data'!AT$4,(ROW(AT31)-1)*10,0)</f>
        <v>0.99998711938406504</v>
      </c>
      <c r="AU33" s="13">
        <f ca="1">OFFSET('Main Data'!AU$4,(ROW(AU31)-1)*10,0)</f>
        <v>-5.07553602680412E-3</v>
      </c>
      <c r="AV33" s="13">
        <f ca="1">OFFSET('Main Data'!AV$4,(ROW(AV31)-1)*10,0)</f>
        <v>5.07553602680412E-3</v>
      </c>
      <c r="AW33" s="13">
        <f ca="1">OFFSET('Main Data'!AW$4,(ROW(AW31)-1)*10,0)</f>
        <v>0.99998711938406504</v>
      </c>
      <c r="AX33" s="13">
        <f ca="1">OFFSET('Main Data'!AX$4,(ROW(AX31)-1)*10,0)</f>
        <v>744.02717708308001</v>
      </c>
      <c r="AY33" s="13">
        <f ca="1">OFFSET('Main Data'!AY$4,(ROW(AY31)-1)*10,0)</f>
        <v>151.841784895709</v>
      </c>
      <c r="AZ33" s="14">
        <f ca="1">OFFSET('Main Data'!AZ$4,(ROW(AZ31)-1)*10,0)</f>
        <v>845.62898851067303</v>
      </c>
      <c r="BA33" s="13"/>
      <c r="BB33" s="27">
        <f ca="1">OFFSET('Main Data'!BB$4,(ROW(BB31)-1)*10,0)</f>
        <v>825.82422263322496</v>
      </c>
      <c r="BC33" s="14">
        <f ca="1">OFFSET('Main Data'!BC$4,(ROW(BC31)-1)*10,0)</f>
        <v>-4.1915545835871999</v>
      </c>
      <c r="BD33" s="13"/>
      <c r="BE33" s="27">
        <f ca="1">OFFSET('Main Data'!BE$4,(ROW(BE31)-1)*10,0)</f>
        <v>1651.6484452664499</v>
      </c>
      <c r="BF33" s="14">
        <f ca="1">OFFSET('Main Data'!BF$4,(ROW(BF31)-1)*10,0)</f>
        <v>-8.3831091671743998</v>
      </c>
      <c r="BG33" s="13"/>
      <c r="BH33" s="27">
        <f ca="1">OFFSET('Main Data'!BH$4,(ROW(BH31)-1)*10,0)</f>
        <v>33004.351487373504</v>
      </c>
      <c r="BI33" s="14">
        <f ca="1">OFFSET('Main Data'!BI$4,(ROW(BI31)-1)*10,0)</f>
        <v>749.13238002899368</v>
      </c>
      <c r="BJ33" s="13"/>
      <c r="BK33" s="27">
        <f ca="1">OFFSET('Main Data'!BK$4,(ROW(BK31)-1)*10,0)</f>
        <v>132017.40594949402</v>
      </c>
      <c r="BL33" s="14">
        <f ca="1">OFFSET('Main Data'!BL$4,(ROW(BL31)-1)*10,0)</f>
        <v>2996.5295201159747</v>
      </c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</row>
    <row r="34" spans="1:79" x14ac:dyDescent="0.35">
      <c r="A34" s="12">
        <f ca="1">OFFSET('Main Data'!A$4,(ROW(A32)-1)*10,0)</f>
        <v>310</v>
      </c>
      <c r="B34" s="13">
        <f ca="1">OFFSET('Main Data'!B$4,(ROW(B32)-1)*10,0)</f>
        <v>72.672278912898705</v>
      </c>
      <c r="C34" s="13">
        <f ca="1">OFFSET('Main Data'!C$4,(ROW(C32)-1)*10,0)</f>
        <v>125.905835831554</v>
      </c>
      <c r="D34" s="13">
        <f ca="1">OFFSET('Main Data'!D$4,(ROW(D32)-1)*10,0)</f>
        <v>357.14315903226901</v>
      </c>
      <c r="E34" s="14">
        <f ca="1">OFFSET('Main Data'!E$4,(ROW(E32)-1)*10,0)</f>
        <v>52.192417644123204</v>
      </c>
      <c r="F34" s="13"/>
      <c r="G34" s="18">
        <f ca="1">OFFSET('Main Data'!G$4,(ROW(G32)-1)*10,0)</f>
        <v>-2.7287532541271701E-2</v>
      </c>
      <c r="H34" s="19">
        <f ca="1">OFFSET('Main Data'!H$4,(ROW(H32)-1)*10,0)</f>
        <v>-0.36189621868958299</v>
      </c>
      <c r="I34" s="19">
        <f ca="1">OFFSET('Main Data'!I$4,(ROW(I32)-1)*10,0)</f>
        <v>-1.05952498712368</v>
      </c>
      <c r="J34" s="20">
        <f ca="1">OFFSET('Main Data'!J$4,(ROW(J32)-1)*10,0)</f>
        <v>-0.34427974194434502</v>
      </c>
      <c r="K34" s="13"/>
      <c r="L34" s="18">
        <f ca="1">OFFSET('Main Data'!L$4,(ROW(L32)-1)*10,0)</f>
        <v>-0.526011400724684</v>
      </c>
      <c r="M34" s="19">
        <f ca="1">OFFSET('Main Data'!M$4,(ROW(M32)-1)*10,0)</f>
        <v>-0.133182845388918</v>
      </c>
      <c r="N34" s="19">
        <f ca="1">OFFSET('Main Data'!N$4,(ROW(N32)-1)*10,0)</f>
        <v>0.14519442730808199</v>
      </c>
      <c r="O34" s="20">
        <f ca="1">OFFSET('Main Data'!O$4,(ROW(O32)-1)*10,0)</f>
        <v>0.238258949430078</v>
      </c>
      <c r="P34" s="13"/>
      <c r="Q34" s="27">
        <f ca="1">OFFSET('Main Data'!Q$4,(ROW(Q32)-1)*10,0)</f>
        <v>-0.68218831353179255</v>
      </c>
      <c r="R34" s="13">
        <f ca="1">OFFSET('Main Data'!R$4,(ROW(R32)-1)*10,0)</f>
        <v>-9.0474054672395745</v>
      </c>
      <c r="S34" s="13">
        <f ca="1">OFFSET('Main Data'!S$4,(ROW(S32)-1)*10,0)</f>
        <v>-26.488124678091999</v>
      </c>
      <c r="T34" s="14">
        <f ca="1">OFFSET('Main Data'!T$4,(ROW(T32)-1)*10,0)</f>
        <v>-8.6069935486086262</v>
      </c>
      <c r="U34" s="13"/>
      <c r="V34" s="27">
        <f ca="1">OFFSET('Main Data'!V$4,(ROW(V32)-1)*10,0)</f>
        <v>-0.24479565651223723</v>
      </c>
      <c r="W34" s="13">
        <f ca="1">OFFSET('Main Data'!W$4,(ROW(W32)-1)*10,0)</f>
        <v>-10.901754485675195</v>
      </c>
      <c r="X34" s="13">
        <f ca="1">OFFSET('Main Data'!X$4,(ROW(X32)-1)*10,0)</f>
        <v>101.87142283302641</v>
      </c>
      <c r="Y34" s="14">
        <f ca="1">OFFSET('Main Data'!Y$4,(ROW(Y32)-1)*10,0)</f>
        <v>17.650303492389192</v>
      </c>
      <c r="Z34" s="13"/>
      <c r="AA34" s="27">
        <f ca="1">OFFSET('Main Data'!AA$4,(ROW(AA32)-1)*10,0)</f>
        <v>-1.3643766270635851</v>
      </c>
      <c r="AB34" s="13">
        <f ca="1">OFFSET('Main Data'!AB$4,(ROW(AB32)-1)*10,0)</f>
        <v>-18.094810934479149</v>
      </c>
      <c r="AC34" s="13">
        <f ca="1">OFFSET('Main Data'!AC$4,(ROW(AC32)-1)*10,0)</f>
        <v>-52.976249356183999</v>
      </c>
      <c r="AD34" s="14">
        <f ca="1">OFFSET('Main Data'!AD$4,(ROW(AD32)-1)*10,0)</f>
        <v>-17.213987097217252</v>
      </c>
      <c r="AE34" s="13"/>
      <c r="AF34" s="27">
        <f ca="1">OFFSET('Main Data'!AF$4,(ROW(AF32)-1)*10,0)</f>
        <v>-0.9791826260489489</v>
      </c>
      <c r="AG34" s="13">
        <f ca="1">OFFSET('Main Data'!AG$4,(ROW(AG32)-1)*10,0)</f>
        <v>-43.607017942700779</v>
      </c>
      <c r="AH34" s="13">
        <f ca="1">OFFSET('Main Data'!AH$4,(ROW(AH32)-1)*10,0)</f>
        <v>407.48569133210566</v>
      </c>
      <c r="AI34" s="14">
        <f ca="1">OFFSET('Main Data'!AI$4,(ROW(AI32)-1)*10,0)</f>
        <v>70.601213969556767</v>
      </c>
      <c r="AK34" s="27">
        <f ca="1">OFFSET('Main Data'!AK$4,(ROW(AK32)-1)*10,0)</f>
        <v>154.08866524191899</v>
      </c>
      <c r="AL34" s="14">
        <f ca="1">OFFSET('Main Data'!AL$4,(ROW(AL32)-1)*10,0)</f>
        <v>101.60175094218</v>
      </c>
      <c r="AM34" s="13"/>
      <c r="AN34" s="27">
        <f ca="1">OFFSET('Main Data'!AN$4,(ROW(AN32)-1)*10,0)</f>
        <v>35.886125061851402</v>
      </c>
      <c r="AO34" s="14">
        <f ca="1">OFFSET('Main Data'!AO$4,(ROW(AO32)-1)*10,0)</f>
        <v>7.5458042899818195E-2</v>
      </c>
      <c r="AP34" s="13"/>
      <c r="AQ34" s="27">
        <f ca="1">OFFSET('Main Data'!AQ$4,(ROW(AQ32)-1)*10,0)</f>
        <v>52.116983430458902</v>
      </c>
      <c r="AR34" s="14">
        <f ca="1">OFFSET('Main Data'!AR$4,(ROW(AR32)-1)*10,0)</f>
        <v>1.55146415097607</v>
      </c>
      <c r="AS34" s="13"/>
      <c r="AT34" s="27">
        <f ca="1">OFFSET('Main Data'!AT$4,(ROW(AT32)-1)*10,0)</f>
        <v>0.99999778931682604</v>
      </c>
      <c r="AU34" s="13">
        <f ca="1">OFFSET('Main Data'!AU$4,(ROW(AU32)-1)*10,0)</f>
        <v>2.1027033695038798E-3</v>
      </c>
      <c r="AV34" s="13">
        <f ca="1">OFFSET('Main Data'!AV$4,(ROW(AV32)-1)*10,0)</f>
        <v>-2.1027033695038798E-3</v>
      </c>
      <c r="AW34" s="13">
        <f ca="1">OFFSET('Main Data'!AW$4,(ROW(AW32)-1)*10,0)</f>
        <v>0.99999778931682604</v>
      </c>
      <c r="AX34" s="13">
        <f ca="1">OFFSET('Main Data'!AX$4,(ROW(AX32)-1)*10,0)</f>
        <v>893.15676608037802</v>
      </c>
      <c r="AY34" s="13">
        <f ca="1">OFFSET('Main Data'!AY$4,(ROW(AY32)-1)*10,0)</f>
        <v>152.21062150038699</v>
      </c>
      <c r="AZ34" s="14">
        <f ca="1">OFFSET('Main Data'!AZ$4,(ROW(AZ32)-1)*10,0)</f>
        <v>994.75654253592404</v>
      </c>
      <c r="BA34" s="13"/>
      <c r="BB34" s="27">
        <f ca="1">OFFSET('Main Data'!BB$4,(ROW(BB32)-1)*10,0)</f>
        <v>897.15312654628508</v>
      </c>
      <c r="BC34" s="14">
        <f ca="1">OFFSET('Main Data'!BC$4,(ROW(BC32)-1)*10,0)</f>
        <v>1.8864510724954549</v>
      </c>
      <c r="BD34" s="13"/>
      <c r="BE34" s="27">
        <f ca="1">OFFSET('Main Data'!BE$4,(ROW(BE32)-1)*10,0)</f>
        <v>1794.3062530925702</v>
      </c>
      <c r="BF34" s="14">
        <f ca="1">OFFSET('Main Data'!BF$4,(ROW(BF32)-1)*10,0)</f>
        <v>3.7729021449909097</v>
      </c>
      <c r="BG34" s="13"/>
      <c r="BH34" s="27">
        <f ca="1">OFFSET('Main Data'!BH$4,(ROW(BH32)-1)*10,0)</f>
        <v>32573.114644036814</v>
      </c>
      <c r="BI34" s="14">
        <f ca="1">OFFSET('Main Data'!BI$4,(ROW(BI32)-1)*10,0)</f>
        <v>969.66509436004378</v>
      </c>
      <c r="BJ34" s="13"/>
      <c r="BK34" s="27">
        <f ca="1">OFFSET('Main Data'!BK$4,(ROW(BK32)-1)*10,0)</f>
        <v>130292.45857614726</v>
      </c>
      <c r="BL34" s="14">
        <f ca="1">OFFSET('Main Data'!BL$4,(ROW(BL32)-1)*10,0)</f>
        <v>3878.6603774401751</v>
      </c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</row>
    <row r="35" spans="1:79" x14ac:dyDescent="0.35">
      <c r="A35" s="12">
        <f ca="1">OFFSET('Main Data'!A$4,(ROW(A33)-1)*10,0)</f>
        <v>320</v>
      </c>
      <c r="B35" s="13">
        <f ca="1">OFFSET('Main Data'!B$4,(ROW(B33)-1)*10,0)</f>
        <v>71.925484671483304</v>
      </c>
      <c r="C35" s="13">
        <f ca="1">OFFSET('Main Data'!C$4,(ROW(C33)-1)*10,0)</f>
        <v>122.008000238085</v>
      </c>
      <c r="D35" s="13">
        <f ca="1">OFFSET('Main Data'!D$4,(ROW(D33)-1)*10,0)</f>
        <v>346.21135070198301</v>
      </c>
      <c r="E35" s="14">
        <f ca="1">OFFSET('Main Data'!E$4,(ROW(E33)-1)*10,0)</f>
        <v>48.821710078144299</v>
      </c>
      <c r="F35" s="13"/>
      <c r="G35" s="18">
        <f ca="1">OFFSET('Main Data'!G$4,(ROW(G33)-1)*10,0)</f>
        <v>-0.123306501001527</v>
      </c>
      <c r="H35" s="19">
        <f ca="1">OFFSET('Main Data'!H$4,(ROW(H33)-1)*10,0)</f>
        <v>-0.41656440824797297</v>
      </c>
      <c r="I35" s="19">
        <f ca="1">OFFSET('Main Data'!I$4,(ROW(I33)-1)*10,0)</f>
        <v>-1.12275326039325</v>
      </c>
      <c r="J35" s="20">
        <f ca="1">OFFSET('Main Data'!J$4,(ROW(J33)-1)*10,0)</f>
        <v>-0.32710000773396802</v>
      </c>
      <c r="K35" s="13"/>
      <c r="L35" s="18">
        <f ca="1">OFFSET('Main Data'!L$4,(ROW(L33)-1)*10,0)</f>
        <v>-0.56809314359459495</v>
      </c>
      <c r="M35" s="19">
        <f ca="1">OFFSET('Main Data'!M$4,(ROW(M33)-1)*10,0)</f>
        <v>-1.93560523844428E-4</v>
      </c>
      <c r="N35" s="19">
        <f ca="1">OFFSET('Main Data'!N$4,(ROW(N33)-1)*10,0)</f>
        <v>0.49268049448631601</v>
      </c>
      <c r="O35" s="20">
        <f ca="1">OFFSET('Main Data'!O$4,(ROW(O33)-1)*10,0)</f>
        <v>0.37220228841743502</v>
      </c>
      <c r="P35" s="13"/>
      <c r="Q35" s="27">
        <f ca="1">OFFSET('Main Data'!Q$4,(ROW(Q33)-1)*10,0)</f>
        <v>-3.0826625250381752</v>
      </c>
      <c r="R35" s="13">
        <f ca="1">OFFSET('Main Data'!R$4,(ROW(R33)-1)*10,0)</f>
        <v>-10.414110206199325</v>
      </c>
      <c r="S35" s="13">
        <f ca="1">OFFSET('Main Data'!S$4,(ROW(S33)-1)*10,0)</f>
        <v>-28.068831509831249</v>
      </c>
      <c r="T35" s="14">
        <f ca="1">OFFSET('Main Data'!T$4,(ROW(T33)-1)*10,0)</f>
        <v>-8.1775001933492</v>
      </c>
      <c r="U35" s="13"/>
      <c r="V35" s="27">
        <f ca="1">OFFSET('Main Data'!V$4,(ROW(V33)-1)*10,0)</f>
        <v>-5.3984802078985759</v>
      </c>
      <c r="W35" s="13">
        <f ca="1">OFFSET('Main Data'!W$4,(ROW(W33)-1)*10,0)</f>
        <v>-2.0992353317703508E-2</v>
      </c>
      <c r="X35" s="13">
        <f ca="1">OFFSET('Main Data'!X$4,(ROW(X33)-1)*10,0)</f>
        <v>388.16291065625592</v>
      </c>
      <c r="Y35" s="14">
        <f ca="1">OFFSET('Main Data'!Y$4,(ROW(Y33)-1)*10,0)</f>
        <v>24.889728833158639</v>
      </c>
      <c r="Z35" s="13"/>
      <c r="AA35" s="27">
        <f ca="1">OFFSET('Main Data'!AA$4,(ROW(AA33)-1)*10,0)</f>
        <v>-6.1653250500763503</v>
      </c>
      <c r="AB35" s="13">
        <f ca="1">OFFSET('Main Data'!AB$4,(ROW(AB33)-1)*10,0)</f>
        <v>-20.82822041239865</v>
      </c>
      <c r="AC35" s="13">
        <f ca="1">OFFSET('Main Data'!AC$4,(ROW(AC33)-1)*10,0)</f>
        <v>-56.137663019662497</v>
      </c>
      <c r="AD35" s="14">
        <f ca="1">OFFSET('Main Data'!AD$4,(ROW(AD33)-1)*10,0)</f>
        <v>-16.3550003866984</v>
      </c>
      <c r="AE35" s="13"/>
      <c r="AF35" s="27">
        <f ca="1">OFFSET('Main Data'!AF$4,(ROW(AF33)-1)*10,0)</f>
        <v>-21.593920831594303</v>
      </c>
      <c r="AG35" s="13">
        <f ca="1">OFFSET('Main Data'!AG$4,(ROW(AG33)-1)*10,0)</f>
        <v>-8.3969413270814031E-2</v>
      </c>
      <c r="AH35" s="13">
        <f ca="1">OFFSET('Main Data'!AH$4,(ROW(AH33)-1)*10,0)</f>
        <v>1552.6516426250237</v>
      </c>
      <c r="AI35" s="14">
        <f ca="1">OFFSET('Main Data'!AI$4,(ROW(AI33)-1)*10,0)</f>
        <v>99.558915332634555</v>
      </c>
      <c r="AK35" s="27">
        <f ca="1">OFFSET('Main Data'!AK$4,(ROW(AK33)-1)*10,0)</f>
        <v>160.55322610689799</v>
      </c>
      <c r="AL35" s="14">
        <f ca="1">OFFSET('Main Data'!AL$4,(ROW(AL33)-1)*10,0)</f>
        <v>101.63884703226201</v>
      </c>
      <c r="AM35" s="13"/>
      <c r="AN35" s="27">
        <f ca="1">OFFSET('Main Data'!AN$4,(ROW(AN33)-1)*10,0)</f>
        <v>38.063955582853303</v>
      </c>
      <c r="AO35" s="14">
        <f ca="1">OFFSET('Main Data'!AO$4,(ROW(AO33)-1)*10,0)</f>
        <v>0.344854105716426</v>
      </c>
      <c r="AP35" s="13"/>
      <c r="AQ35" s="27">
        <f ca="1">OFFSET('Main Data'!AQ$4,(ROW(AQ33)-1)*10,0)</f>
        <v>45.780198731632801</v>
      </c>
      <c r="AR35" s="14">
        <f ca="1">OFFSET('Main Data'!AR$4,(ROW(AR33)-1)*10,0)</f>
        <v>1.1103496809706801</v>
      </c>
      <c r="AS35" s="13"/>
      <c r="AT35" s="27">
        <f ca="1">OFFSET('Main Data'!AT$4,(ROW(AT33)-1)*10,0)</f>
        <v>0.99995896199539802</v>
      </c>
      <c r="AU35" s="13">
        <f ca="1">OFFSET('Main Data'!AU$4,(ROW(AU33)-1)*10,0)</f>
        <v>9.0594881249648207E-3</v>
      </c>
      <c r="AV35" s="13">
        <f ca="1">OFFSET('Main Data'!AV$4,(ROW(AV33)-1)*10,0)</f>
        <v>-9.0594881249648207E-3</v>
      </c>
      <c r="AW35" s="13">
        <f ca="1">OFFSET('Main Data'!AW$4,(ROW(AW33)-1)*10,0)</f>
        <v>0.99995896199539802</v>
      </c>
      <c r="AX35" s="13">
        <f ca="1">OFFSET('Main Data'!AX$4,(ROW(AX33)-1)*10,0)</f>
        <v>2083.1931554133398</v>
      </c>
      <c r="AY35" s="13">
        <f ca="1">OFFSET('Main Data'!AY$4,(ROW(AY33)-1)*10,0)</f>
        <v>141.68056245342299</v>
      </c>
      <c r="AZ35" s="14">
        <f ca="1">OFFSET('Main Data'!AZ$4,(ROW(AZ33)-1)*10,0)</f>
        <v>2184.7465123553102</v>
      </c>
      <c r="BA35" s="13"/>
      <c r="BB35" s="27">
        <f ca="1">OFFSET('Main Data'!BB$4,(ROW(BB33)-1)*10,0)</f>
        <v>951.59888957133262</v>
      </c>
      <c r="BC35" s="14">
        <f ca="1">OFFSET('Main Data'!BC$4,(ROW(BC33)-1)*10,0)</f>
        <v>8.6213526429106491</v>
      </c>
      <c r="BD35" s="13"/>
      <c r="BE35" s="27">
        <f ca="1">OFFSET('Main Data'!BE$4,(ROW(BE33)-1)*10,0)</f>
        <v>1903.1977791426652</v>
      </c>
      <c r="BF35" s="14">
        <f ca="1">OFFSET('Main Data'!BF$4,(ROW(BF33)-1)*10,0)</f>
        <v>17.242705285821298</v>
      </c>
      <c r="BG35" s="13"/>
      <c r="BH35" s="27">
        <f ca="1">OFFSET('Main Data'!BH$4,(ROW(BH33)-1)*10,0)</f>
        <v>28612.624207270499</v>
      </c>
      <c r="BI35" s="14">
        <f ca="1">OFFSET('Main Data'!BI$4,(ROW(BI33)-1)*10,0)</f>
        <v>693.96855060667508</v>
      </c>
      <c r="BJ35" s="13"/>
      <c r="BK35" s="27">
        <f ca="1">OFFSET('Main Data'!BK$4,(ROW(BK33)-1)*10,0)</f>
        <v>114450.496829082</v>
      </c>
      <c r="BL35" s="14">
        <f ca="1">OFFSET('Main Data'!BL$4,(ROW(BL33)-1)*10,0)</f>
        <v>2775.8742024267003</v>
      </c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</row>
    <row r="36" spans="1:79" x14ac:dyDescent="0.35">
      <c r="A36" s="12">
        <f ca="1">OFFSET('Main Data'!A$4,(ROW(A34)-1)*10,0)</f>
        <v>330</v>
      </c>
      <c r="B36" s="13">
        <f ca="1">OFFSET('Main Data'!B$4,(ROW(B34)-1)*10,0)</f>
        <v>70.194279376028604</v>
      </c>
      <c r="C36" s="13">
        <f ca="1">OFFSET('Main Data'!C$4,(ROW(C34)-1)*10,0)</f>
        <v>117.61043683745299</v>
      </c>
      <c r="D36" s="13">
        <f ca="1">OFFSET('Main Data'!D$4,(ROW(D34)-1)*10,0)</f>
        <v>334.78140643365299</v>
      </c>
      <c r="E36" s="14">
        <f ca="1">OFFSET('Main Data'!E$4,(ROW(E34)-1)*10,0)</f>
        <v>45.700120344350303</v>
      </c>
      <c r="F36" s="13"/>
      <c r="G36" s="18">
        <f ca="1">OFFSET('Main Data'!G$4,(ROW(G34)-1)*10,0)</f>
        <v>-0.22275136176256399</v>
      </c>
      <c r="H36" s="19">
        <f ca="1">OFFSET('Main Data'!H$4,(ROW(H34)-1)*10,0)</f>
        <v>-0.46037113301871202</v>
      </c>
      <c r="I36" s="19">
        <f ca="1">OFFSET('Main Data'!I$4,(ROW(I34)-1)*10,0)</f>
        <v>-1.1576453450528801</v>
      </c>
      <c r="J36" s="20">
        <f ca="1">OFFSET('Main Data'!J$4,(ROW(J34)-1)*10,0)</f>
        <v>-0.29432565187999099</v>
      </c>
      <c r="K36" s="13"/>
      <c r="L36" s="18">
        <f ca="1">OFFSET('Main Data'!L$4,(ROW(L34)-1)*10,0)</f>
        <v>-0.56144089340917902</v>
      </c>
      <c r="M36" s="19">
        <f ca="1">OFFSET('Main Data'!M$4,(ROW(M34)-1)*10,0)</f>
        <v>0.187797462464148</v>
      </c>
      <c r="N36" s="19">
        <f ca="1">OFFSET('Main Data'!N$4,(ROW(N34)-1)*10,0)</f>
        <v>0.880737351086886</v>
      </c>
      <c r="O36" s="20">
        <f ca="1">OFFSET('Main Data'!O$4,(ROW(O34)-1)*10,0)</f>
        <v>0.47861875284848798</v>
      </c>
      <c r="P36" s="13"/>
      <c r="Q36" s="27">
        <f ca="1">OFFSET('Main Data'!Q$4,(ROW(Q34)-1)*10,0)</f>
        <v>-5.5687840440640999</v>
      </c>
      <c r="R36" s="13">
        <f ca="1">OFFSET('Main Data'!R$4,(ROW(R34)-1)*10,0)</f>
        <v>-11.5092783254678</v>
      </c>
      <c r="S36" s="13">
        <f ca="1">OFFSET('Main Data'!S$4,(ROW(S34)-1)*10,0)</f>
        <v>-28.941133626322003</v>
      </c>
      <c r="T36" s="14">
        <f ca="1">OFFSET('Main Data'!T$4,(ROW(T34)-1)*10,0)</f>
        <v>-7.3581412969997748</v>
      </c>
      <c r="U36" s="13"/>
      <c r="V36" s="27">
        <f ca="1">OFFSET('Main Data'!V$4,(ROW(V34)-1)*10,0)</f>
        <v>-17.411043266557062</v>
      </c>
      <c r="W36" s="13">
        <f ca="1">OFFSET('Main Data'!W$4,(ROW(W34)-1)*10,0)</f>
        <v>24.87630683537617</v>
      </c>
      <c r="X36" s="13">
        <f ca="1">OFFSET('Main Data'!X$4,(ROW(X34)-1)*10,0)</f>
        <v>737.69610702590046</v>
      </c>
      <c r="Y36" s="14">
        <f ca="1">OFFSET('Main Data'!Y$4,(ROW(Y34)-1)*10,0)</f>
        <v>25.913492986975513</v>
      </c>
      <c r="Z36" s="13"/>
      <c r="AA36" s="27">
        <f ca="1">OFFSET('Main Data'!AA$4,(ROW(AA34)-1)*10,0)</f>
        <v>-11.1375680881282</v>
      </c>
      <c r="AB36" s="13">
        <f ca="1">OFFSET('Main Data'!AB$4,(ROW(AB34)-1)*10,0)</f>
        <v>-23.018556650935601</v>
      </c>
      <c r="AC36" s="13">
        <f ca="1">OFFSET('Main Data'!AC$4,(ROW(AC34)-1)*10,0)</f>
        <v>-57.882267252644006</v>
      </c>
      <c r="AD36" s="14">
        <f ca="1">OFFSET('Main Data'!AD$4,(ROW(AD34)-1)*10,0)</f>
        <v>-14.71628259399955</v>
      </c>
      <c r="AE36" s="13"/>
      <c r="AF36" s="27">
        <f ca="1">OFFSET('Main Data'!AF$4,(ROW(AF34)-1)*10,0)</f>
        <v>-69.644173066228248</v>
      </c>
      <c r="AG36" s="13">
        <f ca="1">OFFSET('Main Data'!AG$4,(ROW(AG34)-1)*10,0)</f>
        <v>99.505227341504678</v>
      </c>
      <c r="AH36" s="13">
        <f ca="1">OFFSET('Main Data'!AH$4,(ROW(AH34)-1)*10,0)</f>
        <v>2950.7844281036018</v>
      </c>
      <c r="AI36" s="14">
        <f ca="1">OFFSET('Main Data'!AI$4,(ROW(AI34)-1)*10,0)</f>
        <v>103.65397194790205</v>
      </c>
      <c r="AK36" s="27">
        <f ca="1">OFFSET('Main Data'!AK$4,(ROW(AK34)-1)*10,0)</f>
        <v>167.31999943348899</v>
      </c>
      <c r="AL36" s="14">
        <f ca="1">OFFSET('Main Data'!AL$4,(ROW(AL34)-1)*10,0)</f>
        <v>101.714883094806</v>
      </c>
      <c r="AM36" s="13"/>
      <c r="AN36" s="27">
        <f ca="1">OFFSET('Main Data'!AN$4,(ROW(AN34)-1)*10,0)</f>
        <v>39.280518929322</v>
      </c>
      <c r="AO36" s="14">
        <f ca="1">OFFSET('Main Data'!AO$4,(ROW(AO34)-1)*10,0)</f>
        <v>0.49538523589447803</v>
      </c>
      <c r="AP36" s="13"/>
      <c r="AQ36" s="27">
        <f ca="1">OFFSET('Main Data'!AQ$4,(ROW(AQ34)-1)*10,0)</f>
        <v>31.667332178523999</v>
      </c>
      <c r="AR36" s="14">
        <f ca="1">OFFSET('Main Data'!AR$4,(ROW(AR34)-1)*10,0)</f>
        <v>-0.162976656579088</v>
      </c>
      <c r="AS36" s="13"/>
      <c r="AT36" s="27">
        <f ca="1">OFFSET('Main Data'!AT$4,(ROW(AT34)-1)*10,0)</f>
        <v>0.999920484849108</v>
      </c>
      <c r="AU36" s="13">
        <f ca="1">OFFSET('Main Data'!AU$4,(ROW(AU34)-1)*10,0)</f>
        <v>1.2610471011189501E-2</v>
      </c>
      <c r="AV36" s="13">
        <f ca="1">OFFSET('Main Data'!AV$4,(ROW(AV34)-1)*10,0)</f>
        <v>-1.2610471011189501E-2</v>
      </c>
      <c r="AW36" s="13">
        <f ca="1">OFFSET('Main Data'!AW$4,(ROW(AW34)-1)*10,0)</f>
        <v>0.999920484849108</v>
      </c>
      <c r="AX36" s="13">
        <f ca="1">OFFSET('Main Data'!AX$4,(ROW(AX34)-1)*10,0)</f>
        <v>-2744.4326811198398</v>
      </c>
      <c r="AY36" s="13">
        <f ca="1">OFFSET('Main Data'!AY$4,(ROW(AY34)-1)*10,0)</f>
        <v>201.928588200912</v>
      </c>
      <c r="AZ36" s="14">
        <f ca="1">OFFSET('Main Data'!AZ$4,(ROW(AZ34)-1)*10,0)</f>
        <v>-2642.49957404629</v>
      </c>
      <c r="BA36" s="13"/>
      <c r="BB36" s="27">
        <f ca="1">OFFSET('Main Data'!BB$4,(ROW(BB34)-1)*10,0)</f>
        <v>982.01297323304993</v>
      </c>
      <c r="BC36" s="14">
        <f ca="1">OFFSET('Main Data'!BC$4,(ROW(BC34)-1)*10,0)</f>
        <v>12.384630897361951</v>
      </c>
      <c r="BD36" s="13"/>
      <c r="BE36" s="27">
        <f ca="1">OFFSET('Main Data'!BE$4,(ROW(BE34)-1)*10,0)</f>
        <v>1964.0259464660999</v>
      </c>
      <c r="BF36" s="14">
        <f ca="1">OFFSET('Main Data'!BF$4,(ROW(BF34)-1)*10,0)</f>
        <v>24.769261794723903</v>
      </c>
      <c r="BG36" s="13"/>
      <c r="BH36" s="27">
        <f ca="1">OFFSET('Main Data'!BH$4,(ROW(BH34)-1)*10,0)</f>
        <v>19792.082611577498</v>
      </c>
      <c r="BI36" s="14">
        <f ca="1">OFFSET('Main Data'!BI$4,(ROW(BI34)-1)*10,0)</f>
        <v>-101.86041036192999</v>
      </c>
      <c r="BJ36" s="13"/>
      <c r="BK36" s="27">
        <f ca="1">OFFSET('Main Data'!BK$4,(ROW(BK34)-1)*10,0)</f>
        <v>79168.330446309992</v>
      </c>
      <c r="BL36" s="14">
        <f ca="1">OFFSET('Main Data'!BL$4,(ROW(BL34)-1)*10,0)</f>
        <v>-407.44164144771997</v>
      </c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</row>
    <row r="37" spans="1:79" x14ac:dyDescent="0.35">
      <c r="A37" s="12">
        <f ca="1">OFFSET('Main Data'!A$4,(ROW(A35)-1)*10,0)</f>
        <v>340</v>
      </c>
      <c r="B37" s="13">
        <f ca="1">OFFSET('Main Data'!B$4,(ROW(B35)-1)*10,0)</f>
        <v>67.493234622588403</v>
      </c>
      <c r="C37" s="13">
        <f ca="1">OFFSET('Main Data'!C$4,(ROW(C35)-1)*10,0)</f>
        <v>112.86969783414</v>
      </c>
      <c r="D37" s="13">
        <f ca="1">OFFSET('Main Data'!D$4,(ROW(D35)-1)*10,0)</f>
        <v>323.189341429764</v>
      </c>
      <c r="E37" s="14">
        <f ca="1">OFFSET('Main Data'!E$4,(ROW(E35)-1)*10,0)</f>
        <v>42.978434030855503</v>
      </c>
      <c r="F37" s="13"/>
      <c r="G37" s="18">
        <f ca="1">OFFSET('Main Data'!G$4,(ROW(G35)-1)*10,0)</f>
        <v>-0.315278836556522</v>
      </c>
      <c r="H37" s="19">
        <f ca="1">OFFSET('Main Data'!H$4,(ROW(H35)-1)*10,0)</f>
        <v>-0.48342697475360602</v>
      </c>
      <c r="I37" s="19">
        <f ca="1">OFFSET('Main Data'!I$4,(ROW(I35)-1)*10,0)</f>
        <v>-1.15315926813192</v>
      </c>
      <c r="J37" s="20">
        <f ca="1">OFFSET('Main Data'!J$4,(ROW(J35)-1)*10,0)</f>
        <v>-0.24797277120401601</v>
      </c>
      <c r="K37" s="13"/>
      <c r="L37" s="18">
        <f ca="1">OFFSET('Main Data'!L$4,(ROW(L35)-1)*10,0)</f>
        <v>-0.48646799507341998</v>
      </c>
      <c r="M37" s="19">
        <f ca="1">OFFSET('Main Data'!M$4,(ROW(M35)-1)*10,0)</f>
        <v>0.40891166788259498</v>
      </c>
      <c r="N37" s="19">
        <f ca="1">OFFSET('Main Data'!N$4,(ROW(N35)-1)*10,0)</f>
        <v>1.26283813630644</v>
      </c>
      <c r="O37" s="20">
        <f ca="1">OFFSET('Main Data'!O$4,(ROW(O35)-1)*10,0)</f>
        <v>0.53416183272183104</v>
      </c>
      <c r="P37" s="13"/>
      <c r="Q37" s="27">
        <f ca="1">OFFSET('Main Data'!Q$4,(ROW(Q35)-1)*10,0)</f>
        <v>-7.88197091391305</v>
      </c>
      <c r="R37" s="13">
        <f ca="1">OFFSET('Main Data'!R$4,(ROW(R35)-1)*10,0)</f>
        <v>-12.08567436884015</v>
      </c>
      <c r="S37" s="13">
        <f ca="1">OFFSET('Main Data'!S$4,(ROW(S35)-1)*10,0)</f>
        <v>-28.828981703298002</v>
      </c>
      <c r="T37" s="14">
        <f ca="1">OFFSET('Main Data'!T$4,(ROW(T35)-1)*10,0)</f>
        <v>-6.1993192801003998</v>
      </c>
      <c r="U37" s="13"/>
      <c r="V37" s="27">
        <f ca="1">OFFSET('Main Data'!V$4,(ROW(V35)-1)*10,0)</f>
        <v>-30.222050638839061</v>
      </c>
      <c r="W37" s="13">
        <f ca="1">OFFSET('Main Data'!W$4,(ROW(W35)-1)*10,0)</f>
        <v>59.727079603968221</v>
      </c>
      <c r="X37" s="13">
        <f ca="1">OFFSET('Main Data'!X$4,(ROW(X35)-1)*10,0)</f>
        <v>1049.5576384155327</v>
      </c>
      <c r="Y37" s="14">
        <f ca="1">OFFSET('Main Data'!Y$4,(ROW(Y35)-1)*10,0)</f>
        <v>20.528672276441529</v>
      </c>
      <c r="Z37" s="13"/>
      <c r="AA37" s="27">
        <f ca="1">OFFSET('Main Data'!AA$4,(ROW(AA35)-1)*10,0)</f>
        <v>-15.7639418278261</v>
      </c>
      <c r="AB37" s="13">
        <f ca="1">OFFSET('Main Data'!AB$4,(ROW(AB35)-1)*10,0)</f>
        <v>-24.171348737680301</v>
      </c>
      <c r="AC37" s="13">
        <f ca="1">OFFSET('Main Data'!AC$4,(ROW(AC35)-1)*10,0)</f>
        <v>-57.657963406596004</v>
      </c>
      <c r="AD37" s="14">
        <f ca="1">OFFSET('Main Data'!AD$4,(ROW(AD35)-1)*10,0)</f>
        <v>-12.3986385602008</v>
      </c>
      <c r="AE37" s="13"/>
      <c r="AF37" s="27">
        <f ca="1">OFFSET('Main Data'!AF$4,(ROW(AF35)-1)*10,0)</f>
        <v>-120.88820255535624</v>
      </c>
      <c r="AG37" s="13">
        <f ca="1">OFFSET('Main Data'!AG$4,(ROW(AG35)-1)*10,0)</f>
        <v>238.90831841587288</v>
      </c>
      <c r="AH37" s="13">
        <f ca="1">OFFSET('Main Data'!AH$4,(ROW(AH35)-1)*10,0)</f>
        <v>4198.2305536621307</v>
      </c>
      <c r="AI37" s="14">
        <f ca="1">OFFSET('Main Data'!AI$4,(ROW(AI35)-1)*10,0)</f>
        <v>82.114689105766118</v>
      </c>
      <c r="AK37" s="27">
        <f ca="1">OFFSET('Main Data'!AK$4,(ROW(AK35)-1)*10,0)</f>
        <v>174.178884361158</v>
      </c>
      <c r="AL37" s="14">
        <f ca="1">OFFSET('Main Data'!AL$4,(ROW(AL35)-1)*10,0)</f>
        <v>101.79768369442399</v>
      </c>
      <c r="AM37" s="13"/>
      <c r="AN37" s="27">
        <f ca="1">OFFSET('Main Data'!AN$4,(ROW(AN35)-1)*10,0)</f>
        <v>39.019102101288503</v>
      </c>
      <c r="AO37" s="14">
        <f ca="1">OFFSET('Main Data'!AO$4,(ROW(AO35)-1)*10,0)</f>
        <v>0.41008431096094</v>
      </c>
      <c r="AP37" s="13"/>
      <c r="AQ37" s="27">
        <f ca="1">OFFSET('Main Data'!AQ$4,(ROW(AQ35)-1)*10,0)</f>
        <v>9.9464040749720208</v>
      </c>
      <c r="AR37" s="14">
        <f ca="1">OFFSET('Main Data'!AR$4,(ROW(AR35)-1)*10,0)</f>
        <v>-1.6109854113480599</v>
      </c>
      <c r="AS37" s="13"/>
      <c r="AT37" s="27">
        <f ca="1">OFFSET('Main Data'!AT$4,(ROW(AT35)-1)*10,0)</f>
        <v>0.99994477626272804</v>
      </c>
      <c r="AU37" s="13">
        <f ca="1">OFFSET('Main Data'!AU$4,(ROW(AU35)-1)*10,0)</f>
        <v>1.0509254249578199E-2</v>
      </c>
      <c r="AV37" s="13">
        <f ca="1">OFFSET('Main Data'!AV$4,(ROW(AV35)-1)*10,0)</f>
        <v>-1.0509254249578199E-2</v>
      </c>
      <c r="AW37" s="13">
        <f ca="1">OFFSET('Main Data'!AW$4,(ROW(AW35)-1)*10,0)</f>
        <v>0.99994477626272804</v>
      </c>
      <c r="AX37" s="13">
        <f ca="1">OFFSET('Main Data'!AX$4,(ROW(AX35)-1)*10,0)</f>
        <v>-887.62717381060099</v>
      </c>
      <c r="AY37" s="13">
        <f ca="1">OFFSET('Main Data'!AY$4,(ROW(AY35)-1)*10,0)</f>
        <v>183.50718400956799</v>
      </c>
      <c r="AZ37" s="14">
        <f ca="1">OFFSET('Main Data'!AZ$4,(ROW(AZ35)-1)*10,0)</f>
        <v>-785.78047202633502</v>
      </c>
      <c r="BA37" s="13"/>
      <c r="BB37" s="27">
        <f ca="1">OFFSET('Main Data'!BB$4,(ROW(BB35)-1)*10,0)</f>
        <v>975.4775525322126</v>
      </c>
      <c r="BC37" s="14">
        <f ca="1">OFFSET('Main Data'!BC$4,(ROW(BC35)-1)*10,0)</f>
        <v>10.2521077740235</v>
      </c>
      <c r="BD37" s="13"/>
      <c r="BE37" s="27">
        <f ca="1">OFFSET('Main Data'!BE$4,(ROW(BE35)-1)*10,0)</f>
        <v>1950.9551050644252</v>
      </c>
      <c r="BF37" s="14">
        <f ca="1">OFFSET('Main Data'!BF$4,(ROW(BF35)-1)*10,0)</f>
        <v>20.504215548047</v>
      </c>
      <c r="BG37" s="13"/>
      <c r="BH37" s="27">
        <f ca="1">OFFSET('Main Data'!BH$4,(ROW(BH35)-1)*10,0)</f>
        <v>6216.5025468575132</v>
      </c>
      <c r="BI37" s="14">
        <f ca="1">OFFSET('Main Data'!BI$4,(ROW(BI35)-1)*10,0)</f>
        <v>-1006.8658820925375</v>
      </c>
      <c r="BJ37" s="13"/>
      <c r="BK37" s="27">
        <f ca="1">OFFSET('Main Data'!BK$4,(ROW(BK35)-1)*10,0)</f>
        <v>24866.010187430053</v>
      </c>
      <c r="BL37" s="14">
        <f ca="1">OFFSET('Main Data'!BL$4,(ROW(BL35)-1)*10,0)</f>
        <v>-4027.46352837015</v>
      </c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</row>
    <row r="38" spans="1:79" ht="15" thickBot="1" x14ac:dyDescent="0.4">
      <c r="A38" s="15">
        <f ca="1">OFFSET('Main Data'!A$4,(ROW(A36)-1)*10,0)</f>
        <v>350</v>
      </c>
      <c r="B38" s="16">
        <f ca="1">OFFSET('Main Data'!B$4,(ROW(B36)-1)*10,0)</f>
        <v>63.9537185003811</v>
      </c>
      <c r="C38" s="16">
        <f ca="1">OFFSET('Main Data'!C$4,(ROW(C36)-1)*10,0)</f>
        <v>108.04502605389</v>
      </c>
      <c r="D38" s="16">
        <f ca="1">OFFSET('Main Data'!D$4,(ROW(D36)-1)*10,0)</f>
        <v>311.89052124177698</v>
      </c>
      <c r="E38" s="17">
        <f ca="1">OFFSET('Main Data'!E$4,(ROW(E36)-1)*10,0)</f>
        <v>40.771416260108303</v>
      </c>
      <c r="F38" s="13"/>
      <c r="G38" s="21">
        <f ca="1">OFFSET('Main Data'!G$4,(ROW(G36)-1)*10,0)</f>
        <v>-0.38836025138369701</v>
      </c>
      <c r="H38" s="22">
        <f ca="1">OFFSET('Main Data'!H$4,(ROW(H36)-1)*10,0)</f>
        <v>-0.475686270590856</v>
      </c>
      <c r="I38" s="22">
        <f ca="1">OFFSET('Main Data'!I$4,(ROW(I36)-1)*10,0)</f>
        <v>-1.0970945275308299</v>
      </c>
      <c r="J38" s="23">
        <f ca="1">OFFSET('Main Data'!J$4,(ROW(J36)-1)*10,0)</f>
        <v>-0.192343178301977</v>
      </c>
      <c r="K38" s="13"/>
      <c r="L38" s="21">
        <f ca="1">OFFSET('Main Data'!L$4,(ROW(L36)-1)*10,0)</f>
        <v>-0.34030660480902403</v>
      </c>
      <c r="M38" s="22">
        <f ca="1">OFFSET('Main Data'!M$4,(ROW(M36)-1)*10,0)</f>
        <v>0.61421439695103497</v>
      </c>
      <c r="N38" s="22">
        <f ca="1">OFFSET('Main Data'!N$4,(ROW(N36)-1)*10,0)</f>
        <v>1.5661788862850601</v>
      </c>
      <c r="O38" s="23">
        <f ca="1">OFFSET('Main Data'!O$4,(ROW(O36)-1)*10,0)</f>
        <v>0.52217094199703296</v>
      </c>
      <c r="P38" s="13"/>
      <c r="Q38" s="28">
        <f ca="1">OFFSET('Main Data'!Q$4,(ROW(Q36)-1)*10,0)</f>
        <v>-9.7090062845924248</v>
      </c>
      <c r="R38" s="16">
        <f ca="1">OFFSET('Main Data'!R$4,(ROW(R36)-1)*10,0)</f>
        <v>-11.8921567647714</v>
      </c>
      <c r="S38" s="16">
        <f ca="1">OFFSET('Main Data'!S$4,(ROW(S36)-1)*10,0)</f>
        <v>-27.427363188270746</v>
      </c>
      <c r="T38" s="17">
        <f ca="1">OFFSET('Main Data'!T$4,(ROW(T36)-1)*10,0)</f>
        <v>-4.808579457549425</v>
      </c>
      <c r="U38" s="13"/>
      <c r="V38" s="28">
        <f ca="1">OFFSET('Main Data'!V$4,(ROW(V36)-1)*10,0)</f>
        <v>-32.078935073578769</v>
      </c>
      <c r="W38" s="16">
        <f ca="1">OFFSET('Main Data'!W$4,(ROW(W36)-1)*10,0)</f>
        <v>86.864283750150335</v>
      </c>
      <c r="X38" s="16">
        <f ca="1">OFFSET('Main Data'!X$4,(ROW(X36)-1)*10,0)</f>
        <v>1178.1741228301926</v>
      </c>
      <c r="Y38" s="17">
        <f ca="1">OFFSET('Main Data'!Y$4,(ROW(Y36)-1)*10,0)</f>
        <v>12.073864396028029</v>
      </c>
      <c r="Z38" s="13"/>
      <c r="AA38" s="28">
        <f ca="1">OFFSET('Main Data'!AA$4,(ROW(AA36)-1)*10,0)</f>
        <v>-19.41801256918485</v>
      </c>
      <c r="AB38" s="16">
        <f ca="1">OFFSET('Main Data'!AB$4,(ROW(AB36)-1)*10,0)</f>
        <v>-23.7843135295428</v>
      </c>
      <c r="AC38" s="16">
        <f ca="1">OFFSET('Main Data'!AC$4,(ROW(AC36)-1)*10,0)</f>
        <v>-54.854726376541493</v>
      </c>
      <c r="AD38" s="17">
        <f ca="1">OFFSET('Main Data'!AD$4,(ROW(AD36)-1)*10,0)</f>
        <v>-9.6171589150988499</v>
      </c>
      <c r="AE38" s="13"/>
      <c r="AF38" s="28">
        <f ca="1">OFFSET('Main Data'!AF$4,(ROW(AF36)-1)*10,0)</f>
        <v>-128.31574029431508</v>
      </c>
      <c r="AG38" s="16">
        <f ca="1">OFFSET('Main Data'!AG$4,(ROW(AG36)-1)*10,0)</f>
        <v>347.45713500060134</v>
      </c>
      <c r="AH38" s="16">
        <f ca="1">OFFSET('Main Data'!AH$4,(ROW(AH36)-1)*10,0)</f>
        <v>4712.6964913207703</v>
      </c>
      <c r="AI38" s="17">
        <f ca="1">OFFSET('Main Data'!AI$4,(ROW(AI36)-1)*10,0)</f>
        <v>48.295457584112114</v>
      </c>
      <c r="AK38" s="28">
        <f ca="1">OFFSET('Main Data'!AK$4,(ROW(AK36)-1)*10,0)</f>
        <v>180.81975428045999</v>
      </c>
      <c r="AL38" s="17">
        <f ca="1">OFFSET('Main Data'!AL$4,(ROW(AL36)-1)*10,0)</f>
        <v>101.84498006576599</v>
      </c>
      <c r="AN38" s="28">
        <f ca="1">OFFSET('Main Data'!AN$4,(ROW(AN36)-1)*10,0)</f>
        <v>36.696473014327502</v>
      </c>
      <c r="AO38" s="17">
        <f ca="1">OFFSET('Main Data'!AO$4,(ROW(AO36)-1)*10,0)</f>
        <v>0.107004037888245</v>
      </c>
      <c r="AQ38" s="28">
        <f ca="1">OFFSET('Main Data'!AQ$4,(ROW(AQ36)-1)*10,0)</f>
        <v>-15.239719457113701</v>
      </c>
      <c r="AR38" s="17">
        <f ca="1">OFFSET('Main Data'!AR$4,(ROW(AR36)-1)*10,0)</f>
        <v>-2.1665064295182201</v>
      </c>
      <c r="AT38" s="28">
        <f ca="1">OFFSET('Main Data'!AT$4,(ROW(AT36)-1)*10,0)</f>
        <v>0.99999574872775499</v>
      </c>
      <c r="AU38" s="16">
        <f ca="1">OFFSET('Main Data'!AU$4,(ROW(AU36)-1)*10,0)</f>
        <v>2.9159091922314E-3</v>
      </c>
      <c r="AV38" s="16">
        <f ca="1">OFFSET('Main Data'!AV$4,(ROW(AV36)-1)*10,0)</f>
        <v>-2.9159091922314E-3</v>
      </c>
      <c r="AW38" s="16">
        <f ca="1">OFFSET('Main Data'!AW$4,(ROW(AW36)-1)*10,0)</f>
        <v>0.99999574872775499</v>
      </c>
      <c r="AX38" s="16">
        <f ca="1">OFFSET('Main Data'!AX$4,(ROW(AX36)-1)*10,0)</f>
        <v>-634.59225818922505</v>
      </c>
      <c r="AY38" s="16">
        <f ca="1">OFFSET('Main Data'!AY$4,(ROW(AY36)-1)*10,0)</f>
        <v>182.67016767943301</v>
      </c>
      <c r="AZ38" s="17">
        <f ca="1">OFFSET('Main Data'!AZ$4,(ROW(AZ36)-1)*10,0)</f>
        <v>-532.74458029900495</v>
      </c>
      <c r="BA38" s="13"/>
      <c r="BB38" s="28">
        <f ca="1">OFFSET('Main Data'!BB$4,(ROW(BB36)-1)*10,0)</f>
        <v>917.41182535818757</v>
      </c>
      <c r="BC38" s="17">
        <f ca="1">OFFSET('Main Data'!BC$4,(ROW(BC36)-1)*10,0)</f>
        <v>2.6751009472061251</v>
      </c>
      <c r="BD38" s="13"/>
      <c r="BE38" s="28">
        <f ca="1">OFFSET('Main Data'!BE$4,(ROW(BE36)-1)*10,0)</f>
        <v>1834.8236507163751</v>
      </c>
      <c r="BF38" s="17">
        <f ca="1">OFFSET('Main Data'!BF$4,(ROW(BF36)-1)*10,0)</f>
        <v>5.3502018944122502</v>
      </c>
      <c r="BG38" s="13"/>
      <c r="BH38" s="28">
        <f ca="1">OFFSET('Main Data'!BH$4,(ROW(BH36)-1)*10,0)</f>
        <v>-9524.8246606960638</v>
      </c>
      <c r="BI38" s="17">
        <f ca="1">OFFSET('Main Data'!BI$4,(ROW(BI36)-1)*10,0)</f>
        <v>-1354.0665184488876</v>
      </c>
      <c r="BJ38" s="13"/>
      <c r="BK38" s="28">
        <f ca="1">OFFSET('Main Data'!BK$4,(ROW(BK36)-1)*10,0)</f>
        <v>-38099.298642784255</v>
      </c>
      <c r="BL38" s="17">
        <f ca="1">OFFSET('Main Data'!BL$4,(ROW(BL36)-1)*10,0)</f>
        <v>-5416.2660737955503</v>
      </c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</row>
    <row r="39" spans="1:79" x14ac:dyDescent="0.35">
      <c r="A39" s="33"/>
      <c r="AJ39" s="13" t="str">
        <f>'Main Data'!AJ365</f>
        <v>Disp</v>
      </c>
      <c r="AK39" s="13">
        <f>'Main Data'!AK365</f>
        <v>70.960539352576006</v>
      </c>
      <c r="AL39" s="13">
        <f>'Main Data'!AL365</f>
        <v>0.24772576236900079</v>
      </c>
    </row>
    <row r="40" spans="1:79" x14ac:dyDescent="0.35">
      <c r="AJ40" s="13" t="str">
        <f>'Main Data'!AJ366</f>
        <v>Max</v>
      </c>
      <c r="AK40" s="13">
        <f>'Main Data'!AK366</f>
        <v>43</v>
      </c>
      <c r="AL40" s="13">
        <f>'Main Data'!AL366</f>
        <v>353</v>
      </c>
    </row>
    <row r="41" spans="1:79" x14ac:dyDescent="0.35">
      <c r="AJ41" s="13" t="str">
        <f>'Main Data'!AJ367</f>
        <v>Min</v>
      </c>
      <c r="AK41" s="13">
        <f>'Main Data'!AK367</f>
        <v>239</v>
      </c>
      <c r="AL41" s="13">
        <f>'Main Data'!AL367</f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E7C8-600F-4192-9D00-086A14AE75F3}">
  <dimension ref="A1"/>
  <sheetViews>
    <sheetView tabSelected="1" zoomScale="70" zoomScaleNormal="70" workbookViewId="0">
      <selection activeCell="Q28" sqref="Q28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1 1 3 c b e d - f 0 4 2 - 4 e 6 2 - a a 6 4 - a e 6 e f 3 2 4 8 d c e "   x m l n s = " h t t p : / / s c h e m a s . m i c r o s o f t . c o m / D a t a M a s h u p " > A A A A A G 4 E A A B Q S w M E F A A C A A g A l g R I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J Y E S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B E h T s V l t m m o B A A D X C g A A E w A c A E Z v c m 1 1 b G F z L 1 N l Y 3 R p b 2 4 x L m 0 g o h g A K K A U A A A A A A A A A A A A A A A A A A A A A A A A A A A A 7 Z V N a 8 J A E I b v g f y H J b 0 o L I G k W q E l h x L 1 1 t a i P T W l x G Q 0 C 8 l s 2 Y 9 S E f 9 7 V 0 N Q i t G 2 o A i a y y 7 7 D v v u P M N M J C S K c S T D c v X u b M u 2 Z B Y L S E m f C a m e R A o i 5 D C Z s I Q B K k k C k o O y L W K + I d c i A X M S y k + 3 y x N d m I h G n + X g h h z V M r z h h L f R i w Q h I 2 R J x q M q T E b e + 0 C L V E P 0 0 C O t t h 9 t 9 3 P V l 3 K a 9 L U L O S u Y A h E 4 1 K E k 5 L k u U A Y t S n q Y 8 J T h N P D 8 t k / J s + Y K h m q W Q 7 D e u o 8 c 4 a 1 J y 3 d f O W E W 4 9 T k O J p 9 g G M S G M V j E z Q S M c o J F 0 V 5 + 1 K U j T J J O p 8 7 5 a l n 3 J V R C O p i D G J B S a X 4 t c p 1 r d L 6 o S y a t s V w 6 z M 3 a z P g U m k B B 6 x G 5 X D h v 4 2 / 6 R e O 6 R G b o 8 b w U p 2 a 7 m C r s X b I 7 l g 5 7 O H v n z D / X 7 N k q A b H / h f s c j 0 X 5 k e f M T t t z 4 B 6 r L J 7 j P O Z Z I e E v O G y h 2 n n h J n + Z 3 q v l X a t c l O r d P 5 Q 1 W 9 Q S w E C L Q A U A A I A C A C W B E h T W I 3 o 0 6 I A A A D 1 A A A A E g A A A A A A A A A A A A A A A A A A A A A A Q 2 9 u Z m l n L 1 B h Y 2 t h Z 2 U u e G 1 s U E s B A i 0 A F A A C A A g A l g R I U w / K 6 a u k A A A A 6 Q A A A B M A A A A A A A A A A A A A A A A A 7 g A A A F t D b 2 5 0 Z W 5 0 X 1 R 5 c G V z X S 5 4 b W x Q S w E C L Q A U A A I A C A C W B E h T s V l t m m o B A A D X C g A A E w A A A A A A A A A A A A A A A A D f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Q Q A A A A A A A D B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a X J z d E 9 y Z G V y Q 2 9 l Z m Z p Y 2 l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3 I i A v P j x F b n R y e S B U e X B l P S J S Z W N v d m V y e V R h c m d l d F J v d y I g V m F s d W U 9 I m w z I i A v P j x F b n R y e S B U e X B l P S J G a W x s V G F y Z 2 V 0 I i B W Y W x 1 Z T 0 i c 0 Z p c n N 0 T 3 J k Z X J D b 2 V m Z m l j a W V u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y c 3 R P c m R l c k N v Z W Z m a W N p Z W 5 0 c y 9 B d X R v U m V t b 3 Z l Z E N v b H V t b n M x L n t D b 2 x 1 b W 4 x L D B 9 J n F 1 b 3 Q 7 L C Z x d W 9 0 O 1 N l Y 3 R p b 2 4 x L 0 Z p c n N 0 T 3 J k Z X J D b 2 V m Z m l j a W V u d H M v Q X V 0 b 1 J l b W 9 2 Z W R D b 2 x 1 b W 5 z M S 5 7 Q 2 9 s d W 1 u M i w x f S Z x d W 9 0 O y w m c X V v d D t T Z W N 0 a W 9 u M S 9 G a X J z d E 9 y Z G V y Q 2 9 l Z m Z p Y 2 l l b n R z L 0 F 1 d G 9 S Z W 1 v d m V k Q 2 9 s d W 1 u c z E u e 0 N v b H V t b j M s M n 0 m c X V v d D s s J n F 1 b 3 Q 7 U 2 V j d G l v b j E v R m l y c 3 R P c m R l c k N v Z W Z m a W N p Z W 5 0 c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p c n N 0 T 3 J k Z X J D b 2 V m Z m l j a W V u d H M v Q X V 0 b 1 J l b W 9 2 Z W R D b 2 x 1 b W 5 z M S 5 7 Q 2 9 s d W 1 u M S w w f S Z x d W 9 0 O y w m c X V v d D t T Z W N 0 a W 9 u M S 9 G a X J z d E 9 y Z G V y Q 2 9 l Z m Z p Y 2 l l b n R z L 0 F 1 d G 9 S Z W 1 v d m V k Q 2 9 s d W 1 u c z E u e 0 N v b H V t b j I s M X 0 m c X V v d D s s J n F 1 b 3 Q 7 U 2 V j d G l v b j E v R m l y c 3 R P c m R l c k N v Z W Z m a W N p Z W 5 0 c y 9 B d X R v U m V t b 3 Z l Z E N v b H V t b n M x L n t D b 2 x 1 b W 4 z L D J 9 J n F 1 b 3 Q 7 L C Z x d W 9 0 O 1 N l Y 3 R p b 2 4 x L 0 Z p c n N 0 T 3 J k Z X J D b 2 V m Z m l j a W V u d H M v Q X V 0 b 1 J l b W 9 2 Z W R D b 2 x 1 b W 5 z M S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U V V G Q l E 9 P S I g L z 4 8 R W 5 0 c n k g V H l w Z T 0 i R m l s b E x h c 3 R V c G R h d G V k I i B W Y W x 1 Z T 0 i Z D I w M j E t M T A t M D h U M D Q 6 M z Y 6 N D M u N T I x O T U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M C I g L z 4 8 R W 5 0 c n k g V H l w Z T 0 i Q W R k Z W R U b 0 R h d G F N b 2 R l b C I g V m F s d W U 9 I m w w I i A v P j x F b n R y e S B U e X B l P S J R d W V y e U l E I i B W Y W x 1 Z T 0 i c 2 E 3 N D Y 4 Y j l k L T g w M z I t N G N i M y 0 5 N G Y 2 L T I 1 O G I w Z m Y 1 Z T Z l Z C I g L z 4 8 L 1 N 0 Y W J s Z U V u d H J p Z X M + P C 9 J d G V t P j x J d G V t P j x J d G V t T G 9 j Y X R p b 2 4 + P E l 0 Z W 1 U e X B l P k Z v c m 1 1 b G E 8 L 0 l 0 Z W 1 U e X B l P j x J d G V t U G F 0 a D 5 T Z W N 0 a W 9 u M S 9 G a X J z d E 9 y Z G V y Q 2 9 l Z m Z p Y 2 l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n N 0 T 3 J k Z X J D b 2 V m Z m l j a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d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i I g L z 4 8 R W 5 0 c n k g V H l w Z T 0 i U m V j b 3 Z l c n l U Y X J n Z X R S b 3 c i I F Z h b H V l P S J s M y I g L z 4 8 R W 5 0 c n k g V H l w Z T 0 i R m l s b F R h c m d l d C I g V m F s d W U 9 I n N Q b 3 N 0 d X J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0 d X J l c y 9 B d X R v U m V t b 3 Z l Z E N v b H V t b n M x L n t D b 2 x 1 b W 4 x L D B 9 J n F 1 b 3 Q 7 L C Z x d W 9 0 O 1 N l Y 3 R p b 2 4 x L 1 B v c 3 R 1 c m V z L 0 F 1 d G 9 S Z W 1 v d m V k Q 2 9 s d W 1 u c z E u e 0 N v b H V t b j I s M X 0 m c X V v d D s s J n F 1 b 3 Q 7 U 2 V j d G l v b j E v U G 9 z d H V y Z X M v Q X V 0 b 1 J l b W 9 2 Z W R D b 2 x 1 b W 5 z M S 5 7 Q 2 9 s d W 1 u M y w y f S Z x d W 9 0 O y w m c X V v d D t T Z W N 0 a W 9 u M S 9 Q b 3 N 0 d X J l c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v c 3 R 1 c m V z L 0 F 1 d G 9 S Z W 1 v d m V k Q 2 9 s d W 1 u c z E u e 0 N v b H V t b j E s M H 0 m c X V v d D s s J n F 1 b 3 Q 7 U 2 V j d G l v b j E v U G 9 z d H V y Z X M v Q X V 0 b 1 J l b W 9 2 Z W R D b 2 x 1 b W 5 z M S 5 7 Q 2 9 s d W 1 u M i w x f S Z x d W 9 0 O y w m c X V v d D t T Z W N 0 a W 9 u M S 9 Q b 3 N 0 d X J l c y 9 B d X R v U m V t b 3 Z l Z E N v b H V t b n M x L n t D b 2 x 1 b W 4 z L D J 9 J n F 1 b 3 Q 7 L C Z x d W 9 0 O 1 N l Y 3 R p b 2 4 x L 1 B v c 3 R 1 c m V z L 0 F 1 d G 9 S Z W 1 v d m V k Q 2 9 s d W 1 u c z E u e 0 N v b H V t b j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l F V R k J R P T 0 i I C 8 + P E V u d H J 5 I F R 5 c G U 9 I k Z p b G x M Y X N 0 V X B k Y X R l Z C I g V m F s d W U 9 I m Q y M D I x L T E w L T A 4 V D A 0 O j M 2 O j Q 0 L j U 1 M D c 5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A i I C 8 + P E V u d H J 5 I F R 5 c G U 9 I k F k Z G V k V G 9 E Y X R h T W 9 k Z W w i I F Z h b H V l P S J s M C I g L z 4 8 R W 5 0 c n k g V H l w Z T 0 i U X V l c n l J R C I g V m F s d W U 9 I n N m M T g 1 Y z Y 5 Z S 0 1 Y z k x L T R m Z m Q t O D Z i Y i 0 4 M j Y 0 Z j d j M j N m N j Q i I C 8 + P C 9 T d G F i b G V F b n R y a W V z P j w v S X R l b T 4 8 S X R l b T 4 8 S X R l b U x v Y 2 F 0 a W 9 u P j x J d G V t V H l w Z T 5 G b 3 J t d W x h P C 9 J d G V t V H l w Z T 4 8 S X R l b V B h d G g + U 2 V j d G l v b j E v U G 9 z d H V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V y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v b m R P c m R l c k N v Z W Z m a W N p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I i I C 8 + P E V u d H J 5 I F R 5 c G U 9 I l J l Y 2 9 2 Z X J 5 V G F y Z 2 V 0 U m 9 3 I i B W Y W x 1 Z T 0 i b D M i I C 8 + P E V u d H J 5 I F R 5 c G U 9 I k Z p b G x U Y X J n Z X Q i I F Z h b H V l P S J z U 2 V j b 2 5 k T 3 J k Z X J D b 2 V m Z m l j a W V u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j b 2 5 k T 3 J k Z X J D b 2 V m Z m l j a W V u d H M v Q X V 0 b 1 J l b W 9 2 Z W R D b 2 x 1 b W 5 z M S 5 7 Q 2 9 s d W 1 u M S w w f S Z x d W 9 0 O y w m c X V v d D t T Z W N 0 a W 9 u M S 9 T Z W N v b m R P c m R l c k N v Z W Z m a W N p Z W 5 0 c y 9 B d X R v U m V t b 3 Z l Z E N v b H V t b n M x L n t D b 2 x 1 b W 4 y L D F 9 J n F 1 b 3 Q 7 L C Z x d W 9 0 O 1 N l Y 3 R p b 2 4 x L 1 N l Y 2 9 u Z E 9 y Z G V y Q 2 9 l Z m Z p Y 2 l l b n R z L 0 F 1 d G 9 S Z W 1 v d m V k Q 2 9 s d W 1 u c z E u e 0 N v b H V t b j M s M n 0 m c X V v d D s s J n F 1 b 3 Q 7 U 2 V j d G l v b j E v U 2 V j b 2 5 k T 3 J k Z X J D b 2 V m Z m l j a W V u d H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Z W N v b m R P c m R l c k N v Z W Z m a W N p Z W 5 0 c y 9 B d X R v U m V t b 3 Z l Z E N v b H V t b n M x L n t D b 2 x 1 b W 4 x L D B 9 J n F 1 b 3 Q 7 L C Z x d W 9 0 O 1 N l Y 3 R p b 2 4 x L 1 N l Y 2 9 u Z E 9 y Z G V y Q 2 9 l Z m Z p Y 2 l l b n R z L 0 F 1 d G 9 S Z W 1 v d m V k Q 2 9 s d W 1 u c z E u e 0 N v b H V t b j I s M X 0 m c X V v d D s s J n F 1 b 3 Q 7 U 2 V j d G l v b j E v U 2 V j b 2 5 k T 3 J k Z X J D b 2 V m Z m l j a W V u d H M v Q X V 0 b 1 J l b W 9 2 Z W R D b 2 x 1 b W 5 z M S 5 7 Q 2 9 s d W 1 u M y w y f S Z x d W 9 0 O y w m c X V v d D t T Z W N 0 a W 9 u M S 9 T Z W N v b m R P c m R l c k N v Z W Z m a W N p Z W 5 0 c y 9 B d X R v U m V t b 3 Z l Z E N v b H V t b n M x L n t D b 2 x 1 b W 4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R V U Z C U T 0 9 I i A v P j x F b n R y e S B U e X B l P S J G a W x s T G F z d F V w Z G F 0 Z W Q i I F Z h b H V l P S J k M j A y M S 0 x M C 0 w O F Q w N D o z N j o 0 N C 4 1 N T c 3 M j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w I i A v P j x F b n R y e S B U e X B l P S J B Z G R l Z F R v R G F 0 Y U 1 v Z G V s I i B W Y W x 1 Z T 0 i b D A i I C 8 + P E V u d H J 5 I F R 5 c G U 9 I l F 1 Z X J 5 S U Q i I F Z h b H V l P S J z N D J k Y T k z O W E t M 2 Q x N C 0 0 Y T E z L W I 2 Z D A t Z D U 0 Y m I 4 M z Z k M D I z I i A v P j w v U 3 R h Y m x l R W 5 0 c m l l c z 4 8 L 0 l 0 Z W 0 + P E l 0 Z W 0 + P E l 0 Z W 1 M b 2 N h d G l v b j 4 8 S X R l b V R 5 c G U + R m 9 y b X V s Y T w v S X R l b V R 5 c G U + P E l 0 Z W 1 Q Y X R o P l N l Y 3 R p b 2 4 x L 1 N l Y 2 9 u Z E 9 y Z G V y Q 2 9 l Z m Z p Y 2 l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2 9 u Z E 9 y Z G V y Q 2 9 l Z m Z p Y 2 l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a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M 3 I i A v P j x F b n R y e S B U e X B l P S J S Z W N v d m V y e V R h c m d l d F J v d y I g V m F s d W U 9 I m w z I i A v P j x F b n R y e S B U e X B l P S J G a W x s V G F y Z 2 V 0 I i B W Y W x 1 Z T 0 i c 1 B v c 2 l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2 l 0 a W 9 u L 0 F 1 d G 9 S Z W 1 v d m V k Q 2 9 s d W 1 u c z E u e 0 N v b H V t b j E s M H 0 m c X V v d D s s J n F 1 b 3 Q 7 U 2 V j d G l v b j E v U G 9 z a X R p b 2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b 3 N p d G l v b i 9 B d X R v U m V t b 3 Z l Z E N v b H V t b n M x L n t D b 2 x 1 b W 4 x L D B 9 J n F 1 b 3 Q 7 L C Z x d W 9 0 O 1 N l Y 3 R p b 2 4 x L 1 B v c 2 l 0 a W 9 u L 0 F 1 d G 9 S Z W 1 v d m V k Q 2 9 s d W 1 u c z E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U V U 9 I i A v P j x F b n R y e S B U e X B l P S J G a W x s T G F z d F V w Z G F 0 Z W Q i I F Z h b H V l P S J k M j A y M S 0 x M C 0 w O F Q w N D o z N j o 0 N C 4 1 N j g 2 M T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w I i A v P j x F b n R y e S B U e X B l P S J B Z G R l Z F R v R G F 0 Y U 1 v Z G V s I i B W Y W x 1 Z T 0 i b D A i I C 8 + P E V u d H J 5 I F R 5 c G U 9 I l F 1 Z X J 5 S U Q i I F Z h b H V l P S J z M W Q 2 Z D V i O D c t N T Q 2 O S 0 0 Z W I w L T h h N z U t M z g 5 Z D Y 3 Y z d m M D g 1 I i A v P j w v U 3 R h Y m x l R W 5 0 c m l l c z 4 8 L 0 l 0 Z W 0 + P E l 0 Z W 0 + P E l 0 Z W 1 M b 2 N h d G l v b j 4 8 S X R l b V R 5 c G U + R m 9 y b X V s Y T w v S X R l b V R 5 c G U + P E l 0 Z W 1 Q Y X R o P l N l Y 3 R p b 2 4 x L 1 B v c 2 l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2 l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p b n R Q R m l y c 3 R P c m R l c k N v Z W Z m a W N p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D A i I C 8 + P E V u d H J 5 I F R 5 c G U 9 I l J l Y 2 9 2 Z X J 5 V G F y Z 2 V 0 U m 9 3 I i B W Y W x 1 Z T 0 i b D M i I C 8 + P E V u d H J 5 I F R 5 c G U 9 I k Z p b G x U Y X J n Z X Q i I F Z h b H V l P S J z U G 9 p b n R Q R m l y c 3 R P c m R l c k N v Z W Z m a W N p Z W 5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l u d F B G a X J z d E 9 y Z G V y Q 2 9 l Z m Z p Y 2 l l b n R z L 0 F 1 d G 9 S Z W 1 v d m V k Q 2 9 s d W 1 u c z E u e 0 N v b H V t b j E s M H 0 m c X V v d D s s J n F 1 b 3 Q 7 U 2 V j d G l v b j E v U G 9 p b n R Q R m l y c 3 R P c m R l c k N v Z W Z m a W N p Z W 5 0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v a W 5 0 U E Z p c n N 0 T 3 J k Z X J D b 2 V m Z m l j a W V u d H M v Q X V 0 b 1 J l b W 9 2 Z W R D b 2 x 1 b W 5 z M S 5 7 Q 2 9 s d W 1 u M S w w f S Z x d W 9 0 O y w m c X V v d D t T Z W N 0 a W 9 u M S 9 Q b 2 l u d F B G a X J z d E 9 y Z G V y Q 2 9 l Z m Z p Y 2 l l b n R z L 0 F 1 d G 9 S Z W 1 v d m V k Q 2 9 s d W 1 u c z E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U V U 9 I i A v P j x F b n R y e S B U e X B l P S J G a W x s T G F z d F V w Z G F 0 Z W Q i I F Z h b H V l P S J k M j A y M S 0 x M C 0 w O F Q w N D o z N j o 0 N C 4 1 O D Y w M j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w I i A v P j x F b n R y e S B U e X B l P S J B Z G R l Z F R v R G F 0 Y U 1 v Z G V s I i B W Y W x 1 Z T 0 i b D A i I C 8 + P E V u d H J 5 I F R 5 c G U 9 I l F 1 Z X J 5 S U Q i I F Z h b H V l P S J z N z J l M j I 1 N 2 Q t M j d i Z C 0 0 Z G Q 5 L W J i M G U t M j Q 0 Z D E 3 M G E 2 Y m Z k I i A v P j w v U 3 R h Y m x l R W 5 0 c m l l c z 4 8 L 0 l 0 Z W 0 + P E l 0 Z W 0 + P E l 0 Z W 1 M b 2 N h d G l v b j 4 8 S X R l b V R 5 c G U + R m 9 y b X V s Y T w v S X R l b V R 5 c G U + P E l 0 Z W 1 Q Y X R o P l N l Y 3 R p b 2 4 x L 1 B v a W 5 0 U E Z p c n N 0 T 3 J k Z X J D b 2 V m Z m l j a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p b n R Q R m l y c 3 R P c m R l c k N v Z W Z m a W N p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a W 5 0 U F N l Y 2 9 u Z E 9 y Z G V y Q 2 9 l Z m Z p Y 2 l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0 M y I g L z 4 8 R W 5 0 c n k g V H l w Z T 0 i U m V j b 3 Z l c n l U Y X J n Z X R S b 3 c i I F Z h b H V l P S J s M y I g L z 4 8 R W 5 0 c n k g V H l w Z T 0 i R m l s b F R h c m d l d C I g V m F s d W U 9 I n N Q b 2 l u d F B T Z W N v b m R P c m R l c k N v Z W Z m a W N p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D h U M D Q 6 M z Y 6 N D Q u N T k z N z U 1 M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a W 5 0 U F N l Y 2 9 u Z E 9 y Z G V y Q 2 9 l Z m Z p Y 2 l l b n R z L 0 F 1 d G 9 S Z W 1 v d m V k Q 2 9 s d W 1 u c z E u e 0 N v b H V t b j E s M H 0 m c X V v d D s s J n F 1 b 3 Q 7 U 2 V j d G l v b j E v U G 9 p b n R Q U 2 V j b 2 5 k T 3 J k Z X J D b 2 V m Z m l j a W V u d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b 2 l u d F B T Z W N v b m R P c m R l c k N v Z W Z m a W N p Z W 5 0 c y 9 B d X R v U m V t b 3 Z l Z E N v b H V t b n M x L n t D b 2 x 1 b W 4 x L D B 9 J n F 1 b 3 Q 7 L C Z x d W 9 0 O 1 N l Y 3 R p b 2 4 x L 1 B v a W 5 0 U F N l Y 2 9 u Z E 9 y Z G V y Q 2 9 l Z m Z p Y 2 l l b n R z L 0 F 1 d G 9 S Z W 1 v d m V k Q 2 9 s d W 1 u c z E u e 0 N v b H V t b j I s M X 0 m c X V v d D t d L C Z x d W 9 0 O 1 J l b G F 0 a W 9 u c 2 h p c E l u Z m 8 m c X V v d D s 6 W 1 1 9 I i A v P j x F b n R y e S B U e X B l P S J R d W V y e U l E I i B W Y W x 1 Z T 0 i c z V j Y W V k Y z d k L W N m O T I t N G Q 3 Y y 1 h M z B i L T U 4 N z I w M m M 4 M j k y N C I g L z 4 8 L 1 N 0 Y W J s Z U V u d H J p Z X M + P C 9 J d G V t P j x J d G V t P j x J d G V t T G 9 j Y X R p b 2 4 + P E l 0 Z W 1 U e X B l P k Z v c m 1 1 b G E 8 L 0 l 0 Z W 1 U e X B l P j x J d G V t U G F 0 a D 5 T Z W N 0 a W 9 u M S 9 Q b 2 l u d F B T Z W N v b m R P c m R l c k N v Z W Z m a W N p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d F B T Z W N v b m R P c m R l c k N v Z W Z m a W N p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h B b m F s e X N p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D Y i I C 8 + P E V u d H J 5 I F R 5 c G U 9 I l J l Y 2 9 2 Z X J 5 V G F y Z 2 V 0 U m 9 3 I i B W Y W x 1 Z T 0 i b D M i I C 8 + P E V u d H J 5 I F R 5 c G U 9 I k Z p b G x U Y X J n Z X Q i I F Z h b H V l P S J z U G F 0 a E F u Y W x 5 c 2 l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G h B b m F s e X N p c y 9 B d X R v U m V t b 3 Z l Z E N v b H V t b n M x L n t D b 2 x 1 b W 4 x L D B 9 J n F 1 b 3 Q 7 L C Z x d W 9 0 O 1 N l Y 3 R p b 2 4 x L 1 B h d G h B b m F s e X N p c y 9 B d X R v U m V t b 3 Z l Z E N v b H V t b n M x L n t D b 2 x 1 b W 4 y L D F 9 J n F 1 b 3 Q 7 L C Z x d W 9 0 O 1 N l Y 3 R p b 2 4 x L 1 B h d G h B b m F s e X N p c y 9 B d X R v U m V t b 3 Z l Z E N v b H V t b n M x L n t D b 2 x 1 b W 4 z L D J 9 J n F 1 b 3 Q 7 L C Z x d W 9 0 O 1 N l Y 3 R p b 2 4 x L 1 B h d G h B b m F s e X N p c y 9 B d X R v U m V t b 3 Z l Z E N v b H V t b n M x L n t D b 2 x 1 b W 4 0 L D N 9 J n F 1 b 3 Q 7 L C Z x d W 9 0 O 1 N l Y 3 R p b 2 4 x L 1 B h d G h B b m F s e X N p c y 9 B d X R v U m V t b 3 Z l Z E N v b H V t b n M x L n t D b 2 x 1 b W 4 1 L D R 9 J n F 1 b 3 Q 7 L C Z x d W 9 0 O 1 N l Y 3 R p b 2 4 x L 1 B h d G h B b m F s e X N p c y 9 B d X R v U m V t b 3 Z l Z E N v b H V t b n M x L n t D b 2 x 1 b W 4 2 L D V 9 J n F 1 b 3 Q 7 L C Z x d W 9 0 O 1 N l Y 3 R p b 2 4 x L 1 B h d G h B b m F s e X N p c y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h d G h B b m F s e X N p c y 9 B d X R v U m V t b 3 Z l Z E N v b H V t b n M x L n t D b 2 x 1 b W 4 x L D B 9 J n F 1 b 3 Q 7 L C Z x d W 9 0 O 1 N l Y 3 R p b 2 4 x L 1 B h d G h B b m F s e X N p c y 9 B d X R v U m V t b 3 Z l Z E N v b H V t b n M x L n t D b 2 x 1 b W 4 y L D F 9 J n F 1 b 3 Q 7 L C Z x d W 9 0 O 1 N l Y 3 R p b 2 4 x L 1 B h d G h B b m F s e X N p c y 9 B d X R v U m V t b 3 Z l Z E N v b H V t b n M x L n t D b 2 x 1 b W 4 z L D J 9 J n F 1 b 3 Q 7 L C Z x d W 9 0 O 1 N l Y 3 R p b 2 4 x L 1 B h d G h B b m F s e X N p c y 9 B d X R v U m V t b 3 Z l Z E N v b H V t b n M x L n t D b 2 x 1 b W 4 0 L D N 9 J n F 1 b 3 Q 7 L C Z x d W 9 0 O 1 N l Y 3 R p b 2 4 x L 1 B h d G h B b m F s e X N p c y 9 B d X R v U m V t b 3 Z l Z E N v b H V t b n M x L n t D b 2 x 1 b W 4 1 L D R 9 J n F 1 b 3 Q 7 L C Z x d W 9 0 O 1 N l Y 3 R p b 2 4 x L 1 B h d G h B b m F s e X N p c y 9 B d X R v U m V t b 3 Z l Z E N v b H V t b n M x L n t D b 2 x 1 b W 4 2 L D V 9 J n F 1 b 3 Q 7 L C Z x d W 9 0 O 1 N l Y 3 R p b 2 4 x L 1 B h d G h B b m F s e X N p c y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E t M T A t M D h U M D Q 6 M z Y 6 N D M u N T M w O D g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M C I g L z 4 8 R W 5 0 c n k g V H l w Z T 0 i Q W R k Z W R U b 0 R h d G F N b 2 R l b C I g V m F s d W U 9 I m w w I i A v P j x F b n R y e S B U e X B l P S J R d W V y e U l E I i B W Y W x 1 Z T 0 i c z Y 1 M m M x N j E 5 L T k 0 M D c t N D R l Z C 0 4 N z I 3 L T g 1 O G J h Y m E 5 O D N k N S I g L z 4 8 L 1 N 0 Y W J s Z U V u d H J p Z X M + P C 9 J d G V t P j x J d G V t P j x J d G V t T G 9 j Y X R p b 2 4 + P E l 0 Z W 1 U e X B l P k Z v c m 1 1 b G E 8 L 0 l 0 Z W 1 U e X B l P j x J d G V t U G F 0 a D 5 T Z W N 0 a W 9 u M S 9 Q Y X R o Q W 5 h b H l z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E F u Y W x 5 c 2 l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t H v x A R j k F O l y 0 k G e N F i L 8 A A A A A A g A A A A A A E G Y A A A A B A A A g A A A A s y b a w 0 E 4 U k V T r I m f s / 0 7 b q 4 T L 1 g 2 m q i n 3 W o s X U 3 e Y P 4 A A A A A D o A A A A A C A A A g A A A A A B P U P k 1 5 p T Y w y d 4 q z 5 2 / R g T Z w 1 7 7 5 4 A A L p Z M j W y + q 2 x Q A A A A D u q H o 7 l K L r + W / s m j B s 7 7 R 4 m 1 S P i F I G Q z C g 3 e + z Z b k R s n O P m M q H a y 0 h R M 9 / o g Y 7 f f 7 F / a 0 I t A + E B m J u D s I 7 R F 0 k S L a H u J B 0 I 0 t D v g + i y O I g N A A A A A r F S 4 s r J s s + f p H 7 s 9 1 q 9 x H i T K b P w F v E X L K t z R H U Q X w 1 U d s z B 0 J k C I + p P 9 z j f 9 w z r M / T Q / t B 4 U b v b 3 C v X 8 I A w v U A = = < / D a t a M a s h u p > 
</file>

<file path=customXml/itemProps1.xml><?xml version="1.0" encoding="utf-8"?>
<ds:datastoreItem xmlns:ds="http://schemas.openxmlformats.org/officeDocument/2006/customXml" ds:itemID="{72AD054C-44B0-4BEF-9551-09355D01DB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Data</vt:lpstr>
      <vt:lpstr>10 Data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Uhlarik</dc:creator>
  <cp:lastModifiedBy>Nicholas Uhlarik</cp:lastModifiedBy>
  <dcterms:created xsi:type="dcterms:W3CDTF">2021-09-19T23:25:37Z</dcterms:created>
  <dcterms:modified xsi:type="dcterms:W3CDTF">2021-10-08T05:30:33Z</dcterms:modified>
</cp:coreProperties>
</file>