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huay\Documents\Jetbot_Mini\Documentation\Manufacturer Files\PCBway Files\"/>
    </mc:Choice>
  </mc:AlternateContent>
  <xr:revisionPtr revIDLastSave="0" documentId="13_ncr:1_{121EFE11-2EB6-4D34-9EE9-A230F2AAF1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2" i="1" l="1"/>
  <c r="K81" i="1"/>
  <c r="K80" i="1"/>
  <c r="K79" i="1"/>
  <c r="K78" i="1"/>
  <c r="K77" i="1"/>
  <c r="K75" i="1"/>
  <c r="K73" i="1"/>
  <c r="K72" i="1"/>
  <c r="K71" i="1"/>
  <c r="K70" i="1"/>
  <c r="K69" i="1"/>
  <c r="K68" i="1"/>
  <c r="K67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K2" i="1"/>
  <c r="K83" i="1" s="1"/>
</calcChain>
</file>

<file path=xl/sharedStrings.xml><?xml version="1.0" encoding="utf-8"?>
<sst xmlns="http://schemas.openxmlformats.org/spreadsheetml/2006/main" count="600" uniqueCount="340">
  <si>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</si>
  <si>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</si>
  <si>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</si>
  <si>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</si>
  <si>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t>*Mfg Part #</t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</si>
  <si>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</si>
  <si>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</si>
  <si>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</si>
  <si>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</si>
  <si>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Unit Price
10sets</t>
  </si>
  <si>
    <t>Total Price</t>
  </si>
  <si>
    <t>PCBWay Comments</t>
  </si>
  <si>
    <t>Reply</t>
  </si>
  <si>
    <t>C1, C2, C3, C5, C7, C8, C10, C12, C13, C25, C28, C29, C42, C45, C49, C51, C52, C53, C54, C55, C56, C57, C58,</t>
  </si>
  <si>
    <t>Samsung Electro-Mechanics</t>
  </si>
  <si>
    <t>CL05A104KA5NNNC</t>
  </si>
  <si>
    <t>CAP CER 0.1uF 25V 10% X5R</t>
  </si>
  <si>
    <t>0402</t>
  </si>
  <si>
    <t>SMD</t>
  </si>
  <si>
    <t>Please try to find cheapest part in your inventory that matches specifications</t>
  </si>
  <si>
    <t>Part we will supply is substitute made in China.</t>
  </si>
  <si>
    <t xml:space="preserve">C4, C6, C9, C14, </t>
  </si>
  <si>
    <t>CL10A106KP8NNNC</t>
  </si>
  <si>
    <t>CAP CER 10uF 10V 10% X5R</t>
  </si>
  <si>
    <t>0603</t>
  </si>
  <si>
    <t>C11,</t>
  </si>
  <si>
    <t>Panasonic Electronic Components</t>
  </si>
  <si>
    <t>6TPG150MZG</t>
  </si>
  <si>
    <t xml:space="preserve">CAP TANT POLY 150uF 6.3V 20% </t>
  </si>
  <si>
    <t>1411</t>
  </si>
  <si>
    <t>Please try to find cheapest part in your inventory that matches specifications, it can be a different part with a different MPN, please list MPN if so</t>
  </si>
  <si>
    <t>C15,</t>
  </si>
  <si>
    <t>CL10A475KP8NNNC</t>
  </si>
  <si>
    <t>CAP CER 4.7uF 10V 10% X5R</t>
  </si>
  <si>
    <t>C16,</t>
  </si>
  <si>
    <t>Taiyo Yuden</t>
  </si>
  <si>
    <t>JMK105BJ474KV-F</t>
  </si>
  <si>
    <t>CAP CER 0.47UF 6.3V 10% X5R</t>
  </si>
  <si>
    <t>C17, C21, C50</t>
  </si>
  <si>
    <t>CL10A105KB8NNNC</t>
  </si>
  <si>
    <t>CAP CER 1UF 50V 10% X5R</t>
  </si>
  <si>
    <t>C18, C27, C34, C35, C44,</t>
  </si>
  <si>
    <t>AVX Corporation</t>
  </si>
  <si>
    <t>06035C104JAT2A</t>
  </si>
  <si>
    <t>CAP CER 0.1UF 50V 5% X7R</t>
  </si>
  <si>
    <t>C19,</t>
  </si>
  <si>
    <t>Murata Electronics</t>
  </si>
  <si>
    <t>GRM21BR71E334KA01L</t>
  </si>
  <si>
    <t>CAP CER 0.33UF 10% 25V X7R</t>
  </si>
  <si>
    <t>0805</t>
  </si>
  <si>
    <t>C20, C23,</t>
  </si>
  <si>
    <t>CL31A106KBHNNNE</t>
  </si>
  <si>
    <t>CAP CER 10UF 50V 10% X5R</t>
  </si>
  <si>
    <t>1206</t>
  </si>
  <si>
    <t>C22, C37, C38, C40,</t>
  </si>
  <si>
    <t>CL21A226MAYNNNE</t>
  </si>
  <si>
    <t>MLCC 22UF 25V 20% X5R</t>
  </si>
  <si>
    <t>C24,</t>
  </si>
  <si>
    <t>CL21A475KBQNNNE</t>
  </si>
  <si>
    <t>CAP CER 4.7UF 50V 10% X5R</t>
  </si>
  <si>
    <t>C26, C31,</t>
  </si>
  <si>
    <t>CL10B222KB8NNNC</t>
  </si>
  <si>
    <t>CAP CER 2200PF 50V 10% X7R</t>
  </si>
  <si>
    <t>C30, C33,</t>
  </si>
  <si>
    <t>CL05B103KB5NNNC</t>
  </si>
  <si>
    <t>CAP CER 10000PF 50V 10% X7R</t>
  </si>
  <si>
    <t>C32,</t>
  </si>
  <si>
    <t>Würth Elektronik</t>
  </si>
  <si>
    <t>CAP CER 6800PF 10V 10% X7R</t>
  </si>
  <si>
    <t>C36,</t>
  </si>
  <si>
    <t>GRM033R71A222KA01D</t>
  </si>
  <si>
    <t>CAP CER 2200PF 10V 10% X7R</t>
  </si>
  <si>
    <t>0201</t>
  </si>
  <si>
    <t>5-7work days</t>
  </si>
  <si>
    <t>C39,</t>
  </si>
  <si>
    <t>Yageo</t>
  </si>
  <si>
    <t>CC0805MKX5R5BB476</t>
  </si>
  <si>
    <t>CAP CER 47UF 6.3V 20% X5R</t>
  </si>
  <si>
    <t>C43,</t>
  </si>
  <si>
    <t>CL10A226MP8NUNE</t>
  </si>
  <si>
    <t>CAP CER 22UF 10V 20% X5R</t>
  </si>
  <si>
    <t>C46,</t>
  </si>
  <si>
    <t>6TPE330MAP</t>
  </si>
  <si>
    <t xml:space="preserve">CAP TANT POLY 330UF 6.3V </t>
  </si>
  <si>
    <t>2917</t>
  </si>
  <si>
    <t>C47, C48,</t>
  </si>
  <si>
    <t>CL31A476MQHNNNF</t>
  </si>
  <si>
    <t>Switched from 100uF to 47uF, please check for cheapest part in your inventory. Changed MPN to 47uF capacitor</t>
  </si>
  <si>
    <t>Updated to CL31A476MQHNNNF</t>
  </si>
  <si>
    <t>D1, D9,</t>
  </si>
  <si>
    <t>Texas Instruments</t>
  </si>
  <si>
    <t>TPD1E10B06DPYR</t>
  </si>
  <si>
    <t>TVS DIODE 5.5V 14V</t>
  </si>
  <si>
    <t>D2,</t>
  </si>
  <si>
    <t>ON Semiconductor</t>
  </si>
  <si>
    <t>NSR0620P2T5G</t>
  </si>
  <si>
    <t>DIODE SCHOTTKY 20V 500MA</t>
  </si>
  <si>
    <t>SOD-923</t>
  </si>
  <si>
    <t>D3, D4, D7,</t>
  </si>
  <si>
    <t>Lite-On Inc.</t>
  </si>
  <si>
    <t>LTST-C191KRKT</t>
  </si>
  <si>
    <t>LED RED CLEAR</t>
  </si>
  <si>
    <t>0603 (1608 Metric)</t>
  </si>
  <si>
    <t>D6,</t>
  </si>
  <si>
    <t>LTST-C191KGKT</t>
  </si>
  <si>
    <t>LED GREEN CLEAR</t>
  </si>
  <si>
    <t>D5, D8,</t>
  </si>
  <si>
    <t>Diodes Incorporated</t>
  </si>
  <si>
    <t>B340A-13-F</t>
  </si>
  <si>
    <t>DIODE SCHOTTKY 40V 3A SMA</t>
  </si>
  <si>
    <t>DO-214AC, SMA</t>
  </si>
  <si>
    <t>F1,</t>
  </si>
  <si>
    <t>Littelfuse Inc.</t>
  </si>
  <si>
    <t>2920L185DR</t>
  </si>
  <si>
    <t>PTC RESET FUSE 33V 1.85A</t>
  </si>
  <si>
    <t>2920 (7351 Metric), Concave</t>
  </si>
  <si>
    <t>J1,</t>
  </si>
  <si>
    <t>TE CONNECTIVITY</t>
  </si>
  <si>
    <t>2309411-5</t>
  </si>
  <si>
    <t>DDR4 DIMM, SO DIMM Sockets, Small Outline (SO), Stack Height .315 in [8 mm], Right Angle Module Orientation, Surface Mount, Cable-to-Board</t>
  </si>
  <si>
    <t>Not sure what to put for footprint, so just left blank, footprint can be found on this website: https://www.te.com/usa-en/product-2309411-5.html</t>
  </si>
  <si>
    <t>We will supply 2309411-1 7-10work days</t>
  </si>
  <si>
    <t>J2, J3,</t>
  </si>
  <si>
    <t>TE Connectivity AMP Connectors</t>
  </si>
  <si>
    <t>1-1734248-5</t>
  </si>
  <si>
    <t>CONN FPC VERT 15POS 1.00MM SMD</t>
  </si>
  <si>
    <t>Not sure what to put for footprint, so just left blank</t>
  </si>
  <si>
    <t>7-10work days</t>
  </si>
  <si>
    <t>J4,</t>
  </si>
  <si>
    <t>GCT</t>
  </si>
  <si>
    <t>BG300-04-A-L-A</t>
  </si>
  <si>
    <t>4W, 2.54MM PTH SOCKET, SIL, SMT,</t>
  </si>
  <si>
    <t>SMT</t>
  </si>
  <si>
    <t>J5,</t>
  </si>
  <si>
    <t>XKB Connectivity</t>
  </si>
  <si>
    <t>DC-005-5A-2.5</t>
  </si>
  <si>
    <t>DC Power Receptacle Jack 5A 2.5mm 6.5mm Through Hole AC/DC Power Plugs &amp; Receptacles RoHS</t>
  </si>
  <si>
    <t>Through Hole</t>
  </si>
  <si>
    <t>J7,</t>
  </si>
  <si>
    <t>Amphenol ICC (FCI)</t>
  </si>
  <si>
    <t>10103594-0001LF</t>
  </si>
  <si>
    <t>USB - micro B USB 2.0 Receptacle Connector 5 Position Surface Mount, Right Angle; Through Hole</t>
  </si>
  <si>
    <t>Surface Mount, Right Angle; Through Hole</t>
  </si>
  <si>
    <t>J8,</t>
  </si>
  <si>
    <t>USB-A (USB TYPE-A) USB 3.2 Gen 1 (USB 3.1 Gen 1, Superspeed (USB 3.0)) Receptacle Connector 9 Position Board Edge, Cutout</t>
  </si>
  <si>
    <t>Through Hole, Right Angle</t>
  </si>
  <si>
    <t>J12,</t>
  </si>
  <si>
    <t>Phoenix Contact</t>
  </si>
  <si>
    <t>2 Position Wire to Board Terminal Block Horizontal with Board 0.197" (5.00mm)</t>
  </si>
  <si>
    <t>L1,</t>
  </si>
  <si>
    <t>LQH44PN100MP0L</t>
  </si>
  <si>
    <t>FIXED IND 10UH 1.17A 160 MOHM</t>
  </si>
  <si>
    <t>1515</t>
  </si>
  <si>
    <t>L2,</t>
  </si>
  <si>
    <t>Sunlord</t>
  </si>
  <si>
    <t>SWPA4030S100MT</t>
  </si>
  <si>
    <t>10uH ±20% 1.5A 130mΩ Power Inductors</t>
  </si>
  <si>
    <t>4030</t>
  </si>
  <si>
    <t>L3,</t>
  </si>
  <si>
    <t>MWSA0603-4R7MT</t>
  </si>
  <si>
    <t>4.7uH ±20% 6A 33mΩ Power Inductors</t>
  </si>
  <si>
    <t>SMD,6.6x7.1x3.0mm</t>
  </si>
  <si>
    <t>6-8work days</t>
  </si>
  <si>
    <t>Q1, Q2,</t>
  </si>
  <si>
    <t>DMN26D0UT-7</t>
  </si>
  <si>
    <t xml:space="preserve">MOSFET N-CH 20V 230MA </t>
  </si>
  <si>
    <t>SOT-523</t>
  </si>
  <si>
    <t>Q3, Q4,</t>
  </si>
  <si>
    <t>2N7002</t>
  </si>
  <si>
    <t>MOSFET N-CH 60V 115MA</t>
  </si>
  <si>
    <t>SOT-23</t>
  </si>
  <si>
    <t>Datasheet: https://www.onsemi.com/pub/Collateral/NDS7002A-D.PDF</t>
  </si>
  <si>
    <t>Q5, Q8,</t>
  </si>
  <si>
    <t>DMG1012T</t>
  </si>
  <si>
    <t>MOSFET N-CH 20V 630MA</t>
  </si>
  <si>
    <t>We will supply DMG1012T-7</t>
  </si>
  <si>
    <t>Q6, Q7,</t>
  </si>
  <si>
    <t>Nexperia USA Inc.</t>
  </si>
  <si>
    <t>2N7002,215</t>
  </si>
  <si>
    <t>MOSFET N-CH 60V 300MA SOT-23</t>
  </si>
  <si>
    <t>SC-59</t>
  </si>
  <si>
    <t>R1, R2, R34, R40, R49, R60, R61,</t>
  </si>
  <si>
    <t>UNI-ROYAL(Uniroyal Elec)</t>
  </si>
  <si>
    <t>0402WGF0000TCE</t>
  </si>
  <si>
    <t>0Ω ±1% 1/16W 0402 Chip Resistor</t>
  </si>
  <si>
    <t>R3, R4,</t>
  </si>
  <si>
    <t>RC0402JR-071K6L</t>
  </si>
  <si>
    <t>RES SMD 1.6K OHM 5% 1/16W 0402</t>
  </si>
  <si>
    <t>R5, R6, R9, R10, R11, R12, R15, R16, R17, R18, R26, R31, R39, R42, R46, R48, R51, R53, R55, R56, R57, R59,</t>
  </si>
  <si>
    <t>Stackpole Electronics Inc</t>
  </si>
  <si>
    <t>RMCF0402JT10K0</t>
  </si>
  <si>
    <t>RES 10K OHM 5% 1/16W 0402</t>
  </si>
  <si>
    <t>R7,</t>
  </si>
  <si>
    <t>RC0402FR-071ML</t>
  </si>
  <si>
    <t>RES SMD 1M OHM 1% 1/16W 0402</t>
  </si>
  <si>
    <t>R8, R21, R50, R54,</t>
  </si>
  <si>
    <t>0402WGJ0104TCE</t>
  </si>
  <si>
    <t>100kΩ ±5% 1/16W Chip Resistor</t>
  </si>
  <si>
    <t>R13,</t>
  </si>
  <si>
    <t>KOA Speer Electronics, Inc.</t>
  </si>
  <si>
    <t>RK73H1JTTD2704F</t>
  </si>
  <si>
    <t>RES 2.7M OHM 1% 1/10W</t>
  </si>
  <si>
    <t xml:space="preserve">R14, R43, </t>
  </si>
  <si>
    <t>0402WGJ0472TCE</t>
  </si>
  <si>
    <t>4.7kΩ ±5% 1/16W Chip Resistor</t>
  </si>
  <si>
    <t>R20,</t>
  </si>
  <si>
    <t>0402WGJ0474TCE</t>
  </si>
  <si>
    <t>470kΩ ±5% 1/16W Chip Resistor</t>
  </si>
  <si>
    <t>R23, R24,</t>
  </si>
  <si>
    <t>LIZ Elec</t>
  </si>
  <si>
    <t>CR1206J40102G</t>
  </si>
  <si>
    <t>1kΩ ±5% 0.25W Chip Resistor</t>
  </si>
  <si>
    <t>R25,</t>
  </si>
  <si>
    <t>0402WGJ0272TCE</t>
  </si>
  <si>
    <t>2.7kΩ ±5% 1/16W Chip Resistor</t>
  </si>
  <si>
    <t>R27, R29,</t>
  </si>
  <si>
    <t>RT0402FRD0751RL</t>
  </si>
  <si>
    <t>RES SMD 51 OHM 0.1% 1/16W 0402</t>
  </si>
  <si>
    <t>RT0402FRD0751RL is out of stock, we sugges to use RC0402FR-0751RL 1%</t>
  </si>
  <si>
    <t>Yes this is ok</t>
  </si>
  <si>
    <t>R28,</t>
  </si>
  <si>
    <t>RL0805FR-070R02L</t>
  </si>
  <si>
    <t>RES 0.02 OHM 1% 1/8W 0805</t>
  </si>
  <si>
    <t>R30,</t>
  </si>
  <si>
    <t>0402WGF7500TCE</t>
  </si>
  <si>
    <t>750Ω ±1% 1/16W Chip Resistor</t>
  </si>
  <si>
    <t>R32,</t>
  </si>
  <si>
    <t>RC0402FR-076K8L</t>
  </si>
  <si>
    <t>RES SMD 6.8K OHM 1% 1/16W</t>
  </si>
  <si>
    <t>R33,</t>
  </si>
  <si>
    <t>RC0603FR-071M3L</t>
  </si>
  <si>
    <t>RES SMD 1.3M OHM 1% 1/10W</t>
  </si>
  <si>
    <t>R35,</t>
  </si>
  <si>
    <t>RC0402FR-0726K1L</t>
  </si>
  <si>
    <t>RES SMD 26.1K OHM 1% 1/16W</t>
  </si>
  <si>
    <t>R36, R37,</t>
  </si>
  <si>
    <t>RC0402FR-07402RL</t>
  </si>
  <si>
    <t>RES SMD 402 OHM 1% 1/16W</t>
  </si>
  <si>
    <t>R38,</t>
  </si>
  <si>
    <t>Susumu</t>
  </si>
  <si>
    <t>RL1220S-R16-F</t>
  </si>
  <si>
    <t>RES 0.16 OHM 1% 1/3W</t>
  </si>
  <si>
    <t>Is there a cheaper option for 160mOhm 1% 0805 or 0603 SMD Current Sense in your inventory, like RL73N1JR16FTD, RL0603FR-070R16L, PT0603FR-7W0R16L, PT0805FR-7W0R16L, or RL0805FR-7W0R16L?</t>
  </si>
  <si>
    <t>Updated RL0603FR-070R16L  6-8work days</t>
  </si>
  <si>
    <t>R41</t>
  </si>
  <si>
    <t>RC0402FR-0756KL</t>
  </si>
  <si>
    <t>RES SMD 56K OHM 1% 1/16W</t>
  </si>
  <si>
    <t>R44,</t>
  </si>
  <si>
    <t>RC0402FR-075K1L</t>
  </si>
  <si>
    <t>RES SMD 5.1K OHM 1% 1/16W</t>
  </si>
  <si>
    <t>R45,</t>
  </si>
  <si>
    <t>RC0402FR-0718K7L</t>
  </si>
  <si>
    <t>RES 18.7K OHM 1% 1/16W</t>
  </si>
  <si>
    <t>R47, R58,</t>
  </si>
  <si>
    <t>RC0402JR-07150RL</t>
  </si>
  <si>
    <t>RES SMD 150 OHM 5% 1/16W</t>
  </si>
  <si>
    <t>SW1,</t>
  </si>
  <si>
    <t>Omron Electronics Inc-EMC Div</t>
  </si>
  <si>
    <t>B3SL-1022P</t>
  </si>
  <si>
    <t>SWITCH TACTILE SPST-NO 0.05A 12V</t>
  </si>
  <si>
    <t>U1, U2, U5, U7, U9, U25, U28, U30,</t>
  </si>
  <si>
    <t>TPD4E05U06DQAR</t>
  </si>
  <si>
    <t>TVS DIODE 5.5V 14V 10SON</t>
  </si>
  <si>
    <t>10-UFDFN</t>
  </si>
  <si>
    <t>U3,</t>
  </si>
  <si>
    <t>DMP3056LDM-7</t>
  </si>
  <si>
    <t>MOSFET P-CH 30V 4.3A SOT-26</t>
  </si>
  <si>
    <t>SOT-23-6</t>
  </si>
  <si>
    <t>U4,</t>
  </si>
  <si>
    <t>Toshiba Semiconductor and Storage</t>
  </si>
  <si>
    <t>TC7USB40FT</t>
  </si>
  <si>
    <t>IC SWITCH USB DUAL SPDT 14TSSOP</t>
  </si>
  <si>
    <t>14-TSSOP</t>
  </si>
  <si>
    <t>Not available, out of stock. Plz recommend substitutes or supply this part to us.</t>
  </si>
  <si>
    <t>U6,</t>
  </si>
  <si>
    <t>TB6612FNG</t>
  </si>
  <si>
    <t xml:space="preserve">IC MOTOR DRIVER 2.7V-5.5V </t>
  </si>
  <si>
    <t>24-SSOP</t>
  </si>
  <si>
    <t>U8,</t>
  </si>
  <si>
    <t>Richtek USA Inc.</t>
  </si>
  <si>
    <t>RT9742CGJ5</t>
  </si>
  <si>
    <t>IC PWR SWTCH N-CHAN 1:1</t>
  </si>
  <si>
    <t>TSOT-23-5</t>
  </si>
  <si>
    <t>U10, U20,</t>
  </si>
  <si>
    <t>PI4ULS5V201TAEX</t>
  </si>
  <si>
    <t xml:space="preserve">IC TRNSLTR BIDIRECTIONAL </t>
  </si>
  <si>
    <t>U11, U14,</t>
  </si>
  <si>
    <t>74LVC1G126W5-7</t>
  </si>
  <si>
    <t>IC BUFFER NON-INVERT 5.5V</t>
  </si>
  <si>
    <t>SOT-25</t>
  </si>
  <si>
    <t>Are there cheaper options for 74LVC1G126 IC, if so please give me the MPN and I will check compatibility and change layout if footprint is different</t>
  </si>
  <si>
    <t>U12,</t>
  </si>
  <si>
    <t>74LVC1G07W5-7</t>
  </si>
  <si>
    <t>U13, U26,</t>
  </si>
  <si>
    <t>MC74VHC1G01DFT1G</t>
  </si>
  <si>
    <t>IC GATE NAND 1CH 2-INP SC88A</t>
  </si>
  <si>
    <t>5-TSSOP, SC-70-5, SOT-353</t>
  </si>
  <si>
    <t>U15,</t>
  </si>
  <si>
    <t>AS78L05RTR-E1</t>
  </si>
  <si>
    <t>IC REG LINEAR 5V 100MA</t>
  </si>
  <si>
    <t>SOT-89-3</t>
  </si>
  <si>
    <t>U16,</t>
  </si>
  <si>
    <t>Monolithic Power Systems Inc.</t>
  </si>
  <si>
    <t>MP2619EV-LF-Z</t>
  </si>
  <si>
    <t>IC BATT CHRG LI-ION</t>
  </si>
  <si>
    <t>28-VFQFN (4x5) Exposed Pad</t>
  </si>
  <si>
    <t>U17,</t>
  </si>
  <si>
    <t>AP6503SP-13</t>
  </si>
  <si>
    <t>IC REG BUCK ADJUSTABLE 3A</t>
  </si>
  <si>
    <t>8-SOIC (0.154", 3.90mm Width) Exposed Pad</t>
  </si>
  <si>
    <t>U18,</t>
  </si>
  <si>
    <t>GSTEK(Green Solution Technology)</t>
  </si>
  <si>
    <t>GS9238</t>
  </si>
  <si>
    <t>TQFN23-4x4 DC-DC Converters RoHS</t>
  </si>
  <si>
    <t>TQFN23-4x4</t>
  </si>
  <si>
    <t>U19,</t>
  </si>
  <si>
    <t>LMV331SE-7</t>
  </si>
  <si>
    <t>IC COMPARATOR TINY LV</t>
  </si>
  <si>
    <t>SOT-353</t>
  </si>
  <si>
    <t>U21,</t>
  </si>
  <si>
    <t>TXB0102DCUR</t>
  </si>
  <si>
    <t>IC TRNSLTR BIDIRECTIONAL US8</t>
  </si>
  <si>
    <t>8-VFSOP (0.091", 2.30mm Width)</t>
  </si>
  <si>
    <t>U22,</t>
  </si>
  <si>
    <t>Microchip Technology</t>
  </si>
  <si>
    <t>AT24C02D-MAHM-T</t>
  </si>
  <si>
    <t>IC EEPROM 2K I2C 1MHZ</t>
  </si>
  <si>
    <t>8-UFDFN Exposed Pad</t>
  </si>
  <si>
    <t>U23,</t>
  </si>
  <si>
    <t>74LVC4245APW,112</t>
  </si>
  <si>
    <t>IC TRNSLTR BIDIRECTIONAL</t>
  </si>
  <si>
    <t>24-TSSOP (0.173", 4.40mm Width)</t>
  </si>
  <si>
    <t>U24,</t>
  </si>
  <si>
    <t>TLV70218DBVR</t>
  </si>
  <si>
    <t>IC REG LINEAR 1.8V 300MA</t>
  </si>
  <si>
    <t>SOT-23-5</t>
  </si>
  <si>
    <t>U27,</t>
  </si>
  <si>
    <t>DMP3056LSD-13</t>
  </si>
  <si>
    <t>MOSFET 2P-CH 30V 6.9A</t>
  </si>
  <si>
    <t>8-SOIC (0.154", 3.90mm Width)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</si>
</sst>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0;\-\$#,##0.000"/>
  </numFmts>
  <fonts count="10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FF0000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0">
      <alignment vertical="center"/>
    </xf>
  </cellStyleXfs>
  <cellXfs count="41">
    <xf numFmtId="0" fontId="0" fillId="0" borderId="0" xfId="0"/>
    <xf numFmtId="0" fontId="1" fillId="0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6" fillId="0" borderId="2" xfId="0" applyFont="1" applyFill="1" applyBorder="1" applyAlignment="1"/>
    <xf numFmtId="0" fontId="6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6" fillId="0" borderId="2" xfId="0" applyFont="1" applyBorder="1" applyAlignment="1"/>
    <xf numFmtId="11" fontId="2" fillId="0" borderId="2" xfId="0" applyNumberFormat="1" applyFont="1" applyBorder="1" applyAlignment="1">
      <alignment horizontal="left"/>
    </xf>
    <xf numFmtId="0" fontId="2" fillId="0" borderId="0" xfId="1" applyFont="1" applyAlignment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 wrapText="1"/>
    </xf>
    <xf numFmtId="0" fontId="2" fillId="0" borderId="0" xfId="0" applyFont="1" applyAlignment="1"/>
    <xf numFmtId="0" fontId="3" fillId="0" borderId="0" xfId="0" applyFont="1" applyFill="1" applyAlignment="1">
      <alignment vertical="center" wrapText="1"/>
    </xf>
    <xf numFmtId="0" fontId="2" fillId="2" borderId="0" xfId="0" applyFont="1" applyFill="1" applyAlignment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wrapText="1"/>
    </xf>
    <xf numFmtId="0" fontId="1" fillId="4" borderId="0" xfId="0" applyFont="1" applyFill="1" applyAlignment="1">
      <alignment vertic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/>
    <xf numFmtId="0" fontId="6" fillId="5" borderId="2" xfId="0" applyFont="1" applyFill="1" applyBorder="1" applyAlignment="1"/>
    <xf numFmtId="0" fontId="6" fillId="5" borderId="2" xfId="0" applyFont="1" applyFill="1" applyBorder="1" applyAlignment="1">
      <alignment horizontal="right"/>
    </xf>
    <xf numFmtId="0" fontId="1" fillId="5" borderId="0" xfId="0" applyFont="1" applyFill="1" applyAlignment="1"/>
    <xf numFmtId="0" fontId="2" fillId="5" borderId="2" xfId="0" applyFont="1" applyFill="1" applyBorder="1" applyAlignment="1">
      <alignment horizontal="left"/>
    </xf>
    <xf numFmtId="49" fontId="1" fillId="5" borderId="0" xfId="0" applyNumberFormat="1" applyFont="1" applyFill="1" applyAlignment="1">
      <alignment horizontal="left"/>
    </xf>
    <xf numFmtId="0" fontId="3" fillId="6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wrapText="1"/>
    </xf>
    <xf numFmtId="0" fontId="3" fillId="0" borderId="0" xfId="0" applyFont="1" applyFill="1" applyAlignment="1"/>
  </cellXfs>
  <cellStyles count="3">
    <cellStyle name="Hyperlink" xfId="1" builtinId="8"/>
    <cellStyle name="Normal" xfId="0" builtinId="0"/>
    <cellStyle name="常规 2" xfId="2" xr:uid="{00000000-0005-0000-0000-000031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0000"/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tabSelected="1" topLeftCell="A64" zoomScale="85" zoomScaleNormal="85" workbookViewId="0">
      <selection activeCell="L74" sqref="L74"/>
    </sheetView>
  </sheetViews>
  <sheetFormatPr defaultColWidth="9" defaultRowHeight="14.4"/>
  <cols>
    <col min="1" max="1" width="6.109375" style="1" customWidth="1"/>
    <col min="2" max="2" width="11.33203125" style="1" customWidth="1"/>
    <col min="3" max="3" width="8.109375" style="2" customWidth="1"/>
    <col min="4" max="4" width="14.33203125" style="2" customWidth="1"/>
    <col min="5" max="5" width="15.33203125" style="3" customWidth="1"/>
    <col min="6" max="6" width="19" style="2" customWidth="1"/>
    <col min="7" max="7" width="8.109375" style="4" customWidth="1"/>
    <col min="8" max="8" width="7.109375" style="2" customWidth="1"/>
    <col min="9" max="9" width="16.88671875" style="2" customWidth="1"/>
    <col min="10" max="11" width="10.44140625" style="5" customWidth="1"/>
    <col min="12" max="12" width="43.33203125" style="6" customWidth="1"/>
    <col min="13" max="13" width="51.88671875" style="7" customWidth="1"/>
    <col min="14" max="16384" width="9" style="8"/>
  </cols>
  <sheetData>
    <row r="1" spans="1:13" ht="26.4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2" t="s">
        <v>5</v>
      </c>
      <c r="G1" s="14" t="s">
        <v>6</v>
      </c>
      <c r="H1" s="12" t="s">
        <v>7</v>
      </c>
      <c r="I1" s="12" t="s">
        <v>8</v>
      </c>
      <c r="J1" s="21" t="s">
        <v>9</v>
      </c>
      <c r="K1" s="22" t="s">
        <v>10</v>
      </c>
      <c r="L1" s="23" t="s">
        <v>11</v>
      </c>
      <c r="M1" s="23" t="s">
        <v>12</v>
      </c>
    </row>
    <row r="2" spans="1:13">
      <c r="A2" s="1">
        <v>1</v>
      </c>
      <c r="B2" s="15" t="s">
        <v>13</v>
      </c>
      <c r="C2" s="16">
        <v>23</v>
      </c>
      <c r="D2" s="2" t="s">
        <v>14</v>
      </c>
      <c r="E2" s="17" t="s">
        <v>15</v>
      </c>
      <c r="F2" s="18" t="s">
        <v>16</v>
      </c>
      <c r="G2" s="4" t="s">
        <v>17</v>
      </c>
      <c r="H2" s="2" t="s">
        <v>18</v>
      </c>
      <c r="I2" s="24" t="s">
        <v>19</v>
      </c>
      <c r="J2" s="5">
        <v>2.1000000000000001E-2</v>
      </c>
      <c r="K2" s="5">
        <f>J2*10*C2</f>
        <v>4.83</v>
      </c>
      <c r="L2" s="25" t="s">
        <v>20</v>
      </c>
    </row>
    <row r="3" spans="1:13">
      <c r="A3" s="1">
        <f>A2+1</f>
        <v>2</v>
      </c>
      <c r="B3" s="15" t="s">
        <v>21</v>
      </c>
      <c r="C3" s="16">
        <v>4</v>
      </c>
      <c r="D3" s="2" t="s">
        <v>14</v>
      </c>
      <c r="E3" s="17" t="s">
        <v>22</v>
      </c>
      <c r="F3" s="18" t="s">
        <v>23</v>
      </c>
      <c r="G3" s="4" t="s">
        <v>24</v>
      </c>
      <c r="H3" s="2" t="s">
        <v>18</v>
      </c>
      <c r="I3" s="24" t="s">
        <v>19</v>
      </c>
      <c r="J3" s="5">
        <v>0.105</v>
      </c>
      <c r="K3" s="5">
        <f t="shared" ref="K3:K34" si="0">J3*10*C3</f>
        <v>4.2</v>
      </c>
      <c r="L3" s="25" t="s">
        <v>20</v>
      </c>
    </row>
    <row r="4" spans="1:13">
      <c r="A4" s="1">
        <f t="shared" ref="A4:A64" si="1">A3+1</f>
        <v>3</v>
      </c>
      <c r="B4" s="15" t="s">
        <v>25</v>
      </c>
      <c r="C4" s="16">
        <v>1</v>
      </c>
      <c r="D4" s="2" t="s">
        <v>26</v>
      </c>
      <c r="E4" s="17" t="s">
        <v>27</v>
      </c>
      <c r="F4" s="18" t="s">
        <v>28</v>
      </c>
      <c r="G4" s="4" t="s">
        <v>29</v>
      </c>
      <c r="H4" s="2" t="s">
        <v>18</v>
      </c>
      <c r="I4" s="26" t="s">
        <v>30</v>
      </c>
      <c r="J4" s="5">
        <v>0.63</v>
      </c>
      <c r="K4" s="5">
        <f t="shared" si="0"/>
        <v>6.3</v>
      </c>
    </row>
    <row r="5" spans="1:13">
      <c r="A5" s="1">
        <f t="shared" si="1"/>
        <v>4</v>
      </c>
      <c r="B5" s="15" t="s">
        <v>31</v>
      </c>
      <c r="C5" s="16">
        <v>1</v>
      </c>
      <c r="D5" s="2" t="s">
        <v>14</v>
      </c>
      <c r="E5" s="17" t="s">
        <v>32</v>
      </c>
      <c r="F5" s="18" t="s">
        <v>33</v>
      </c>
      <c r="G5" s="4" t="s">
        <v>24</v>
      </c>
      <c r="H5" s="2" t="s">
        <v>18</v>
      </c>
      <c r="I5" s="24" t="s">
        <v>19</v>
      </c>
      <c r="J5" s="5">
        <v>8.4000000000000005E-2</v>
      </c>
      <c r="K5" s="5">
        <f t="shared" si="0"/>
        <v>0.84000000000000008</v>
      </c>
      <c r="L5" s="25" t="s">
        <v>20</v>
      </c>
    </row>
    <row r="6" spans="1:13">
      <c r="A6" s="1">
        <f t="shared" si="1"/>
        <v>5</v>
      </c>
      <c r="B6" s="15" t="s">
        <v>34</v>
      </c>
      <c r="C6" s="16">
        <v>1</v>
      </c>
      <c r="D6" s="2" t="s">
        <v>35</v>
      </c>
      <c r="E6" s="17" t="s">
        <v>36</v>
      </c>
      <c r="F6" s="18" t="s">
        <v>37</v>
      </c>
      <c r="G6" s="4" t="s">
        <v>17</v>
      </c>
      <c r="H6" s="2" t="s">
        <v>18</v>
      </c>
      <c r="I6" s="24" t="s">
        <v>19</v>
      </c>
      <c r="J6" s="5">
        <v>4.2000000000000003E-2</v>
      </c>
      <c r="K6" s="5">
        <f t="shared" si="0"/>
        <v>0.42000000000000004</v>
      </c>
      <c r="L6" s="25" t="s">
        <v>20</v>
      </c>
    </row>
    <row r="7" spans="1:13">
      <c r="A7" s="1">
        <f t="shared" si="1"/>
        <v>6</v>
      </c>
      <c r="B7" s="15" t="s">
        <v>38</v>
      </c>
      <c r="C7" s="16">
        <v>3</v>
      </c>
      <c r="D7" s="2" t="s">
        <v>14</v>
      </c>
      <c r="E7" s="17" t="s">
        <v>39</v>
      </c>
      <c r="F7" s="18" t="s">
        <v>40</v>
      </c>
      <c r="G7" s="4" t="s">
        <v>24</v>
      </c>
      <c r="H7" s="2" t="s">
        <v>18</v>
      </c>
      <c r="I7" s="24" t="s">
        <v>19</v>
      </c>
      <c r="J7" s="5">
        <v>3.15E-2</v>
      </c>
      <c r="K7" s="5">
        <f t="shared" si="0"/>
        <v>0.94500000000000006</v>
      </c>
      <c r="L7" s="25" t="s">
        <v>20</v>
      </c>
    </row>
    <row r="8" spans="1:13">
      <c r="A8" s="1">
        <f t="shared" si="1"/>
        <v>7</v>
      </c>
      <c r="B8" s="15" t="s">
        <v>41</v>
      </c>
      <c r="C8" s="16">
        <v>5</v>
      </c>
      <c r="D8" s="2" t="s">
        <v>42</v>
      </c>
      <c r="E8" s="17" t="s">
        <v>43</v>
      </c>
      <c r="F8" s="18" t="s">
        <v>44</v>
      </c>
      <c r="G8" s="4" t="s">
        <v>24</v>
      </c>
      <c r="H8" s="2" t="s">
        <v>18</v>
      </c>
      <c r="I8" s="24" t="s">
        <v>19</v>
      </c>
      <c r="J8" s="5">
        <v>2.1000000000000001E-2</v>
      </c>
      <c r="K8" s="5">
        <f t="shared" si="0"/>
        <v>1.05</v>
      </c>
      <c r="L8" s="25" t="s">
        <v>20</v>
      </c>
    </row>
    <row r="9" spans="1:13">
      <c r="A9" s="1">
        <f t="shared" si="1"/>
        <v>8</v>
      </c>
      <c r="B9" s="15" t="s">
        <v>45</v>
      </c>
      <c r="C9" s="16">
        <v>1</v>
      </c>
      <c r="D9" s="2" t="s">
        <v>46</v>
      </c>
      <c r="E9" s="17" t="s">
        <v>47</v>
      </c>
      <c r="F9" s="18" t="s">
        <v>48</v>
      </c>
      <c r="G9" s="4" t="s">
        <v>49</v>
      </c>
      <c r="H9" s="2" t="s">
        <v>18</v>
      </c>
      <c r="I9" s="24" t="s">
        <v>19</v>
      </c>
      <c r="J9" s="5">
        <v>0.105</v>
      </c>
      <c r="K9" s="5">
        <f t="shared" si="0"/>
        <v>1.05</v>
      </c>
    </row>
    <row r="10" spans="1:13">
      <c r="A10" s="1">
        <f t="shared" si="1"/>
        <v>9</v>
      </c>
      <c r="B10" s="15" t="s">
        <v>50</v>
      </c>
      <c r="C10" s="16">
        <v>2</v>
      </c>
      <c r="D10" s="2" t="s">
        <v>14</v>
      </c>
      <c r="E10" s="17" t="s">
        <v>51</v>
      </c>
      <c r="F10" s="18" t="s">
        <v>52</v>
      </c>
      <c r="G10" s="4" t="s">
        <v>53</v>
      </c>
      <c r="H10" s="2" t="s">
        <v>18</v>
      </c>
      <c r="I10" s="24" t="s">
        <v>19</v>
      </c>
      <c r="J10" s="5">
        <v>0.21</v>
      </c>
      <c r="K10" s="5">
        <f t="shared" si="0"/>
        <v>4.2</v>
      </c>
      <c r="L10" s="25" t="s">
        <v>20</v>
      </c>
    </row>
    <row r="11" spans="1:13">
      <c r="A11" s="1">
        <f t="shared" si="1"/>
        <v>10</v>
      </c>
      <c r="B11" s="15" t="s">
        <v>54</v>
      </c>
      <c r="C11" s="16">
        <v>4</v>
      </c>
      <c r="D11" s="2" t="s">
        <v>14</v>
      </c>
      <c r="E11" s="17" t="s">
        <v>55</v>
      </c>
      <c r="F11" s="18" t="s">
        <v>56</v>
      </c>
      <c r="G11" s="4" t="s">
        <v>49</v>
      </c>
      <c r="H11" s="2" t="s">
        <v>18</v>
      </c>
      <c r="I11" s="24" t="s">
        <v>19</v>
      </c>
      <c r="J11" s="5">
        <v>0.105</v>
      </c>
      <c r="K11" s="5">
        <f t="shared" si="0"/>
        <v>4.2</v>
      </c>
      <c r="L11" s="25" t="s">
        <v>20</v>
      </c>
    </row>
    <row r="12" spans="1:13">
      <c r="A12" s="1">
        <f t="shared" si="1"/>
        <v>11</v>
      </c>
      <c r="B12" s="15" t="s">
        <v>57</v>
      </c>
      <c r="C12" s="16">
        <v>1</v>
      </c>
      <c r="D12" s="2" t="s">
        <v>14</v>
      </c>
      <c r="E12" s="17" t="s">
        <v>58</v>
      </c>
      <c r="F12" s="18" t="s">
        <v>59</v>
      </c>
      <c r="G12" s="4" t="s">
        <v>49</v>
      </c>
      <c r="H12" s="2" t="s">
        <v>18</v>
      </c>
      <c r="I12" s="24" t="s">
        <v>19</v>
      </c>
      <c r="J12" s="5">
        <v>8.4000000000000005E-2</v>
      </c>
      <c r="K12" s="5">
        <f t="shared" si="0"/>
        <v>0.84000000000000008</v>
      </c>
      <c r="L12" s="25" t="s">
        <v>20</v>
      </c>
    </row>
    <row r="13" spans="1:13">
      <c r="A13" s="1">
        <f t="shared" si="1"/>
        <v>12</v>
      </c>
      <c r="B13" s="15" t="s">
        <v>60</v>
      </c>
      <c r="C13" s="16">
        <v>2</v>
      </c>
      <c r="D13" s="2" t="s">
        <v>14</v>
      </c>
      <c r="E13" s="17" t="s">
        <v>61</v>
      </c>
      <c r="F13" s="18" t="s">
        <v>62</v>
      </c>
      <c r="G13" s="4" t="s">
        <v>24</v>
      </c>
      <c r="H13" s="2" t="s">
        <v>18</v>
      </c>
      <c r="I13" s="24" t="s">
        <v>19</v>
      </c>
      <c r="J13" s="5">
        <v>2.1000000000000001E-2</v>
      </c>
      <c r="K13" s="5">
        <f t="shared" si="0"/>
        <v>0.42000000000000004</v>
      </c>
      <c r="L13" s="25" t="s">
        <v>20</v>
      </c>
    </row>
    <row r="14" spans="1:13">
      <c r="A14" s="1">
        <f t="shared" si="1"/>
        <v>13</v>
      </c>
      <c r="B14" s="15" t="s">
        <v>63</v>
      </c>
      <c r="C14" s="16">
        <v>2</v>
      </c>
      <c r="D14" s="2" t="s">
        <v>14</v>
      </c>
      <c r="E14" s="17" t="s">
        <v>64</v>
      </c>
      <c r="F14" s="18" t="s">
        <v>65</v>
      </c>
      <c r="G14" s="4" t="s">
        <v>17</v>
      </c>
      <c r="H14" s="2" t="s">
        <v>18</v>
      </c>
      <c r="I14" s="24" t="s">
        <v>19</v>
      </c>
      <c r="J14" s="5">
        <v>2.1000000000000001E-2</v>
      </c>
      <c r="K14" s="5">
        <f t="shared" si="0"/>
        <v>0.42000000000000004</v>
      </c>
      <c r="L14" s="25" t="s">
        <v>20</v>
      </c>
    </row>
    <row r="15" spans="1:13">
      <c r="A15" s="1">
        <f t="shared" si="1"/>
        <v>14</v>
      </c>
      <c r="B15" s="15" t="s">
        <v>66</v>
      </c>
      <c r="C15" s="16">
        <v>1</v>
      </c>
      <c r="D15" s="2" t="s">
        <v>67</v>
      </c>
      <c r="E15" s="17">
        <v>885012205011</v>
      </c>
      <c r="F15" s="18" t="s">
        <v>68</v>
      </c>
      <c r="G15" s="4" t="s">
        <v>17</v>
      </c>
      <c r="H15" s="2" t="s">
        <v>18</v>
      </c>
      <c r="I15" s="24" t="s">
        <v>19</v>
      </c>
      <c r="J15" s="5">
        <v>2.1000000000000001E-2</v>
      </c>
      <c r="K15" s="5">
        <f t="shared" si="0"/>
        <v>0.21000000000000002</v>
      </c>
      <c r="L15" s="25" t="s">
        <v>20</v>
      </c>
    </row>
    <row r="16" spans="1:13">
      <c r="A16" s="1">
        <f t="shared" si="1"/>
        <v>15</v>
      </c>
      <c r="B16" s="15" t="s">
        <v>69</v>
      </c>
      <c r="C16" s="16">
        <v>1</v>
      </c>
      <c r="D16" s="2" t="s">
        <v>46</v>
      </c>
      <c r="E16" s="17" t="s">
        <v>70</v>
      </c>
      <c r="F16" s="18" t="s">
        <v>71</v>
      </c>
      <c r="G16" s="4" t="s">
        <v>72</v>
      </c>
      <c r="H16" s="2" t="s">
        <v>18</v>
      </c>
      <c r="I16" s="24" t="s">
        <v>19</v>
      </c>
      <c r="J16" s="5">
        <v>5.2499999999999998E-2</v>
      </c>
      <c r="K16" s="5">
        <f t="shared" si="0"/>
        <v>0.52500000000000002</v>
      </c>
      <c r="L16" s="6" t="s">
        <v>73</v>
      </c>
    </row>
    <row r="17" spans="1:13">
      <c r="A17" s="1">
        <f t="shared" si="1"/>
        <v>16</v>
      </c>
      <c r="B17" s="15" t="s">
        <v>74</v>
      </c>
      <c r="C17" s="16">
        <v>1</v>
      </c>
      <c r="D17" s="2" t="s">
        <v>75</v>
      </c>
      <c r="E17" s="17" t="s">
        <v>76</v>
      </c>
      <c r="F17" s="18" t="s">
        <v>77</v>
      </c>
      <c r="G17" s="4" t="s">
        <v>49</v>
      </c>
      <c r="H17" s="2" t="s">
        <v>18</v>
      </c>
      <c r="I17" s="24" t="s">
        <v>19</v>
      </c>
      <c r="J17" s="5">
        <v>0.315</v>
      </c>
      <c r="K17" s="5">
        <f t="shared" si="0"/>
        <v>3.15</v>
      </c>
      <c r="L17" s="25" t="s">
        <v>20</v>
      </c>
    </row>
    <row r="18" spans="1:13">
      <c r="A18" s="1">
        <f t="shared" si="1"/>
        <v>17</v>
      </c>
      <c r="B18" s="15" t="s">
        <v>78</v>
      </c>
      <c r="C18" s="16">
        <v>1</v>
      </c>
      <c r="D18" s="2" t="s">
        <v>14</v>
      </c>
      <c r="E18" s="17" t="s">
        <v>79</v>
      </c>
      <c r="F18" s="18" t="s">
        <v>80</v>
      </c>
      <c r="G18" s="4" t="s">
        <v>24</v>
      </c>
      <c r="H18" s="2" t="s">
        <v>18</v>
      </c>
      <c r="I18" s="24" t="s">
        <v>19</v>
      </c>
      <c r="J18" s="5">
        <v>0.21</v>
      </c>
      <c r="K18" s="5">
        <f t="shared" si="0"/>
        <v>2.1</v>
      </c>
    </row>
    <row r="19" spans="1:13">
      <c r="A19" s="1">
        <f t="shared" si="1"/>
        <v>18</v>
      </c>
      <c r="B19" s="15" t="s">
        <v>81</v>
      </c>
      <c r="C19" s="16">
        <v>1</v>
      </c>
      <c r="D19" s="2" t="s">
        <v>26</v>
      </c>
      <c r="E19" s="17" t="s">
        <v>82</v>
      </c>
      <c r="F19" s="18" t="s">
        <v>83</v>
      </c>
      <c r="G19" s="4" t="s">
        <v>84</v>
      </c>
      <c r="H19" s="2" t="s">
        <v>18</v>
      </c>
      <c r="I19" s="26" t="s">
        <v>30</v>
      </c>
      <c r="J19" s="5">
        <v>1.05</v>
      </c>
      <c r="K19" s="5">
        <f t="shared" si="0"/>
        <v>10.5</v>
      </c>
    </row>
    <row r="20" spans="1:13" ht="27">
      <c r="A20" s="1">
        <f t="shared" si="1"/>
        <v>19</v>
      </c>
      <c r="B20" s="15" t="s">
        <v>85</v>
      </c>
      <c r="C20" s="16">
        <v>2</v>
      </c>
      <c r="D20" s="2" t="s">
        <v>14</v>
      </c>
      <c r="E20" s="17" t="s">
        <v>86</v>
      </c>
      <c r="F20" s="18" t="s">
        <v>77</v>
      </c>
      <c r="G20" s="4" t="s">
        <v>53</v>
      </c>
      <c r="H20" s="2" t="s">
        <v>18</v>
      </c>
      <c r="I20" s="26" t="s">
        <v>87</v>
      </c>
      <c r="J20" s="5">
        <v>0.42</v>
      </c>
      <c r="K20" s="5">
        <f t="shared" si="0"/>
        <v>8.4</v>
      </c>
      <c r="L20" s="27" t="s">
        <v>88</v>
      </c>
      <c r="M20" s="28" t="s">
        <v>87</v>
      </c>
    </row>
    <row r="21" spans="1:13">
      <c r="A21" s="1">
        <f t="shared" si="1"/>
        <v>20</v>
      </c>
      <c r="B21" s="15" t="s">
        <v>89</v>
      </c>
      <c r="C21" s="16">
        <v>2</v>
      </c>
      <c r="D21" s="2" t="s">
        <v>90</v>
      </c>
      <c r="E21" s="17" t="s">
        <v>91</v>
      </c>
      <c r="F21" s="18" t="s">
        <v>92</v>
      </c>
      <c r="G21" s="4" t="s">
        <v>17</v>
      </c>
      <c r="H21" s="2" t="s">
        <v>18</v>
      </c>
      <c r="I21" s="24"/>
      <c r="J21" s="5">
        <v>0.315</v>
      </c>
      <c r="K21" s="5">
        <f t="shared" si="0"/>
        <v>6.3</v>
      </c>
    </row>
    <row r="22" spans="1:13">
      <c r="A22" s="1">
        <f t="shared" si="1"/>
        <v>21</v>
      </c>
      <c r="B22" s="15" t="s">
        <v>93</v>
      </c>
      <c r="C22" s="16">
        <v>1</v>
      </c>
      <c r="D22" s="2" t="s">
        <v>94</v>
      </c>
      <c r="E22" s="17" t="s">
        <v>95</v>
      </c>
      <c r="F22" s="18" t="s">
        <v>96</v>
      </c>
      <c r="G22" s="4" t="s">
        <v>97</v>
      </c>
      <c r="H22" s="2" t="s">
        <v>18</v>
      </c>
      <c r="I22" s="24"/>
      <c r="J22" s="5">
        <v>0.21</v>
      </c>
      <c r="K22" s="5">
        <f t="shared" si="0"/>
        <v>2.1</v>
      </c>
    </row>
    <row r="23" spans="1:13">
      <c r="A23" s="1">
        <f t="shared" si="1"/>
        <v>22</v>
      </c>
      <c r="B23" s="15" t="s">
        <v>98</v>
      </c>
      <c r="C23" s="16">
        <v>3</v>
      </c>
      <c r="D23" s="2" t="s">
        <v>99</v>
      </c>
      <c r="E23" s="17" t="s">
        <v>100</v>
      </c>
      <c r="F23" s="18" t="s">
        <v>101</v>
      </c>
      <c r="G23" s="4" t="s">
        <v>102</v>
      </c>
      <c r="H23" s="2" t="s">
        <v>18</v>
      </c>
      <c r="I23" s="24" t="s">
        <v>19</v>
      </c>
      <c r="J23" s="5">
        <v>6.3E-2</v>
      </c>
      <c r="K23" s="5">
        <f t="shared" si="0"/>
        <v>1.8900000000000001</v>
      </c>
      <c r="L23" s="25" t="s">
        <v>20</v>
      </c>
    </row>
    <row r="24" spans="1:13">
      <c r="A24" s="1">
        <f t="shared" si="1"/>
        <v>23</v>
      </c>
      <c r="B24" s="15" t="s">
        <v>103</v>
      </c>
      <c r="C24" s="16">
        <v>1</v>
      </c>
      <c r="D24" s="2" t="s">
        <v>99</v>
      </c>
      <c r="E24" s="17" t="s">
        <v>104</v>
      </c>
      <c r="F24" s="18" t="s">
        <v>105</v>
      </c>
      <c r="G24" s="4" t="s">
        <v>102</v>
      </c>
      <c r="H24" s="2" t="s">
        <v>18</v>
      </c>
      <c r="I24" s="24" t="s">
        <v>19</v>
      </c>
      <c r="J24" s="5">
        <v>6.3E-2</v>
      </c>
      <c r="K24" s="5">
        <f t="shared" si="0"/>
        <v>0.63</v>
      </c>
      <c r="L24" s="25" t="s">
        <v>20</v>
      </c>
    </row>
    <row r="25" spans="1:13">
      <c r="A25" s="1">
        <f t="shared" si="1"/>
        <v>24</v>
      </c>
      <c r="B25" s="15" t="s">
        <v>106</v>
      </c>
      <c r="C25" s="16">
        <v>2</v>
      </c>
      <c r="D25" s="2" t="s">
        <v>107</v>
      </c>
      <c r="E25" s="17" t="s">
        <v>108</v>
      </c>
      <c r="F25" s="18" t="s">
        <v>109</v>
      </c>
      <c r="G25" s="4" t="s">
        <v>110</v>
      </c>
      <c r="H25" s="2" t="s">
        <v>18</v>
      </c>
      <c r="J25" s="5">
        <v>0.315</v>
      </c>
      <c r="K25" s="5">
        <f t="shared" si="0"/>
        <v>6.3</v>
      </c>
    </row>
    <row r="26" spans="1:13">
      <c r="A26" s="1">
        <f t="shared" si="1"/>
        <v>25</v>
      </c>
      <c r="B26" s="15" t="s">
        <v>111</v>
      </c>
      <c r="C26" s="16">
        <v>1</v>
      </c>
      <c r="D26" s="2" t="s">
        <v>112</v>
      </c>
      <c r="E26" s="17" t="s">
        <v>113</v>
      </c>
      <c r="F26" s="18" t="s">
        <v>114</v>
      </c>
      <c r="G26" s="4" t="s">
        <v>115</v>
      </c>
      <c r="H26" s="2" t="s">
        <v>18</v>
      </c>
      <c r="J26" s="5">
        <v>0.52500000000000002</v>
      </c>
      <c r="K26" s="5">
        <f t="shared" si="0"/>
        <v>5.25</v>
      </c>
    </row>
    <row r="27" spans="1:13">
      <c r="A27" s="1">
        <f t="shared" si="1"/>
        <v>26</v>
      </c>
      <c r="B27" s="15" t="s">
        <v>116</v>
      </c>
      <c r="C27" s="16">
        <v>1</v>
      </c>
      <c r="D27" s="2" t="s">
        <v>117</v>
      </c>
      <c r="E27" s="17" t="s">
        <v>118</v>
      </c>
      <c r="F27" s="18" t="s">
        <v>119</v>
      </c>
      <c r="H27" s="2" t="s">
        <v>18</v>
      </c>
      <c r="I27" s="2" t="s">
        <v>120</v>
      </c>
      <c r="J27" s="5">
        <v>2.1</v>
      </c>
      <c r="K27" s="5">
        <f t="shared" si="0"/>
        <v>21</v>
      </c>
      <c r="L27" s="29" t="s">
        <v>121</v>
      </c>
    </row>
    <row r="28" spans="1:13">
      <c r="A28" s="1">
        <f t="shared" si="1"/>
        <v>27</v>
      </c>
      <c r="B28" s="15" t="s">
        <v>122</v>
      </c>
      <c r="C28" s="16">
        <v>2</v>
      </c>
      <c r="D28" s="2" t="s">
        <v>123</v>
      </c>
      <c r="E28" s="17" t="s">
        <v>124</v>
      </c>
      <c r="F28" s="18" t="s">
        <v>125</v>
      </c>
      <c r="H28" s="2" t="s">
        <v>18</v>
      </c>
      <c r="I28" s="2" t="s">
        <v>126</v>
      </c>
      <c r="J28" s="5">
        <v>1.155</v>
      </c>
      <c r="K28" s="5">
        <f t="shared" si="0"/>
        <v>23.1</v>
      </c>
      <c r="L28" s="6" t="s">
        <v>127</v>
      </c>
    </row>
    <row r="29" spans="1:13">
      <c r="A29" s="1">
        <f t="shared" si="1"/>
        <v>28</v>
      </c>
      <c r="B29" s="15" t="s">
        <v>128</v>
      </c>
      <c r="C29" s="16">
        <v>1</v>
      </c>
      <c r="D29" s="2" t="s">
        <v>129</v>
      </c>
      <c r="E29" s="17" t="s">
        <v>130</v>
      </c>
      <c r="F29" s="18" t="s">
        <v>131</v>
      </c>
      <c r="H29" s="2" t="s">
        <v>132</v>
      </c>
      <c r="I29" s="2" t="s">
        <v>126</v>
      </c>
      <c r="J29" s="5">
        <v>0.94499999999999995</v>
      </c>
      <c r="K29" s="5">
        <f t="shared" si="0"/>
        <v>9.4499999999999993</v>
      </c>
      <c r="L29" s="6" t="s">
        <v>127</v>
      </c>
    </row>
    <row r="30" spans="1:13">
      <c r="A30" s="1">
        <f t="shared" si="1"/>
        <v>29</v>
      </c>
      <c r="B30" s="15" t="s">
        <v>133</v>
      </c>
      <c r="C30" s="16">
        <v>1</v>
      </c>
      <c r="D30" s="2" t="s">
        <v>134</v>
      </c>
      <c r="E30" s="17" t="s">
        <v>135</v>
      </c>
      <c r="F30" s="18" t="s">
        <v>136</v>
      </c>
      <c r="H30" s="2" t="s">
        <v>137</v>
      </c>
      <c r="I30" s="2" t="s">
        <v>126</v>
      </c>
      <c r="J30" s="5">
        <v>0.315</v>
      </c>
      <c r="K30" s="5">
        <f t="shared" si="0"/>
        <v>3.15</v>
      </c>
    </row>
    <row r="31" spans="1:13">
      <c r="A31" s="1">
        <f t="shared" si="1"/>
        <v>30</v>
      </c>
      <c r="B31" s="15" t="s">
        <v>138</v>
      </c>
      <c r="C31" s="16">
        <v>1</v>
      </c>
      <c r="D31" s="2" t="s">
        <v>139</v>
      </c>
      <c r="E31" s="17" t="s">
        <v>140</v>
      </c>
      <c r="F31" s="18" t="s">
        <v>141</v>
      </c>
      <c r="H31" s="2" t="s">
        <v>142</v>
      </c>
      <c r="I31" s="2" t="s">
        <v>126</v>
      </c>
      <c r="J31" s="5">
        <v>1.05</v>
      </c>
      <c r="K31" s="5">
        <f t="shared" si="0"/>
        <v>10.5</v>
      </c>
      <c r="L31" s="6" t="s">
        <v>127</v>
      </c>
    </row>
    <row r="32" spans="1:13">
      <c r="A32" s="1">
        <f t="shared" si="1"/>
        <v>31</v>
      </c>
      <c r="B32" s="15" t="s">
        <v>143</v>
      </c>
      <c r="C32" s="16">
        <v>1</v>
      </c>
      <c r="D32" s="2" t="s">
        <v>67</v>
      </c>
      <c r="E32" s="19">
        <v>692121130100</v>
      </c>
      <c r="F32" s="18" t="s">
        <v>144</v>
      </c>
      <c r="H32" s="2" t="s">
        <v>145</v>
      </c>
      <c r="I32" s="2" t="s">
        <v>126</v>
      </c>
      <c r="J32" s="5">
        <v>3.6749999999999998</v>
      </c>
      <c r="K32" s="5">
        <f t="shared" si="0"/>
        <v>36.75</v>
      </c>
      <c r="L32" s="6" t="s">
        <v>127</v>
      </c>
    </row>
    <row r="33" spans="1:12">
      <c r="A33" s="1">
        <f t="shared" si="1"/>
        <v>32</v>
      </c>
      <c r="B33" s="15" t="s">
        <v>146</v>
      </c>
      <c r="C33" s="16">
        <v>1</v>
      </c>
      <c r="D33" s="2" t="s">
        <v>147</v>
      </c>
      <c r="E33" s="17">
        <v>1935161</v>
      </c>
      <c r="F33" s="18" t="s">
        <v>148</v>
      </c>
      <c r="H33" s="2" t="s">
        <v>137</v>
      </c>
      <c r="I33" s="2" t="s">
        <v>126</v>
      </c>
      <c r="J33" s="5">
        <v>0.63</v>
      </c>
      <c r="K33" s="5">
        <f t="shared" si="0"/>
        <v>6.3</v>
      </c>
      <c r="L33" s="6" t="s">
        <v>127</v>
      </c>
    </row>
    <row r="34" spans="1:12">
      <c r="A34" s="1">
        <f t="shared" si="1"/>
        <v>33</v>
      </c>
      <c r="B34" s="15" t="s">
        <v>149</v>
      </c>
      <c r="C34" s="16">
        <v>1</v>
      </c>
      <c r="D34" s="2" t="s">
        <v>46</v>
      </c>
      <c r="E34" s="17" t="s">
        <v>150</v>
      </c>
      <c r="F34" s="18" t="s">
        <v>151</v>
      </c>
      <c r="G34" s="4" t="s">
        <v>152</v>
      </c>
      <c r="H34" s="2" t="s">
        <v>18</v>
      </c>
      <c r="J34" s="5">
        <v>0.315</v>
      </c>
      <c r="K34" s="5">
        <f t="shared" si="0"/>
        <v>3.15</v>
      </c>
    </row>
    <row r="35" spans="1:12">
      <c r="A35" s="1">
        <f t="shared" si="1"/>
        <v>34</v>
      </c>
      <c r="B35" s="15" t="s">
        <v>153</v>
      </c>
      <c r="C35" s="16">
        <v>1</v>
      </c>
      <c r="D35" s="2" t="s">
        <v>154</v>
      </c>
      <c r="E35" s="17" t="s">
        <v>155</v>
      </c>
      <c r="F35" s="18" t="s">
        <v>156</v>
      </c>
      <c r="G35" s="4" t="s">
        <v>157</v>
      </c>
      <c r="J35" s="5">
        <v>0.105</v>
      </c>
      <c r="K35" s="5">
        <f t="shared" ref="K35:K47" si="2">J35*10*C35</f>
        <v>1.05</v>
      </c>
    </row>
    <row r="36" spans="1:12">
      <c r="A36" s="1">
        <f t="shared" si="1"/>
        <v>35</v>
      </c>
      <c r="B36" s="15" t="s">
        <v>158</v>
      </c>
      <c r="C36" s="16">
        <v>1</v>
      </c>
      <c r="D36" s="2" t="s">
        <v>154</v>
      </c>
      <c r="E36" s="3" t="s">
        <v>159</v>
      </c>
      <c r="F36" s="18" t="s">
        <v>160</v>
      </c>
      <c r="G36" s="4" t="s">
        <v>161</v>
      </c>
      <c r="H36" s="2" t="s">
        <v>18</v>
      </c>
      <c r="J36" s="5">
        <v>0.32100000000000001</v>
      </c>
      <c r="K36" s="5">
        <f t="shared" si="2"/>
        <v>3.21</v>
      </c>
      <c r="L36" s="30" t="s">
        <v>162</v>
      </c>
    </row>
    <row r="37" spans="1:12">
      <c r="A37" s="1">
        <f t="shared" si="1"/>
        <v>36</v>
      </c>
      <c r="B37" s="15" t="s">
        <v>163</v>
      </c>
      <c r="C37" s="16">
        <v>2</v>
      </c>
      <c r="D37" s="2" t="s">
        <v>107</v>
      </c>
      <c r="E37" s="17" t="s">
        <v>164</v>
      </c>
      <c r="F37" s="18" t="s">
        <v>165</v>
      </c>
      <c r="G37" s="4" t="s">
        <v>166</v>
      </c>
      <c r="H37" s="2" t="s">
        <v>18</v>
      </c>
      <c r="J37" s="5">
        <v>0.315</v>
      </c>
      <c r="K37" s="5">
        <f t="shared" si="2"/>
        <v>6.3</v>
      </c>
    </row>
    <row r="38" spans="1:12">
      <c r="A38" s="1">
        <f t="shared" si="1"/>
        <v>37</v>
      </c>
      <c r="B38" s="15" t="s">
        <v>167</v>
      </c>
      <c r="C38" s="16">
        <v>2</v>
      </c>
      <c r="D38" s="2" t="s">
        <v>94</v>
      </c>
      <c r="E38" s="17" t="s">
        <v>168</v>
      </c>
      <c r="F38" s="18" t="s">
        <v>169</v>
      </c>
      <c r="G38" s="4" t="s">
        <v>170</v>
      </c>
      <c r="H38" s="2" t="s">
        <v>18</v>
      </c>
      <c r="I38" s="2" t="s">
        <v>171</v>
      </c>
      <c r="J38" s="5">
        <v>0.105</v>
      </c>
      <c r="K38" s="5">
        <f t="shared" si="2"/>
        <v>2.1</v>
      </c>
    </row>
    <row r="39" spans="1:12">
      <c r="A39" s="1">
        <f t="shared" si="1"/>
        <v>38</v>
      </c>
      <c r="B39" s="15" t="s">
        <v>172</v>
      </c>
      <c r="C39" s="16">
        <v>2</v>
      </c>
      <c r="D39" s="2" t="s">
        <v>107</v>
      </c>
      <c r="E39" s="17" t="s">
        <v>173</v>
      </c>
      <c r="F39" s="18" t="s">
        <v>174</v>
      </c>
      <c r="G39" s="4" t="s">
        <v>166</v>
      </c>
      <c r="H39" s="2" t="s">
        <v>18</v>
      </c>
      <c r="J39" s="5">
        <v>0.63</v>
      </c>
      <c r="K39" s="5">
        <f t="shared" si="2"/>
        <v>12.6</v>
      </c>
      <c r="L39" s="6" t="s">
        <v>175</v>
      </c>
    </row>
    <row r="40" spans="1:12">
      <c r="A40" s="1">
        <f t="shared" si="1"/>
        <v>39</v>
      </c>
      <c r="B40" s="15" t="s">
        <v>176</v>
      </c>
      <c r="C40" s="16">
        <v>2</v>
      </c>
      <c r="D40" s="2" t="s">
        <v>177</v>
      </c>
      <c r="E40" s="17" t="s">
        <v>178</v>
      </c>
      <c r="F40" s="18" t="s">
        <v>179</v>
      </c>
      <c r="G40" s="4" t="s">
        <v>180</v>
      </c>
      <c r="H40" s="2" t="s">
        <v>18</v>
      </c>
      <c r="J40" s="5">
        <v>0.105</v>
      </c>
      <c r="K40" s="5">
        <f t="shared" si="2"/>
        <v>2.1</v>
      </c>
    </row>
    <row r="41" spans="1:12">
      <c r="A41" s="1">
        <f t="shared" si="1"/>
        <v>40</v>
      </c>
      <c r="B41" s="15" t="s">
        <v>181</v>
      </c>
      <c r="C41" s="16">
        <v>7</v>
      </c>
      <c r="D41" s="2" t="s">
        <v>182</v>
      </c>
      <c r="E41" s="17" t="s">
        <v>183</v>
      </c>
      <c r="F41" s="18" t="s">
        <v>184</v>
      </c>
      <c r="G41" s="4" t="s">
        <v>17</v>
      </c>
      <c r="H41" s="2" t="s">
        <v>18</v>
      </c>
      <c r="I41" s="24" t="s">
        <v>19</v>
      </c>
      <c r="J41" s="5">
        <v>2.1000000000000001E-2</v>
      </c>
      <c r="K41" s="5">
        <f t="shared" si="2"/>
        <v>1.4700000000000002</v>
      </c>
      <c r="L41" s="25" t="s">
        <v>20</v>
      </c>
    </row>
    <row r="42" spans="1:12">
      <c r="A42" s="1">
        <f t="shared" si="1"/>
        <v>41</v>
      </c>
      <c r="B42" s="15" t="s">
        <v>185</v>
      </c>
      <c r="C42" s="16">
        <v>2</v>
      </c>
      <c r="D42" s="2" t="s">
        <v>75</v>
      </c>
      <c r="E42" s="17" t="s">
        <v>186</v>
      </c>
      <c r="F42" s="18" t="s">
        <v>187</v>
      </c>
      <c r="G42" s="4" t="s">
        <v>17</v>
      </c>
      <c r="H42" s="2" t="s">
        <v>18</v>
      </c>
      <c r="I42" s="24" t="s">
        <v>19</v>
      </c>
      <c r="J42" s="5">
        <v>2.1000000000000001E-2</v>
      </c>
      <c r="K42" s="5">
        <f t="shared" si="2"/>
        <v>0.42000000000000004</v>
      </c>
      <c r="L42" s="25" t="s">
        <v>20</v>
      </c>
    </row>
    <row r="43" spans="1:12">
      <c r="A43" s="1">
        <f t="shared" si="1"/>
        <v>42</v>
      </c>
      <c r="B43" s="15" t="s">
        <v>188</v>
      </c>
      <c r="C43" s="16">
        <v>22</v>
      </c>
      <c r="D43" s="2" t="s">
        <v>189</v>
      </c>
      <c r="E43" s="17" t="s">
        <v>190</v>
      </c>
      <c r="F43" s="18" t="s">
        <v>191</v>
      </c>
      <c r="G43" s="4" t="s">
        <v>17</v>
      </c>
      <c r="H43" s="2" t="s">
        <v>18</v>
      </c>
      <c r="I43" s="24" t="s">
        <v>19</v>
      </c>
      <c r="J43" s="5">
        <v>2.1000000000000001E-2</v>
      </c>
      <c r="K43" s="5">
        <f t="shared" si="2"/>
        <v>4.62</v>
      </c>
      <c r="L43" s="25" t="s">
        <v>20</v>
      </c>
    </row>
    <row r="44" spans="1:12">
      <c r="A44" s="1">
        <f t="shared" si="1"/>
        <v>43</v>
      </c>
      <c r="B44" s="15" t="s">
        <v>192</v>
      </c>
      <c r="C44" s="16">
        <v>1</v>
      </c>
      <c r="D44" s="2" t="s">
        <v>75</v>
      </c>
      <c r="E44" s="17" t="s">
        <v>193</v>
      </c>
      <c r="F44" s="18" t="s">
        <v>194</v>
      </c>
      <c r="G44" s="4" t="s">
        <v>17</v>
      </c>
      <c r="H44" s="2" t="s">
        <v>18</v>
      </c>
      <c r="I44" s="24" t="s">
        <v>19</v>
      </c>
      <c r="J44" s="5">
        <v>2.1000000000000001E-2</v>
      </c>
      <c r="K44" s="5">
        <f t="shared" si="2"/>
        <v>0.21000000000000002</v>
      </c>
      <c r="L44" s="25" t="s">
        <v>20</v>
      </c>
    </row>
    <row r="45" spans="1:12">
      <c r="A45" s="1">
        <f t="shared" si="1"/>
        <v>44</v>
      </c>
      <c r="B45" s="15" t="s">
        <v>195</v>
      </c>
      <c r="C45" s="16">
        <v>4</v>
      </c>
      <c r="D45" s="2" t="s">
        <v>182</v>
      </c>
      <c r="E45" s="17" t="s">
        <v>196</v>
      </c>
      <c r="F45" s="18" t="s">
        <v>197</v>
      </c>
      <c r="G45" s="4" t="s">
        <v>17</v>
      </c>
      <c r="H45" s="2" t="s">
        <v>18</v>
      </c>
      <c r="I45" s="24" t="s">
        <v>19</v>
      </c>
      <c r="J45" s="5">
        <v>2.1000000000000001E-2</v>
      </c>
      <c r="K45" s="5">
        <f t="shared" si="2"/>
        <v>0.84000000000000008</v>
      </c>
      <c r="L45" s="25" t="s">
        <v>20</v>
      </c>
    </row>
    <row r="46" spans="1:12">
      <c r="A46" s="1">
        <f t="shared" si="1"/>
        <v>45</v>
      </c>
      <c r="B46" s="15" t="s">
        <v>198</v>
      </c>
      <c r="C46" s="16">
        <v>1</v>
      </c>
      <c r="D46" s="2" t="s">
        <v>199</v>
      </c>
      <c r="E46" s="17" t="s">
        <v>200</v>
      </c>
      <c r="F46" s="18" t="s">
        <v>201</v>
      </c>
      <c r="G46" s="4" t="s">
        <v>24</v>
      </c>
      <c r="H46" s="2" t="s">
        <v>18</v>
      </c>
      <c r="I46" s="24" t="s">
        <v>19</v>
      </c>
      <c r="J46" s="5">
        <v>5.2499999999999998E-2</v>
      </c>
      <c r="K46" s="5">
        <f t="shared" si="2"/>
        <v>0.52500000000000002</v>
      </c>
    </row>
    <row r="47" spans="1:12">
      <c r="A47" s="1">
        <f t="shared" si="1"/>
        <v>46</v>
      </c>
      <c r="B47" s="15" t="s">
        <v>202</v>
      </c>
      <c r="C47" s="16">
        <v>2</v>
      </c>
      <c r="D47" s="2" t="s">
        <v>182</v>
      </c>
      <c r="E47" s="17" t="s">
        <v>203</v>
      </c>
      <c r="F47" s="18" t="s">
        <v>204</v>
      </c>
      <c r="G47" s="4" t="s">
        <v>17</v>
      </c>
      <c r="H47" s="2" t="s">
        <v>18</v>
      </c>
      <c r="I47" s="24" t="s">
        <v>19</v>
      </c>
      <c r="J47" s="5">
        <v>2.1000000000000001E-2</v>
      </c>
      <c r="K47" s="5">
        <f t="shared" si="2"/>
        <v>0.42000000000000004</v>
      </c>
      <c r="L47" s="25" t="s">
        <v>20</v>
      </c>
    </row>
    <row r="48" spans="1:12">
      <c r="A48" s="1">
        <f t="shared" si="1"/>
        <v>47</v>
      </c>
      <c r="B48" s="15" t="s">
        <v>205</v>
      </c>
      <c r="C48" s="16">
        <v>1</v>
      </c>
      <c r="D48" s="2" t="s">
        <v>182</v>
      </c>
      <c r="E48" s="17" t="s">
        <v>206</v>
      </c>
      <c r="F48" s="18" t="s">
        <v>207</v>
      </c>
      <c r="G48" s="4" t="s">
        <v>17</v>
      </c>
      <c r="H48" s="2" t="s">
        <v>18</v>
      </c>
      <c r="I48" s="24" t="s">
        <v>19</v>
      </c>
      <c r="J48" s="5">
        <v>2.1000000000000001E-2</v>
      </c>
      <c r="K48" s="5">
        <f t="shared" ref="K48:K63" si="3">J48*10*C48</f>
        <v>0.21000000000000002</v>
      </c>
      <c r="L48" s="25" t="s">
        <v>20</v>
      </c>
    </row>
    <row r="49" spans="1:13">
      <c r="A49" s="1">
        <f t="shared" si="1"/>
        <v>48</v>
      </c>
      <c r="B49" s="15" t="s">
        <v>208</v>
      </c>
      <c r="C49" s="16">
        <v>2</v>
      </c>
      <c r="D49" s="2" t="s">
        <v>209</v>
      </c>
      <c r="E49" s="17" t="s">
        <v>210</v>
      </c>
      <c r="F49" s="18" t="s">
        <v>211</v>
      </c>
      <c r="G49" s="4" t="s">
        <v>53</v>
      </c>
      <c r="H49" s="2" t="s">
        <v>18</v>
      </c>
      <c r="I49" s="24" t="s">
        <v>19</v>
      </c>
      <c r="J49" s="5">
        <v>3.15E-2</v>
      </c>
      <c r="K49" s="5">
        <f t="shared" si="3"/>
        <v>0.63</v>
      </c>
      <c r="L49" s="25" t="s">
        <v>20</v>
      </c>
    </row>
    <row r="50" spans="1:13">
      <c r="A50" s="1">
        <f t="shared" si="1"/>
        <v>49</v>
      </c>
      <c r="B50" s="15" t="s">
        <v>212</v>
      </c>
      <c r="C50" s="16">
        <v>1</v>
      </c>
      <c r="D50" s="2" t="s">
        <v>182</v>
      </c>
      <c r="E50" s="17" t="s">
        <v>213</v>
      </c>
      <c r="F50" s="18" t="s">
        <v>214</v>
      </c>
      <c r="G50" s="4" t="s">
        <v>17</v>
      </c>
      <c r="H50" s="2" t="s">
        <v>18</v>
      </c>
      <c r="I50" s="24" t="s">
        <v>19</v>
      </c>
      <c r="J50" s="5">
        <v>2.1000000000000001E-2</v>
      </c>
      <c r="K50" s="5">
        <f t="shared" si="3"/>
        <v>0.21000000000000002</v>
      </c>
      <c r="L50" s="25" t="s">
        <v>20</v>
      </c>
    </row>
    <row r="51" spans="1:13" ht="27">
      <c r="A51" s="1">
        <f t="shared" si="1"/>
        <v>50</v>
      </c>
      <c r="B51" s="15" t="s">
        <v>215</v>
      </c>
      <c r="C51" s="16">
        <v>2</v>
      </c>
      <c r="D51" s="2" t="s">
        <v>75</v>
      </c>
      <c r="E51" s="20" t="s">
        <v>216</v>
      </c>
      <c r="F51" s="18" t="s">
        <v>217</v>
      </c>
      <c r="G51" s="4" t="s">
        <v>17</v>
      </c>
      <c r="H51" s="2" t="s">
        <v>18</v>
      </c>
      <c r="I51" s="24" t="s">
        <v>19</v>
      </c>
      <c r="J51" s="5">
        <v>3.15E-2</v>
      </c>
      <c r="K51" s="5">
        <f t="shared" si="3"/>
        <v>0.63</v>
      </c>
      <c r="L51" s="28" t="s">
        <v>218</v>
      </c>
      <c r="M51" s="27" t="s">
        <v>219</v>
      </c>
    </row>
    <row r="52" spans="1:13">
      <c r="A52" s="1">
        <f t="shared" si="1"/>
        <v>51</v>
      </c>
      <c r="B52" s="15" t="s">
        <v>220</v>
      </c>
      <c r="C52" s="16">
        <v>1</v>
      </c>
      <c r="D52" s="2" t="s">
        <v>75</v>
      </c>
      <c r="E52" s="17" t="s">
        <v>221</v>
      </c>
      <c r="F52" s="18" t="s">
        <v>222</v>
      </c>
      <c r="G52" s="4" t="s">
        <v>49</v>
      </c>
      <c r="H52" s="2" t="s">
        <v>18</v>
      </c>
      <c r="I52" s="24" t="s">
        <v>19</v>
      </c>
      <c r="J52" s="5">
        <v>0.105</v>
      </c>
      <c r="K52" s="5">
        <f t="shared" si="3"/>
        <v>1.05</v>
      </c>
    </row>
    <row r="53" spans="1:13">
      <c r="A53" s="1">
        <f t="shared" si="1"/>
        <v>52</v>
      </c>
      <c r="B53" s="15" t="s">
        <v>223</v>
      </c>
      <c r="C53" s="16">
        <v>1</v>
      </c>
      <c r="D53" s="2" t="s">
        <v>182</v>
      </c>
      <c r="E53" s="17" t="s">
        <v>224</v>
      </c>
      <c r="F53" s="18" t="s">
        <v>225</v>
      </c>
      <c r="G53" s="4" t="s">
        <v>17</v>
      </c>
      <c r="H53" s="2" t="s">
        <v>18</v>
      </c>
      <c r="I53" s="24" t="s">
        <v>19</v>
      </c>
      <c r="J53" s="5">
        <v>2.1000000000000001E-2</v>
      </c>
      <c r="K53" s="5">
        <f t="shared" si="3"/>
        <v>0.21000000000000002</v>
      </c>
      <c r="L53" s="25" t="s">
        <v>20</v>
      </c>
    </row>
    <row r="54" spans="1:13">
      <c r="A54" s="1">
        <f t="shared" si="1"/>
        <v>53</v>
      </c>
      <c r="B54" s="15" t="s">
        <v>226</v>
      </c>
      <c r="C54" s="16">
        <v>1</v>
      </c>
      <c r="D54" s="2" t="s">
        <v>75</v>
      </c>
      <c r="E54" s="17" t="s">
        <v>227</v>
      </c>
      <c r="F54" s="18" t="s">
        <v>228</v>
      </c>
      <c r="G54" s="4" t="s">
        <v>17</v>
      </c>
      <c r="H54" s="2" t="s">
        <v>18</v>
      </c>
      <c r="I54" s="24" t="s">
        <v>19</v>
      </c>
      <c r="J54" s="5">
        <v>2.1000000000000001E-2</v>
      </c>
      <c r="K54" s="5">
        <f t="shared" si="3"/>
        <v>0.21000000000000002</v>
      </c>
      <c r="L54" s="25" t="s">
        <v>20</v>
      </c>
    </row>
    <row r="55" spans="1:13">
      <c r="A55" s="1">
        <f t="shared" si="1"/>
        <v>54</v>
      </c>
      <c r="B55" s="15" t="s">
        <v>229</v>
      </c>
      <c r="C55" s="16">
        <v>1</v>
      </c>
      <c r="D55" s="2" t="s">
        <v>75</v>
      </c>
      <c r="E55" s="17" t="s">
        <v>230</v>
      </c>
      <c r="F55" s="18" t="s">
        <v>231</v>
      </c>
      <c r="G55" s="4" t="s">
        <v>24</v>
      </c>
      <c r="H55" s="2" t="s">
        <v>18</v>
      </c>
      <c r="I55" s="24" t="s">
        <v>19</v>
      </c>
      <c r="J55" s="5">
        <v>2.1000000000000001E-2</v>
      </c>
      <c r="K55" s="5">
        <f t="shared" si="3"/>
        <v>0.21000000000000002</v>
      </c>
      <c r="L55" s="25" t="s">
        <v>20</v>
      </c>
    </row>
    <row r="56" spans="1:13">
      <c r="A56" s="1">
        <f t="shared" si="1"/>
        <v>55</v>
      </c>
      <c r="B56" s="15" t="s">
        <v>232</v>
      </c>
      <c r="C56" s="16">
        <v>1</v>
      </c>
      <c r="D56" s="2" t="s">
        <v>75</v>
      </c>
      <c r="E56" s="17" t="s">
        <v>233</v>
      </c>
      <c r="F56" s="18" t="s">
        <v>234</v>
      </c>
      <c r="G56" s="4" t="s">
        <v>17</v>
      </c>
      <c r="H56" s="2" t="s">
        <v>18</v>
      </c>
      <c r="I56" s="24" t="s">
        <v>19</v>
      </c>
      <c r="J56" s="5">
        <v>2.1000000000000001E-2</v>
      </c>
      <c r="K56" s="5">
        <f t="shared" si="3"/>
        <v>0.21000000000000002</v>
      </c>
      <c r="L56" s="25" t="s">
        <v>20</v>
      </c>
    </row>
    <row r="57" spans="1:13">
      <c r="A57" s="1">
        <f t="shared" si="1"/>
        <v>56</v>
      </c>
      <c r="B57" s="15" t="s">
        <v>235</v>
      </c>
      <c r="C57" s="16">
        <v>2</v>
      </c>
      <c r="D57" s="2" t="s">
        <v>75</v>
      </c>
      <c r="E57" s="17" t="s">
        <v>236</v>
      </c>
      <c r="F57" s="18" t="s">
        <v>237</v>
      </c>
      <c r="G57" s="4" t="s">
        <v>17</v>
      </c>
      <c r="H57" s="2" t="s">
        <v>18</v>
      </c>
      <c r="I57" s="24" t="s">
        <v>19</v>
      </c>
      <c r="J57" s="5">
        <v>2.1000000000000001E-2</v>
      </c>
      <c r="K57" s="5">
        <f t="shared" si="3"/>
        <v>0.42000000000000004</v>
      </c>
      <c r="L57" s="25" t="s">
        <v>20</v>
      </c>
    </row>
    <row r="58" spans="1:13" ht="53.4">
      <c r="A58" s="1">
        <f t="shared" si="1"/>
        <v>57</v>
      </c>
      <c r="B58" s="15" t="s">
        <v>238</v>
      </c>
      <c r="C58" s="16">
        <v>1</v>
      </c>
      <c r="D58" s="2" t="s">
        <v>239</v>
      </c>
      <c r="E58" s="17" t="s">
        <v>240</v>
      </c>
      <c r="F58" s="18" t="s">
        <v>241</v>
      </c>
      <c r="G58" s="4" t="s">
        <v>49</v>
      </c>
      <c r="H58" s="2" t="s">
        <v>18</v>
      </c>
      <c r="I58" s="26" t="s">
        <v>242</v>
      </c>
      <c r="J58" s="5">
        <v>6.5000000000000002E-2</v>
      </c>
      <c r="K58" s="5">
        <f t="shared" si="3"/>
        <v>0.65</v>
      </c>
      <c r="L58" s="28" t="s">
        <v>243</v>
      </c>
      <c r="M58" s="28" t="s">
        <v>242</v>
      </c>
    </row>
    <row r="59" spans="1:13">
      <c r="A59" s="1">
        <f t="shared" si="1"/>
        <v>58</v>
      </c>
      <c r="B59" s="15" t="s">
        <v>244</v>
      </c>
      <c r="C59" s="16">
        <v>1</v>
      </c>
      <c r="D59" s="2" t="s">
        <v>75</v>
      </c>
      <c r="E59" s="17" t="s">
        <v>245</v>
      </c>
      <c r="F59" s="18" t="s">
        <v>246</v>
      </c>
      <c r="G59" s="4" t="s">
        <v>17</v>
      </c>
      <c r="H59" s="2" t="s">
        <v>18</v>
      </c>
      <c r="I59" s="24" t="s">
        <v>19</v>
      </c>
      <c r="J59" s="5">
        <v>2.1000000000000001E-2</v>
      </c>
      <c r="K59" s="5">
        <f t="shared" si="3"/>
        <v>0.21000000000000002</v>
      </c>
      <c r="L59" s="25" t="s">
        <v>20</v>
      </c>
    </row>
    <row r="60" spans="1:13">
      <c r="A60" s="1">
        <f t="shared" si="1"/>
        <v>59</v>
      </c>
      <c r="B60" s="15" t="s">
        <v>247</v>
      </c>
      <c r="C60" s="16">
        <v>1</v>
      </c>
      <c r="D60" s="2" t="s">
        <v>75</v>
      </c>
      <c r="E60" s="17" t="s">
        <v>248</v>
      </c>
      <c r="F60" s="18" t="s">
        <v>249</v>
      </c>
      <c r="G60" s="4" t="s">
        <v>17</v>
      </c>
      <c r="H60" s="2" t="s">
        <v>18</v>
      </c>
      <c r="I60" s="24" t="s">
        <v>19</v>
      </c>
      <c r="J60" s="5">
        <v>2.1000000000000001E-2</v>
      </c>
      <c r="K60" s="5">
        <f t="shared" si="3"/>
        <v>0.21000000000000002</v>
      </c>
      <c r="L60" s="25" t="s">
        <v>20</v>
      </c>
    </row>
    <row r="61" spans="1:13">
      <c r="A61" s="1">
        <f t="shared" si="1"/>
        <v>60</v>
      </c>
      <c r="B61" s="15" t="s">
        <v>250</v>
      </c>
      <c r="C61" s="16">
        <v>1</v>
      </c>
      <c r="D61" s="2" t="s">
        <v>75</v>
      </c>
      <c r="E61" s="17" t="s">
        <v>251</v>
      </c>
      <c r="F61" s="18" t="s">
        <v>252</v>
      </c>
      <c r="G61" s="4" t="s">
        <v>17</v>
      </c>
      <c r="H61" s="2" t="s">
        <v>18</v>
      </c>
      <c r="I61" s="24" t="s">
        <v>19</v>
      </c>
      <c r="J61" s="5">
        <v>2.1000000000000001E-2</v>
      </c>
      <c r="K61" s="5">
        <f t="shared" si="3"/>
        <v>0.21000000000000002</v>
      </c>
      <c r="L61" s="25" t="s">
        <v>20</v>
      </c>
    </row>
    <row r="62" spans="1:13">
      <c r="A62" s="1">
        <f t="shared" si="1"/>
        <v>61</v>
      </c>
      <c r="B62" s="15" t="s">
        <v>253</v>
      </c>
      <c r="C62" s="16">
        <v>2</v>
      </c>
      <c r="D62" s="2" t="s">
        <v>75</v>
      </c>
      <c r="E62" s="17" t="s">
        <v>254</v>
      </c>
      <c r="F62" s="18" t="s">
        <v>255</v>
      </c>
      <c r="G62" s="4" t="s">
        <v>17</v>
      </c>
      <c r="H62" s="2" t="s">
        <v>18</v>
      </c>
      <c r="I62" s="24" t="s">
        <v>19</v>
      </c>
      <c r="J62" s="5">
        <v>2.1000000000000001E-2</v>
      </c>
      <c r="K62" s="5">
        <f t="shared" si="3"/>
        <v>0.42000000000000004</v>
      </c>
      <c r="L62" s="25" t="s">
        <v>20</v>
      </c>
    </row>
    <row r="63" spans="1:13">
      <c r="A63" s="1">
        <f t="shared" si="1"/>
        <v>62</v>
      </c>
      <c r="B63" s="15" t="s">
        <v>256</v>
      </c>
      <c r="C63" s="16">
        <v>1</v>
      </c>
      <c r="D63" s="2" t="s">
        <v>257</v>
      </c>
      <c r="E63" s="17" t="s">
        <v>258</v>
      </c>
      <c r="F63" s="18" t="s">
        <v>259</v>
      </c>
      <c r="H63" s="2" t="s">
        <v>18</v>
      </c>
      <c r="I63" s="2" t="s">
        <v>126</v>
      </c>
      <c r="J63" s="5">
        <v>0.50800000000000001</v>
      </c>
      <c r="K63" s="5">
        <f t="shared" si="3"/>
        <v>5.08</v>
      </c>
      <c r="L63" s="31" t="s">
        <v>162</v>
      </c>
    </row>
    <row r="64" spans="1:13">
      <c r="A64" s="1">
        <f t="shared" si="1"/>
        <v>63</v>
      </c>
      <c r="B64" s="15" t="s">
        <v>260</v>
      </c>
      <c r="C64" s="16">
        <v>8</v>
      </c>
      <c r="D64" s="2" t="s">
        <v>90</v>
      </c>
      <c r="E64" s="17" t="s">
        <v>261</v>
      </c>
      <c r="F64" s="18" t="s">
        <v>262</v>
      </c>
      <c r="G64" s="4" t="s">
        <v>263</v>
      </c>
      <c r="H64" s="2" t="s">
        <v>18</v>
      </c>
      <c r="J64" s="5">
        <v>0.41899999999999998</v>
      </c>
      <c r="K64" s="5">
        <f>J64*10*C64</f>
        <v>33.519999999999996</v>
      </c>
      <c r="L64" s="31" t="s">
        <v>162</v>
      </c>
    </row>
    <row r="65" spans="1:13">
      <c r="A65" s="1">
        <f t="shared" ref="A65:A82" si="4">A64+1</f>
        <v>64</v>
      </c>
      <c r="B65" s="15" t="s">
        <v>264</v>
      </c>
      <c r="C65" s="16">
        <v>1</v>
      </c>
      <c r="D65" s="2" t="s">
        <v>107</v>
      </c>
      <c r="E65" s="17" t="s">
        <v>265</v>
      </c>
      <c r="F65" s="18" t="s">
        <v>266</v>
      </c>
      <c r="G65" s="4" t="s">
        <v>267</v>
      </c>
      <c r="H65" s="2" t="s">
        <v>18</v>
      </c>
      <c r="J65" s="5">
        <v>0.42</v>
      </c>
      <c r="K65" s="5">
        <f>J65*10*C65</f>
        <v>4.2</v>
      </c>
    </row>
    <row r="66" spans="1:13" ht="27">
      <c r="A66" s="1">
        <f t="shared" si="4"/>
        <v>65</v>
      </c>
      <c r="B66" s="15" t="s">
        <v>268</v>
      </c>
      <c r="C66" s="16">
        <v>1</v>
      </c>
      <c r="D66" s="2" t="s">
        <v>269</v>
      </c>
      <c r="E66" s="17" t="s">
        <v>270</v>
      </c>
      <c r="F66" s="18" t="s">
        <v>271</v>
      </c>
      <c r="G66" s="4" t="s">
        <v>272</v>
      </c>
      <c r="H66" s="2" t="s">
        <v>18</v>
      </c>
      <c r="L66" s="37" t="s">
        <v>273</v>
      </c>
    </row>
    <row r="67" spans="1:13">
      <c r="A67" s="1">
        <f t="shared" si="4"/>
        <v>66</v>
      </c>
      <c r="B67" s="15" t="s">
        <v>274</v>
      </c>
      <c r="C67" s="16">
        <v>1</v>
      </c>
      <c r="D67" s="2" t="s">
        <v>269</v>
      </c>
      <c r="E67" s="17" t="s">
        <v>275</v>
      </c>
      <c r="F67" s="18" t="s">
        <v>276</v>
      </c>
      <c r="G67" s="4" t="s">
        <v>277</v>
      </c>
      <c r="H67" s="2" t="s">
        <v>18</v>
      </c>
      <c r="J67" s="5">
        <v>2.52</v>
      </c>
      <c r="K67" s="5">
        <f t="shared" ref="K67:K82" si="5">J67*10*C67</f>
        <v>25.2</v>
      </c>
    </row>
    <row r="68" spans="1:13">
      <c r="A68" s="1">
        <f t="shared" si="4"/>
        <v>67</v>
      </c>
      <c r="B68" s="15" t="s">
        <v>278</v>
      </c>
      <c r="C68" s="16">
        <v>1</v>
      </c>
      <c r="D68" s="2" t="s">
        <v>279</v>
      </c>
      <c r="E68" s="17" t="s">
        <v>280</v>
      </c>
      <c r="F68" s="18" t="s">
        <v>281</v>
      </c>
      <c r="G68" s="4" t="s">
        <v>282</v>
      </c>
      <c r="H68" s="2" t="s">
        <v>18</v>
      </c>
      <c r="J68" s="5">
        <v>1.05</v>
      </c>
      <c r="K68" s="5">
        <f t="shared" si="5"/>
        <v>10.5</v>
      </c>
    </row>
    <row r="69" spans="1:13">
      <c r="A69" s="1">
        <f t="shared" si="4"/>
        <v>68</v>
      </c>
      <c r="B69" s="15" t="s">
        <v>283</v>
      </c>
      <c r="C69" s="16">
        <v>2</v>
      </c>
      <c r="D69" s="2" t="s">
        <v>107</v>
      </c>
      <c r="E69" s="17" t="s">
        <v>284</v>
      </c>
      <c r="F69" s="18" t="s">
        <v>285</v>
      </c>
      <c r="G69" s="4" t="s">
        <v>267</v>
      </c>
      <c r="H69" s="2" t="s">
        <v>18</v>
      </c>
      <c r="J69" s="5">
        <v>0.42</v>
      </c>
      <c r="K69" s="5">
        <f t="shared" si="5"/>
        <v>8.4</v>
      </c>
    </row>
    <row r="70" spans="1:13" ht="40.200000000000003">
      <c r="A70" s="1">
        <f t="shared" si="4"/>
        <v>69</v>
      </c>
      <c r="B70" s="15" t="s">
        <v>286</v>
      </c>
      <c r="C70" s="16">
        <v>2</v>
      </c>
      <c r="D70" s="2" t="s">
        <v>107</v>
      </c>
      <c r="E70" s="17" t="s">
        <v>287</v>
      </c>
      <c r="F70" s="18" t="s">
        <v>288</v>
      </c>
      <c r="G70" s="4" t="s">
        <v>289</v>
      </c>
      <c r="H70" s="2" t="s">
        <v>18</v>
      </c>
      <c r="I70" s="26" t="s">
        <v>290</v>
      </c>
      <c r="J70" s="5">
        <v>0.21</v>
      </c>
      <c r="K70" s="5">
        <f t="shared" si="5"/>
        <v>4.2</v>
      </c>
      <c r="M70" s="28" t="s">
        <v>290</v>
      </c>
    </row>
    <row r="71" spans="1:13" ht="40.200000000000003">
      <c r="A71" s="1">
        <f t="shared" si="4"/>
        <v>70</v>
      </c>
      <c r="B71" s="15" t="s">
        <v>291</v>
      </c>
      <c r="C71" s="16">
        <v>1</v>
      </c>
      <c r="D71" s="2" t="s">
        <v>107</v>
      </c>
      <c r="E71" s="17" t="s">
        <v>292</v>
      </c>
      <c r="F71" s="18" t="s">
        <v>288</v>
      </c>
      <c r="G71" s="4" t="s">
        <v>289</v>
      </c>
      <c r="H71" s="2" t="s">
        <v>18</v>
      </c>
      <c r="I71" s="26" t="s">
        <v>290</v>
      </c>
      <c r="J71" s="5">
        <v>0.20200000000000001</v>
      </c>
      <c r="K71" s="5">
        <f t="shared" si="5"/>
        <v>2.02</v>
      </c>
      <c r="L71" s="31" t="s">
        <v>162</v>
      </c>
      <c r="M71" s="28" t="s">
        <v>290</v>
      </c>
    </row>
    <row r="72" spans="1:13">
      <c r="A72" s="1">
        <f t="shared" si="4"/>
        <v>71</v>
      </c>
      <c r="B72" s="32" t="s">
        <v>293</v>
      </c>
      <c r="C72" s="33">
        <v>2</v>
      </c>
      <c r="D72" s="34" t="s">
        <v>94</v>
      </c>
      <c r="E72" s="35" t="s">
        <v>294</v>
      </c>
      <c r="F72" s="32" t="s">
        <v>295</v>
      </c>
      <c r="G72" s="36" t="s">
        <v>296</v>
      </c>
      <c r="H72" s="2" t="s">
        <v>18</v>
      </c>
      <c r="J72" s="5">
        <v>0.315</v>
      </c>
      <c r="K72" s="5">
        <f t="shared" si="5"/>
        <v>6.3</v>
      </c>
    </row>
    <row r="73" spans="1:13">
      <c r="A73" s="1">
        <f t="shared" si="4"/>
        <v>72</v>
      </c>
      <c r="B73" s="15" t="s">
        <v>297</v>
      </c>
      <c r="C73" s="16">
        <v>1</v>
      </c>
      <c r="D73" s="2" t="s">
        <v>107</v>
      </c>
      <c r="E73" s="17" t="s">
        <v>298</v>
      </c>
      <c r="F73" s="18" t="s">
        <v>299</v>
      </c>
      <c r="G73" s="4" t="s">
        <v>300</v>
      </c>
      <c r="H73" s="2" t="s">
        <v>18</v>
      </c>
      <c r="J73" s="5">
        <v>0.315</v>
      </c>
      <c r="K73" s="5">
        <f t="shared" si="5"/>
        <v>3.15</v>
      </c>
    </row>
    <row r="74" spans="1:13" ht="27">
      <c r="A74" s="1">
        <f t="shared" si="4"/>
        <v>73</v>
      </c>
      <c r="B74" s="15" t="s">
        <v>301</v>
      </c>
      <c r="C74" s="16">
        <v>1</v>
      </c>
      <c r="D74" s="2" t="s">
        <v>302</v>
      </c>
      <c r="E74" s="17" t="s">
        <v>303</v>
      </c>
      <c r="F74" s="18" t="s">
        <v>304</v>
      </c>
      <c r="G74" s="4" t="s">
        <v>305</v>
      </c>
      <c r="H74" s="2" t="s">
        <v>18</v>
      </c>
      <c r="L74" s="37" t="s">
        <v>273</v>
      </c>
    </row>
    <row r="75" spans="1:13">
      <c r="A75" s="1">
        <f t="shared" si="4"/>
        <v>74</v>
      </c>
      <c r="B75" s="15" t="s">
        <v>306</v>
      </c>
      <c r="C75" s="16">
        <v>1</v>
      </c>
      <c r="D75" s="2" t="s">
        <v>107</v>
      </c>
      <c r="E75" s="17" t="s">
        <v>307</v>
      </c>
      <c r="F75" s="18" t="s">
        <v>308</v>
      </c>
      <c r="G75" s="4" t="s">
        <v>309</v>
      </c>
      <c r="H75" s="2" t="s">
        <v>18</v>
      </c>
      <c r="J75" s="5">
        <v>0.60599999999999998</v>
      </c>
      <c r="K75" s="5">
        <f t="shared" si="5"/>
        <v>6.06</v>
      </c>
    </row>
    <row r="76" spans="1:13" ht="27">
      <c r="A76" s="1">
        <f t="shared" si="4"/>
        <v>75</v>
      </c>
      <c r="B76" s="15" t="s">
        <v>310</v>
      </c>
      <c r="C76" s="16">
        <v>1</v>
      </c>
      <c r="D76" s="2" t="s">
        <v>311</v>
      </c>
      <c r="E76" s="17" t="s">
        <v>312</v>
      </c>
      <c r="F76" s="18" t="s">
        <v>313</v>
      </c>
      <c r="G76" s="4" t="s">
        <v>314</v>
      </c>
      <c r="H76" s="2" t="s">
        <v>18</v>
      </c>
      <c r="L76" s="37" t="s">
        <v>273</v>
      </c>
    </row>
    <row r="77" spans="1:13">
      <c r="A77" s="1">
        <f t="shared" si="4"/>
        <v>76</v>
      </c>
      <c r="B77" s="15" t="s">
        <v>315</v>
      </c>
      <c r="C77" s="16">
        <v>1</v>
      </c>
      <c r="D77" s="2" t="s">
        <v>107</v>
      </c>
      <c r="E77" s="17" t="s">
        <v>316</v>
      </c>
      <c r="F77" s="18" t="s">
        <v>317</v>
      </c>
      <c r="G77" s="4" t="s">
        <v>318</v>
      </c>
      <c r="H77" s="2" t="s">
        <v>18</v>
      </c>
      <c r="J77" s="5">
        <v>0.315</v>
      </c>
      <c r="K77" s="5">
        <f t="shared" si="5"/>
        <v>3.15</v>
      </c>
    </row>
    <row r="78" spans="1:13">
      <c r="A78" s="1">
        <f t="shared" si="4"/>
        <v>77</v>
      </c>
      <c r="B78" s="15" t="s">
        <v>319</v>
      </c>
      <c r="C78" s="16">
        <v>1</v>
      </c>
      <c r="D78" s="2" t="s">
        <v>90</v>
      </c>
      <c r="E78" s="17" t="s">
        <v>320</v>
      </c>
      <c r="F78" s="18" t="s">
        <v>321</v>
      </c>
      <c r="G78" s="4" t="s">
        <v>322</v>
      </c>
      <c r="H78" s="2" t="s">
        <v>18</v>
      </c>
      <c r="J78" s="5">
        <v>0.55200000000000005</v>
      </c>
      <c r="K78" s="5">
        <f t="shared" si="5"/>
        <v>5.5200000000000005</v>
      </c>
      <c r="L78" s="31" t="s">
        <v>162</v>
      </c>
    </row>
    <row r="79" spans="1:13">
      <c r="A79" s="1">
        <f t="shared" si="4"/>
        <v>78</v>
      </c>
      <c r="B79" s="15" t="s">
        <v>323</v>
      </c>
      <c r="C79" s="16">
        <v>1</v>
      </c>
      <c r="D79" s="2" t="s">
        <v>324</v>
      </c>
      <c r="E79" s="17" t="s">
        <v>325</v>
      </c>
      <c r="F79" s="18" t="s">
        <v>326</v>
      </c>
      <c r="G79" s="4" t="s">
        <v>327</v>
      </c>
      <c r="H79" s="2" t="s">
        <v>18</v>
      </c>
      <c r="J79" s="5">
        <v>1.575</v>
      </c>
      <c r="K79" s="5">
        <f t="shared" si="5"/>
        <v>15.75</v>
      </c>
    </row>
    <row r="80" spans="1:13">
      <c r="A80" s="1">
        <f t="shared" si="4"/>
        <v>79</v>
      </c>
      <c r="B80" s="15" t="s">
        <v>328</v>
      </c>
      <c r="C80" s="16">
        <v>1</v>
      </c>
      <c r="D80" s="2" t="s">
        <v>177</v>
      </c>
      <c r="E80" s="17" t="s">
        <v>329</v>
      </c>
      <c r="F80" s="18" t="s">
        <v>330</v>
      </c>
      <c r="G80" s="4" t="s">
        <v>331</v>
      </c>
      <c r="H80" s="2" t="s">
        <v>18</v>
      </c>
      <c r="J80" s="5">
        <v>0.41</v>
      </c>
      <c r="K80" s="5">
        <f t="shared" si="5"/>
        <v>4.0999999999999996</v>
      </c>
      <c r="L80" s="31" t="s">
        <v>162</v>
      </c>
    </row>
    <row r="81" spans="1:13">
      <c r="A81" s="1">
        <f t="shared" si="4"/>
        <v>80</v>
      </c>
      <c r="B81" s="15" t="s">
        <v>332</v>
      </c>
      <c r="C81" s="16">
        <v>1</v>
      </c>
      <c r="D81" s="2" t="s">
        <v>90</v>
      </c>
      <c r="E81" s="17" t="s">
        <v>333</v>
      </c>
      <c r="F81" s="18" t="s">
        <v>334</v>
      </c>
      <c r="G81" s="4" t="s">
        <v>335</v>
      </c>
      <c r="H81" s="2" t="s">
        <v>18</v>
      </c>
      <c r="J81" s="5">
        <v>0.60599999999999998</v>
      </c>
      <c r="K81" s="5">
        <f t="shared" si="5"/>
        <v>6.06</v>
      </c>
      <c r="L81" s="31" t="s">
        <v>162</v>
      </c>
    </row>
    <row r="82" spans="1:13">
      <c r="A82" s="1">
        <f t="shared" si="4"/>
        <v>81</v>
      </c>
      <c r="B82" s="15" t="s">
        <v>336</v>
      </c>
      <c r="C82" s="16">
        <v>1</v>
      </c>
      <c r="D82" s="2" t="s">
        <v>107</v>
      </c>
      <c r="E82" s="17" t="s">
        <v>337</v>
      </c>
      <c r="F82" s="18" t="s">
        <v>338</v>
      </c>
      <c r="G82" s="4" t="s">
        <v>339</v>
      </c>
      <c r="H82" s="2" t="s">
        <v>18</v>
      </c>
      <c r="J82" s="5">
        <v>0.52500000000000002</v>
      </c>
      <c r="K82" s="5">
        <f t="shared" si="5"/>
        <v>5.25</v>
      </c>
    </row>
    <row r="83" spans="1:13">
      <c r="K83" s="38">
        <f>SUM(K2:K82)</f>
        <v>380.48499999999996</v>
      </c>
      <c r="L83" s="39"/>
    </row>
    <row r="85" spans="1:13">
      <c r="J85" s="40"/>
      <c r="K85" s="40"/>
    </row>
    <row r="86" spans="1:13">
      <c r="J86" s="40"/>
      <c r="K86" s="40"/>
    </row>
    <row r="87" spans="1:13">
      <c r="J87" s="40"/>
      <c r="K87" s="40"/>
    </row>
    <row r="88" spans="1:13">
      <c r="J88" s="40"/>
      <c r="K88" s="40"/>
    </row>
    <row r="89" spans="1:13">
      <c r="J89" s="40"/>
      <c r="K89" s="40"/>
    </row>
    <row r="91" spans="1:13">
      <c r="I91" s="40"/>
      <c r="J91" s="40"/>
      <c r="K91" s="40"/>
      <c r="M91" s="6"/>
    </row>
    <row r="92" spans="1:13">
      <c r="I92" s="40"/>
      <c r="J92" s="40"/>
      <c r="K92" s="40"/>
      <c r="M92" s="6"/>
    </row>
    <row r="93" spans="1:13">
      <c r="I93" s="40"/>
      <c r="J93" s="40"/>
      <c r="K93" s="40"/>
      <c r="M93" s="6"/>
    </row>
    <row r="94" spans="1:13">
      <c r="I94" s="40"/>
      <c r="J94" s="40"/>
      <c r="K94" s="40"/>
      <c r="M94" s="6"/>
    </row>
    <row r="95" spans="1:13">
      <c r="I95" s="40"/>
      <c r="J95" s="40"/>
      <c r="K95" s="40"/>
      <c r="M95" s="6"/>
    </row>
  </sheetData>
  <conditionalFormatting sqref="E1:E1048576">
    <cfRule type="duplicateValues" dxfId="0" priority="7"/>
  </conditionalFormatting>
  <conditionalFormatting sqref="J2:J8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69930555555555596" right="0.69930555555555596" top="0.75" bottom="0.75" header="0.3" footer="0.3"/>
  <pageSetup orientation="portrait" horizontalDpi="90" verticalDpi="9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D916F026D8243A33C3C8BCA33761B" ma:contentTypeVersion="4" ma:contentTypeDescription="Create a new document." ma:contentTypeScope="" ma:versionID="9e95e4c08b57794e9fc83e63f14afc84">
  <xsd:schema xmlns:xsd="http://www.w3.org/2001/XMLSchema" xmlns:xs="http://www.w3.org/2001/XMLSchema" xmlns:p="http://schemas.microsoft.com/office/2006/metadata/properties" xmlns:ns2="da6d035c-5467-40f6-beb5-3bbf840c32af" targetNamespace="http://schemas.microsoft.com/office/2006/metadata/properties" ma:root="true" ma:fieldsID="a92c48b43fcbd1433a7e3972db201885" ns2:_="">
    <xsd:import namespace="da6d035c-5467-40f6-beb5-3bbf840c32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d035c-5467-40f6-beb5-3bbf840c32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F5FE52-E037-4603-AEA0-7F3EFF5AE2DA}">
  <ds:schemaRefs/>
</ds:datastoreItem>
</file>

<file path=customXml/itemProps2.xml><?xml version="1.0" encoding="utf-8"?>
<ds:datastoreItem xmlns:ds="http://schemas.openxmlformats.org/officeDocument/2006/customXml" ds:itemID="{0ACBDED4-65E4-4542-9EB8-E1433D3CB2A1}">
  <ds:schemaRefs/>
</ds:datastoreItem>
</file>

<file path=customXml/itemProps3.xml><?xml version="1.0" encoding="utf-8"?>
<ds:datastoreItem xmlns:ds="http://schemas.openxmlformats.org/officeDocument/2006/customXml" ds:itemID="{60DA409F-AB0C-4EDA-8792-C9EA660EBCA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Yoon</dc:creator>
  <cp:lastModifiedBy>Joshua Yoon</cp:lastModifiedBy>
  <dcterms:created xsi:type="dcterms:W3CDTF">2015-06-05T18:17:00Z</dcterms:created>
  <dcterms:modified xsi:type="dcterms:W3CDTF">2021-07-26T21:31:10Z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joshuay@nvidia.com</vt:lpwstr>
  </property>
  <property fmtid="{D5CDD505-2E9C-101B-9397-08002B2CF9AE}" pid="5" name="MSIP_Label_6b558183-044c-4105-8d9c-cea02a2a3d86_SetDate">
    <vt:lpwstr>2020-08-15T17:58:14.6778352Z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Extended_MSFT_Method">
    <vt:lpwstr>Automatic</vt:lpwstr>
  </property>
  <property fmtid="{D5CDD505-2E9C-101B-9397-08002B2CF9AE}" pid="9" name="Sensitivity">
    <vt:lpwstr>Unrestricted</vt:lpwstr>
  </property>
  <property fmtid="{D5CDD505-2E9C-101B-9397-08002B2CF9AE}" pid="10" name="ContentTypeId">
    <vt:lpwstr>0x01010046FD916F026D8243A33C3C8BCA33761B</vt:lpwstr>
  </property>
  <property fmtid="{D5CDD505-2E9C-101B-9397-08002B2CF9AE}" pid="11" name="KSOProductBuildVer">
    <vt:lpwstr>2052-10.1.0.7698</vt:lpwstr>
  </property>
  <property fmtid="{D5CDD505-2E9C-101B-9397-08002B2CF9AE}" pid="12" name="KSOReadingLayout">
    <vt:bool>true</vt:bool>
  </property>
  <property fmtid="{D5CDD505-2E9C-101B-9397-08002B2CF9AE}" pid="13" name="ICV">
    <vt:lpwstr>96D14E61E7024A6AB23266E523CD17FB</vt:lpwstr>
  </property>
</Properties>
</file>