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1125" yWindow="1125" windowWidth="24480" windowHeight="14940" tabRatio="609" activeTab="2"/>
  </bookViews>
  <sheets>
    <sheet name="Values" sheetId="5" r:id="rId1"/>
    <sheet name="SOD-323" sheetId="1" r:id="rId2"/>
    <sheet name="TH" sheetId="18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</calcChain>
</file>

<file path=xl/sharedStrings.xml><?xml version="1.0" encoding="utf-8"?>
<sst xmlns="http://schemas.openxmlformats.org/spreadsheetml/2006/main" count="5400" uniqueCount="988">
  <si>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</si>
  <si>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</si>
  <si>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</si>
  <si>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</si>
  <si>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</si>
  <si>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</si>
  <si>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</si>
  <si>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</si>
  <si>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</si>
  <si>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</si>
  <si>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</si>
  <si>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</si>
  <si>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</si>
  <si>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</si>
  <si>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</si>
  <si>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</si>
  <si>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</si>
  <si>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</si>
  <si>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</si>
  <si>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</si>
  <si>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</si>
  <si>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</si>
  <si>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</si>
  <si>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</si>
  <si>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</si>
  <si>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</si>
  <si>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</si>
  <si>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</si>
  <si>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</si>
  <si>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</si>
  <si>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</si>
  <si>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</si>
  <si>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</si>
  <si>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</si>
  <si>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</si>
  <si>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</si>
  <si>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</si>
  <si>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</si>
  <si>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</si>
  <si>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</si>
  <si>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</si>
  <si>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</si>
  <si>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</si>
  <si>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</si>
  <si>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</si>
  <si>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</si>
  <si>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</si>
  <si>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</si>
  <si>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</si>
  <si>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</si>
  <si>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</si>
  <si>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</si>
  <si>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</si>
  <si>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</si>
  <si>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</si>
  <si>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</si>
  <si>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</si>
  <si>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</si>
  <si>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</si>
  <si>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</si>
  <si>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</si>
  <si>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</si>
  <si>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</si>
  <si>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</si>
  <si>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</si>
  <si>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</si>
  <si>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</si>
  <si>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</si>
  <si>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</si>
  <si>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</si>
  <si>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</si>
  <si>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</si>
  <si>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</si>
  <si>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</si>
  <si>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</si>
  <si>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</si>
  <si>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</si>
  <si>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</si>
  <si>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</si>
  <si>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</si>
  <si>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</si>
  <si>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</si>
  <si>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</si>
  <si>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</si>
  <si>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</si>
  <si>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</si>
  <si>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</si>
  <si>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</si>
  <si>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</si>
  <si>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</si>
  <si>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</si>
  <si>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</si>
  <si>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</si>
  <si>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</si>
  <si>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</si>
  <si>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</si>
  <si>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</si>
  <si>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</si>
  <si>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</si>
  <si>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</si>
  <si>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</si>
  <si>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</si>
  <si>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</si>
  <si>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</si>
  <si>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</si>
  <si>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</si>
  <si>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</si>
  <si>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</si>
  <si>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</si>
  <si>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</si>
  <si>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</si>
  <si>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</si>
  <si>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</si>
  <si>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</si>
  <si>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</si>
  <si>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</si>
  <si>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</si>
  <si>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</si>
  <si>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</si>
  <si>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</si>
  <si>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</si>
  <si>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</si>
  <si>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</si>
  <si>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</si>
  <si>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</si>
  <si>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</si>
  <si>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</si>
  <si>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</si>
  <si>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</si>
  <si>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</si>
  <si>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</si>
  <si>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</si>
  <si>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</si>
  <si>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</si>
  <si>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</si>
  <si>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</si>
  <si>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</si>
  <si>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</si>
  <si>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</si>
  <si>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</si>
  <si>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</si>
  <si>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</si>
  <si>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</si>
  <si>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</si>
  <si>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</si>
  <si>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</si>
  <si>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</si>
  <si>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</si>
  <si>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</si>
  <si>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</si>
  <si>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</si>
  <si>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</si>
  <si>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</si>
  <si>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</si>
  <si>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</si>
  <si>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</si>
  <si>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</si>
  <si>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</si>
  <si>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</si>
  <si>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</si>
  <si>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</si>
  <si>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</si>
  <si>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</si>
  <si>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</si>
  <si>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</si>
  <si>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</si>
  <si>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</si>
  <si>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</si>
  <si>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</si>
  <si>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</si>
  <si>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</si>
  <si>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</si>
  <si>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</si>
  <si>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</si>
  <si>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</si>
  <si>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</si>
  <si>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</si>
  <si>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</si>
  <si>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</si>
  <si>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</si>
  <si>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</si>
  <si>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</si>
  <si>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</si>
  <si>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</si>
  <si>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</si>
  <si>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</si>
  <si>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</si>
  <si>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</si>
  <si>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</si>
  <si>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</si>
  <si>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</si>
  <si>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</si>
  <si>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</si>
  <si>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</si>
  <si>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</si>
  <si>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</si>
  <si>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</si>
  <si>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</si>
  <si>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</si>
  <si>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</si>
  <si>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</si>
  <si>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</si>
  <si>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</si>
  <si>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</si>
  <si>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</si>
  <si>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</si>
  <si>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</si>
  <si>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</si>
  <si>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</si>
  <si>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</si>
  <si>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</si>
  <si>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</si>
  <si>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</si>
  <si>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</si>
  <si>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</si>
  <si>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</si>
  <si>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</si>
  <si>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</si>
  <si>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</si>
  <si>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</si>
  <si>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</si>
  <si>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</si>
  <si>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</si>
  <si>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</si>
  <si>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</si>
  <si>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</si>
  <si>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</si>
  <si>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</si>
  <si>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</si>
  <si>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</si>
  <si>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</si>
  <si>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</si>
  <si>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</si>
  <si>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</si>
  <si>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</si>
  <si>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</si>
  <si>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</si>
  <si>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</si>
  <si>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</si>
  <si>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</si>
  <si>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</si>
  <si>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</si>
  <si>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</si>
  <si>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</si>
  <si>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</si>
  <si>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</si>
  <si>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</si>
  <si>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</si>
  <si>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</si>
  <si>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</si>
  <si>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</si>
  <si>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</si>
  <si>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</si>
  <si>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</si>
  <si>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</si>
  <si>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</si>
  <si>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</si>
  <si>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</si>
  <si>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</si>
  <si>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</si>
  <si>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</si>
  <si>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</si>
  <si>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</si>
  <si>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</si>
  <si>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</si>
  <si>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</si>
  <si>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</si>
  <si>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</si>
  <si>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</si>
  <si>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</si>
  <si>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</si>
  <si>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</si>
  <si>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</si>
  <si>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</si>
  <si>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</si>
  <si>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</si>
  <si>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</si>
  <si>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</si>
  <si>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</si>
  <si>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</si>
  <si>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</si>
  <si>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</si>
  <si>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</si>
  <si>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</si>
  <si>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</si>
  <si>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</si>
  <si>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</si>
  <si>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</si>
  <si>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</si>
  <si>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</si>
  <si>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</si>
  <si>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</si>
  <si>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</si>
  <si>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</si>
  <si>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</si>
  <si>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</si>
  <si>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</si>
  <si>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</si>
  <si>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</si>
  <si>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</si>
  <si>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</si>
  <si>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</si>
  <si>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</si>
  <si>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</si>
  <si>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</si>
  <si>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</si>
  <si>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</si>
  <si>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</si>
  <si>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</si>
  <si>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</si>
  <si>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</si>
  <si>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</si>
  <si>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</si>
  <si>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</si>
  <si>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</si>
  <si>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</si>
  <si>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</si>
  <si>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</si>
  <si>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</si>
  <si>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</si>
  <si>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</si>
  <si>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</si>
  <si>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</si>
  <si>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</si>
  <si>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</si>
  <si>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</si>
  <si>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</si>
  <si>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</si>
  <si>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</si>
  <si>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</si>
  <si>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</si>
  <si>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</si>
  <si>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</si>
  <si>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</si>
  <si>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</si>
  <si>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</si>
  <si>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</si>
  <si>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</si>
  <si>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</si>
  <si>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</si>
  <si>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</si>
  <si>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</si>
  <si>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</si>
  <si>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</si>
  <si>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</si>
  <si>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</si>
  <si>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</si>
  <si>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</si>
  <si>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</si>
  <si>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</si>
  <si>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</si>
  <si>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</si>
  <si>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</si>
  <si>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</si>
  <si>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</si>
  <si>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</si>
  <si>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</si>
  <si>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</si>
  <si>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</si>
  <si>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</si>
  <si>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</si>
  <si>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</si>
  <si>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</si>
  <si>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</si>
  <si>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</si>
  <si>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</si>
  <si>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</si>
  <si>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</si>
  <si>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</si>
  <si>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</si>
  <si>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</si>
  <si>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</si>
  <si>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</si>
  <si>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</si>
  <si>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</si>
  <si>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</si>
  <si>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</si>
  <si>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</si>
  <si>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</si>
  <si>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</si>
  <si>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</si>
  <si>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</si>
  <si>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</si>
  <si>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</si>
  <si>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</si>
  <si>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</si>
  <si>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</si>
  <si>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</si>
  <si>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</si>
  <si>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</si>
  <si>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</si>
  <si>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</si>
  <si>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</si>
  <si>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</si>
  <si>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</si>
  <si>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</si>
  <si>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</si>
  <si>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</si>
  <si>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</si>
  <si>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</si>
  <si>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</si>
  <si>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</si>
  <si>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</si>
  <si>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</si>
  <si>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</si>
  <si>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</si>
  <si>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</si>
  <si>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</si>
  <si>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</si>
  <si>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</si>
  <si>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</si>
  <si>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</si>
  <si>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</si>
  <si>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</si>
  <si>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</si>
  <si>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</si>
  <si>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</si>
  <si>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</si>
  <si>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</si>
  <si>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</si>
  <si>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</si>
  <si>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</si>
  <si>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</si>
  <si>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</si>
  <si>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</si>
  <si>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</si>
  <si>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</si>
  <si>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</si>
  <si>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</si>
  <si>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</si>
  <si>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</si>
  <si>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</si>
  <si>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</si>
  <si>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</si>
  <si>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</si>
  <si>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</si>
  <si>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</si>
  <si>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</si>
  <si>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</si>
  <si>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</si>
  <si>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</si>
  <si>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</si>
  <si>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</si>
  <si>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</si>
  <si>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</si>
  <si>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</si>
  <si>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</si>
  <si>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</si>
  <si>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</si>
  <si>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</si>
  <si>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</si>
  <si>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</si>
  <si>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</si>
  <si>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</si>
  <si>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</si>
  <si>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</si>
  <si>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</si>
  <si>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</si>
  <si>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</si>
  <si>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</si>
  <si>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</si>
  <si>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</si>
  <si>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</si>
  <si>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</si>
  <si>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</si>
  <si>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</si>
  <si>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</si>
  <si>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</si>
  <si>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</si>
  <si>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</si>
  <si>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</si>
  <si>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</si>
  <si>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</si>
  <si>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</si>
  <si>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</si>
  <si>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</si>
  <si>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</si>
  <si>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</si>
  <si>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</si>
  <si>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</si>
  <si>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</si>
  <si>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</si>
  <si>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</si>
  <si>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</si>
  <si>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</si>
  <si>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</si>
  <si>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</si>
  <si>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</si>
  <si>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</si>
  <si>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</si>
  <si>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</si>
  <si>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</si>
  <si>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</si>
  <si>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</si>
  <si>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</si>
  <si>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</si>
  <si>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</si>
  <si>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</si>
  <si>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</si>
  <si>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</si>
  <si>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</si>
  <si>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</si>
  <si>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</si>
  <si>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</si>
  <si>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</si>
  <si>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</si>
  <si>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</si>
  <si>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</si>
  <si>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</si>
  <si>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</si>
  <si>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</si>
  <si>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</si>
  <si>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</si>
  <si>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</si>
  <si>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</si>
  <si>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</si>
  <si>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</si>
  <si>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</si>
  <si>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</si>
  <si>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</si>
  <si>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</si>
  <si>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</si>
  <si>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</si>
  <si>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</si>
  <si>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</si>
  <si>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</si>
  <si>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</si>
  <si>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</si>
  <si>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</si>
  <si>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</si>
  <si>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</si>
  <si>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</si>
  <si>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</si>
  <si>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</si>
  <si>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</si>
  <si>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</si>
  <si>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</si>
  <si>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</si>
  <si>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</si>
  <si>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</si>
  <si>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</si>
  <si>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</si>
  <si>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</si>
  <si>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</si>
  <si>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</si>
  <si>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</si>
  <si>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</si>
  <si>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</si>
  <si>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</si>
  <si>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</si>
  <si>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</si>
  <si>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</si>
  <si>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</si>
  <si>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</si>
  <si>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</si>
  <si>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</si>
  <si>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</si>
  <si>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</si>
  <si>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</si>
  <si>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</si>
  <si>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</si>
  <si>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</si>
  <si>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</si>
  <si>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</si>
  <si>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</si>
  <si>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</si>
  <si>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</si>
  <si>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</si>
  <si>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</si>
  <si>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</si>
  <si>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</si>
  <si>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</si>
  <si>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</si>
  <si>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</si>
  <si>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</si>
  <si>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</si>
  <si>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</si>
  <si>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</si>
  <si>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</si>
  <si>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</si>
  <si>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</si>
  <si>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</si>
  <si>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</si>
  <si>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</si>
  <si>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</si>
  <si>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</si>
  <si>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</si>
  <si>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</si>
  <si>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</si>
  <si>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</si>
  <si>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</si>
  <si>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</si>
  <si>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</si>
  <si>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</si>
  <si>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</si>
  <si>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</si>
  <si>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</si>
  <si>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</si>
  <si>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</si>
  <si>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</si>
  <si>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</si>
  <si>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</si>
  <si>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</si>
  <si>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</si>
  <si>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</si>
  <si>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</si>
  <si>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</si>
  <si>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</si>
  <si>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</si>
  <si>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</si>
  <si>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</si>
  <si>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</si>
  <si>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</si>
  <si>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</si>
  <si>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</si>
  <si>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</si>
  <si>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</si>
  <si>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</si>
  <si>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</si>
  <si>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</si>
  <si>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</si>
  <si>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</si>
  <si>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</si>
  <si>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</si>
  <si>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</si>
  <si>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</si>
  <si>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</si>
  <si>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</si>
  <si>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</si>
  <si>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</si>
  <si>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</si>
  <si>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</si>
  <si>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</si>
  <si>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</si>
  <si>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</si>
  <si>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</si>
  <si>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</si>
  <si>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</si>
  <si>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</si>
  <si>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</si>
  <si>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</si>
  <si>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</si>
  <si>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</si>
  <si>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</si>
  <si>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</si>
  <si>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</si>
  <si>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</si>
  <si>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</si>
  <si>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</si>
  <si>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</si>
  <si>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</si>
  <si>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</si>
  <si>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</si>
  <si>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</si>
  <si>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</si>
  <si>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</si>
  <si>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</si>
  <si>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</si>
  <si>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</si>
  <si>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</si>
  <si>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</si>
  <si>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</si>
  <si>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</si>
  <si>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</si>
  <si>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</si>
  <si>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</si>
  <si>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</si>
  <si>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</si>
  <si>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</si>
  <si>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</si>
  <si>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</si>
  <si>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</si>
  <si>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</si>
  <si>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</si>
  <si>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</si>
  <si>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</si>
  <si>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</si>
  <si>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</si>
  <si>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</si>
  <si>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</si>
  <si>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</si>
  <si>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</si>
  <si>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</si>
  <si>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</si>
  <si>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</si>
  <si>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</si>
  <si>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</si>
  <si>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</si>
  <si>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</si>
  <si>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</si>
  <si>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</si>
  <si>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</si>
  <si>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</si>
  <si>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</si>
  <si>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</si>
  <si>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</si>
  <si>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</si>
  <si>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</si>
  <si>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</si>
  <si>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</si>
  <si>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</si>
  <si>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</si>
  <si>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</si>
  <si>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</si>
  <si>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</si>
  <si>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</si>
  <si>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</si>
  <si>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</si>
  <si>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</si>
  <si>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</si>
  <si>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</si>
  <si>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</si>
  <si>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</si>
  <si>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</si>
  <si>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</si>
  <si>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</si>
  <si>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</si>
  <si>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</si>
  <si>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</si>
  <si>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</si>
  <si>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</si>
  <si>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</si>
  <si>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</si>
  <si>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</si>
  <si>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</si>
  <si>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</si>
  <si>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</si>
  <si>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</si>
  <si>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</si>
  <si>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</si>
  <si>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</si>
  <si>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</si>
  <si>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</si>
  <si>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</si>
  <si>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</si>
  <si>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</si>
  <si>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</si>
  <si>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</si>
  <si>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</si>
  <si>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</si>
  <si>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</si>
  <si>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</si>
  <si>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</si>
  <si>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</si>
  <si>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</si>
  <si>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</si>
  <si>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</si>
  <si>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</si>
  <si>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</si>
  <si>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</si>
  <si>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</si>
  <si>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</si>
  <si>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</si>
  <si>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</si>
  <si>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</si>
  <si>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</si>
  <si>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</si>
  <si>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</si>
  <si>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</si>
  <si>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</si>
  <si>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</si>
  <si>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</si>
  <si>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</si>
  <si>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</si>
  <si>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</si>
  <si>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</si>
  <si>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</si>
  <si>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</si>
  <si>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</si>
  <si>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</si>
  <si>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</si>
  <si>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</si>
  <si>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</si>
  <si>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</si>
  <si>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</si>
  <si>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</si>
  <si>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</si>
  <si>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</si>
  <si>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</si>
  <si>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</si>
  <si>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</si>
  <si>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</si>
  <si>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</si>
  <si>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</si>
  <si>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</si>
  <si>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</si>
  <si>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</si>
  <si>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</si>
  <si>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</si>
  <si>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</si>
  <si>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</si>
  <si>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</si>
  <si>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</si>
  <si>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</si>
  <si>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</si>
  <si>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</si>
  <si>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</si>
  <si>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</si>
  <si>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</si>
  <si>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</si>
  <si>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</si>
  <si>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</si>
  <si>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</si>
  <si>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</si>
  <si>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</si>
  <si>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</si>
  <si>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</si>
  <si>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</si>
  <si>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</si>
  <si>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</si>
  <si>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</si>
  <si>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</si>
  <si>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</si>
  <si>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</si>
  <si>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</si>
  <si>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</si>
  <si>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</si>
  <si>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</si>
  <si>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</si>
  <si>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</si>
  <si>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</si>
  <si>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</si>
  <si>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</si>
  <si>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</si>
  <si>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</si>
  <si>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</si>
  <si>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</si>
  <si>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</si>
  <si>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</si>
  <si>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</si>
  <si>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</si>
  <si>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</si>
  <si>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</si>
  <si>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</si>
  <si>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</si>
  <si>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</si>
  <si>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</si>
  <si>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</si>
  <si>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</si>
  <si>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</si>
  <si>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</si>
  <si>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</si>
  <si>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</si>
  <si>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</si>
  <si>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</si>
  <si>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</si>
  <si>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</si>
  <si>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</si>
  <si>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</si>
  <si>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</si>
  <si>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</si>
  <si>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</si>
  <si>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</si>
  <si>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</si>
  <si>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</si>
  <si>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</si>
  <si>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</si>
  <si>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</si>
  <si>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</si>
  <si>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</si>
  <si>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</si>
  <si>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</si>
  <si>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</si>
  <si>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</si>
  <si>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</si>
  <si>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</si>
  <si>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</si>
  <si>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</si>
  <si>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</si>
  <si>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</si>
  <si>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</si>
  <si>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</si>
  <si>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</si>
  <si>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</si>
  <si>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</si>
  <si>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</si>
  <si>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</si>
  <si>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</si>
  <si>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</si>
  <si>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</si>
  <si>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</si>
  <si>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</si>
  <si>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</si>
  <si>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</si>
  <si>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</si>
  <si>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</si>
  <si>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</si>
  <si>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</si>
  <si>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</si>
  <si>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</si>
  <si>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</si>
  <si>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</si>
  <si>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</si>
  <si>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</si>
  <si>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</si>
  <si>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</si>
  <si>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</si>
  <si>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</si>
  <si>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</si>
  <si>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</si>
  <si>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</si>
  <si>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</si>
  <si>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</si>
  <si>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</si>
  <si>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</si>
  <si>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</si>
  <si>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</si>
  <si>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</si>
  <si>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</si>
  <si>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</si>
  <si>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</si>
  <si>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</si>
  <si>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</si>
  <si>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</si>
  <si>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</si>
  <si>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</si>
  <si>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</si>
  <si>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</si>
  <si>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</si>
  <si>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</si>
  <si>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</si>
  <si>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</si>
  <si>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</si>
  <si>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</si>
  <si>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</si>
  <si>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</si>
  <si>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</si>
  <si>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</si>
  <si>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</si>
  <si>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</si>
  <si>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</si>
  <si>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</si>
  <si>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</si>
  <si>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</si>
  <si>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</si>
  <si>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</si>
  <si>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</si>
  <si>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</si>
  <si>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</si>
  <si>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</si>
  <si>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</si>
  <si>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</si>
  <si>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</si>
  <si>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</si>
  <si>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</si>
  <si>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</si>
  <si>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</si>
  <si>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</si>
  <si>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</si>
  <si>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</si>
  <si>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</si>
  <si>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</si>
  <si>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</si>
  <si>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</si>
  <si>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</si>
  <si>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</si>
  <si>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</si>
  <si>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</si>
  <si>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</si>
  <si>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</si>
  <si>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</si>
  <si>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</si>
  <si>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</si>
  <si>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</si>
  <si>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</si>
  <si>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</si>
  <si>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</si>
  <si>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</si>
  <si>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</si>
  <si>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</si>
  <si>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</si>
  <si>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</si>
  <si>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</si>
  <si>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</si>
  <si>
    <t>Device</t>
  </si>
  <si>
    <t>SOD2512X100_HS</t>
  </si>
  <si>
    <t>DIOAD1660W102L890D370_HS</t>
  </si>
  <si>
    <t>T-18</t>
  </si>
  <si>
    <t>DIODE ZENER 2.4V 200MW SOD-323</t>
  </si>
  <si>
    <t>DIODE ZENER 3.3V 200MW SOD-323</t>
  </si>
  <si>
    <t>DIODE ZENER 3.6V 300MW SOD-323</t>
  </si>
  <si>
    <t>DIODE ZENER 4.3V 200MW SOD-323</t>
  </si>
  <si>
    <t>DIODE ZENER 5.1V 200MW SOD-323</t>
  </si>
  <si>
    <t>DIODE ZENER 8.2V 200MW SOD-323</t>
  </si>
  <si>
    <t>DIODE ZENER 10V 200MW SOD-323</t>
  </si>
  <si>
    <t>DIODE ZENER 15V 200MW SOD-323</t>
  </si>
  <si>
    <t>DIODE ZENER 20V 200MW SOD-323</t>
  </si>
  <si>
    <t>DIODE ZENER 33V 200MW SOD-323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</si>
</sst>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  <xf numFmtId="0" fontId="5" fillId="3" borderId="1" xfId="0" applyFont="1" applyFill="1" applyBorder="1"/>
    <xf numFmtId="0" fontId="4" fillId="4" borderId="2" xfId="0" applyFont="1" applyFill="1" applyBorder="1"/>
    <xf numFmtId="0" fontId="0" fillId="0" borderId="0" xfId="0" applyAlignment="1">
      <alignment vertical="center" wrapText="1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:B3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25.375" customWidth="1"/>
  </cols>
  <sheetData>
    <row r="1" spans="1:5" x14ac:dyDescent="0.25">
      <c r="A1" t="s">
        <v>255</v>
      </c>
    </row>
    <row r="2" spans="1:5" x14ac:dyDescent="0.25">
      <c r="A2" s="1" t="s">
        <v>28</v>
      </c>
      <c r="B2" t="s">
        <v>256</v>
      </c>
    </row>
    <row r="3" spans="1:5" x14ac:dyDescent="0.25">
      <c r="A3" s="1" t="s">
        <v>22</v>
      </c>
      <c r="B3" t="s">
        <v>972</v>
      </c>
    </row>
    <row r="4" spans="1:5" x14ac:dyDescent="0.25">
      <c r="A4" s="1"/>
    </row>
    <row r="10" spans="1:5" x14ac:dyDescent="0.25">
      <c r="A10" t="s">
        <v>254</v>
      </c>
      <c r="B10" t="s">
        <v>19</v>
      </c>
      <c r="C10" t="s">
        <v>253</v>
      </c>
      <c r="D10" t="s">
        <v>257</v>
      </c>
      <c r="E10" t="s">
        <v>258</v>
      </c>
    </row>
    <row r="11" spans="1:5" x14ac:dyDescent="0.25">
      <c r="A11" t="s">
        <v>41</v>
      </c>
      <c r="B11" s="2" t="s">
        <v>19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 x14ac:dyDescent="0.25">
      <c r="A12" t="s">
        <v>62</v>
      </c>
      <c r="B12" s="2" t="s">
        <v>19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 x14ac:dyDescent="0.25">
      <c r="A13" t="s">
        <v>72</v>
      </c>
      <c r="B13" s="2" t="s">
        <v>19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 x14ac:dyDescent="0.25">
      <c r="A14" t="s">
        <v>84</v>
      </c>
      <c r="B14" s="2" t="s">
        <v>19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 x14ac:dyDescent="0.25">
      <c r="A15" t="s">
        <v>99</v>
      </c>
      <c r="B15" s="2" t="s">
        <v>19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 x14ac:dyDescent="0.25">
      <c r="A16" t="s">
        <v>138</v>
      </c>
      <c r="B16" s="2" t="s">
        <v>19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 x14ac:dyDescent="0.25">
      <c r="A17" t="s">
        <v>153</v>
      </c>
      <c r="B17" s="2" t="s">
        <v>19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 x14ac:dyDescent="0.25">
      <c r="A18" t="s">
        <v>183</v>
      </c>
      <c r="B18" s="2" t="s">
        <v>19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 x14ac:dyDescent="0.25">
      <c r="A19" t="s">
        <v>17</v>
      </c>
      <c r="B19" s="2" t="s">
        <v>19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 x14ac:dyDescent="0.25">
      <c r="A20" t="s">
        <v>219</v>
      </c>
      <c r="B20" s="2" t="s">
        <v>19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R1" workbookViewId="0">
      <selection activeCell="U60" sqref="U60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2.875" customWidth="1"/>
    <col min="15" max="15" width="29.375" customWidth="1"/>
    <col min="16" max="16" width="29" customWidth="1"/>
    <col min="17" max="17" width="30.625" customWidth="1"/>
    <col min="18" max="18" width="50.375" customWidth="1"/>
    <col min="19" max="19" width="26.375" customWidth="1"/>
    <col min="20" max="20" width="29.5" customWidth="1"/>
    <col min="21" max="21" width="20" customWidth="1"/>
    <col min="22" max="22" width="16.125" customWidth="1"/>
    <col min="23" max="23" width="15.875" customWidth="1"/>
  </cols>
  <sheetData>
    <row r="1" spans="1:28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25</v>
      </c>
      <c r="S1" t="s">
        <v>24</v>
      </c>
      <c r="T1" t="s">
        <v>35</v>
      </c>
      <c r="U1" t="s">
        <v>13</v>
      </c>
      <c r="V1" t="s">
        <v>14</v>
      </c>
      <c r="W1" t="s">
        <v>23</v>
      </c>
      <c r="X1" t="s">
        <v>252</v>
      </c>
      <c r="Y1" t="s">
        <v>19</v>
      </c>
      <c r="Z1" t="s">
        <v>253</v>
      </c>
      <c r="AA1" t="s">
        <v>973</v>
      </c>
      <c r="AB1" s="4" t="s">
        <v>974</v>
      </c>
    </row>
    <row r="2" spans="1:28" ht="32.25" thickTop="1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978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21</v>
      </c>
      <c r="V2" t="s">
        <v>27</v>
      </c>
      <c r="W2" t="s">
        <v>28</v>
      </c>
      <c r="Y2" t="s">
        <v>19</v>
      </c>
      <c r="Z2" t="str">
        <f>CONCATENATE(Table1[[#This Row],[Voltage - Zener (Nom) (Vz)]],Table1[[#This Row],[Stock]])</f>
        <v>2.4VStock</v>
      </c>
      <c r="AA2" s="6" t="s">
        <v>975</v>
      </c>
      <c r="AB2" s="5" t="s">
        <v>28</v>
      </c>
    </row>
    <row r="3" spans="1:28" hidden="1" x14ac:dyDescent="0.25">
      <c r="A3" t="s">
        <v>36</v>
      </c>
      <c r="B3" t="s">
        <v>37</v>
      </c>
      <c r="C3" t="s">
        <v>48</v>
      </c>
      <c r="D3" t="s">
        <v>49</v>
      </c>
      <c r="E3" t="s">
        <v>40</v>
      </c>
      <c r="F3" t="s">
        <v>50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51</v>
      </c>
      <c r="O3" t="s">
        <v>52</v>
      </c>
      <c r="P3" t="s">
        <v>43</v>
      </c>
      <c r="Q3" t="s">
        <v>44</v>
      </c>
      <c r="R3" t="s">
        <v>53</v>
      </c>
      <c r="S3" t="s">
        <v>46</v>
      </c>
      <c r="T3" t="s">
        <v>47</v>
      </c>
      <c r="U3" t="s">
        <v>21</v>
      </c>
      <c r="V3" t="s">
        <v>27</v>
      </c>
      <c r="W3" t="s">
        <v>28</v>
      </c>
    </row>
    <row r="4" spans="1:28" hidden="1" x14ac:dyDescent="0.25">
      <c r="A4" t="s">
        <v>36</v>
      </c>
      <c r="B4" t="s">
        <v>37</v>
      </c>
      <c r="C4" t="s">
        <v>54</v>
      </c>
      <c r="D4" t="s">
        <v>55</v>
      </c>
      <c r="E4" t="s">
        <v>40</v>
      </c>
      <c r="F4" t="s">
        <v>56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57</v>
      </c>
      <c r="O4" t="s">
        <v>52</v>
      </c>
      <c r="P4" t="s">
        <v>43</v>
      </c>
      <c r="Q4" t="s">
        <v>44</v>
      </c>
      <c r="R4" t="s">
        <v>58</v>
      </c>
      <c r="S4" t="s">
        <v>46</v>
      </c>
      <c r="T4" t="s">
        <v>47</v>
      </c>
      <c r="U4" t="s">
        <v>21</v>
      </c>
      <c r="V4" t="s">
        <v>27</v>
      </c>
      <c r="W4" t="s">
        <v>28</v>
      </c>
    </row>
    <row r="5" spans="1:28" hidden="1" x14ac:dyDescent="0.25">
      <c r="A5" t="s">
        <v>36</v>
      </c>
      <c r="B5" t="s">
        <v>37</v>
      </c>
      <c r="C5" t="s">
        <v>59</v>
      </c>
      <c r="D5" t="s">
        <v>60</v>
      </c>
      <c r="E5" t="s">
        <v>40</v>
      </c>
      <c r="F5" t="s">
        <v>61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62</v>
      </c>
      <c r="O5" t="s">
        <v>63</v>
      </c>
      <c r="P5" t="s">
        <v>43</v>
      </c>
      <c r="Q5" t="s">
        <v>64</v>
      </c>
      <c r="R5" t="s">
        <v>65</v>
      </c>
      <c r="S5" t="s">
        <v>46</v>
      </c>
      <c r="T5" t="s">
        <v>47</v>
      </c>
      <c r="U5" t="s">
        <v>21</v>
      </c>
      <c r="V5" t="s">
        <v>27</v>
      </c>
      <c r="W5" t="s">
        <v>28</v>
      </c>
    </row>
    <row r="6" spans="1:28" ht="31.5" x14ac:dyDescent="0.25">
      <c r="A6" t="s">
        <v>66</v>
      </c>
      <c r="B6" t="s">
        <v>37</v>
      </c>
      <c r="C6" t="s">
        <v>67</v>
      </c>
      <c r="D6" t="s">
        <v>68</v>
      </c>
      <c r="E6" t="s">
        <v>40</v>
      </c>
      <c r="F6" t="s">
        <v>979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62</v>
      </c>
      <c r="O6" t="s">
        <v>69</v>
      </c>
      <c r="P6" t="s">
        <v>43</v>
      </c>
      <c r="Q6" t="s">
        <v>64</v>
      </c>
      <c r="R6" t="s">
        <v>65</v>
      </c>
      <c r="S6" t="s">
        <v>46</v>
      </c>
      <c r="T6" t="s">
        <v>47</v>
      </c>
      <c r="U6" t="s">
        <v>21</v>
      </c>
      <c r="V6" t="s">
        <v>27</v>
      </c>
      <c r="W6" t="s">
        <v>28</v>
      </c>
      <c r="Y6" t="s">
        <v>19</v>
      </c>
      <c r="Z6" t="str">
        <f>CONCATENATE(Table1[[#This Row],[Voltage - Zener (Nom) (Vz)]],Table1[[#This Row],[Stock]])</f>
        <v>3.3VStock</v>
      </c>
      <c r="AA6" s="6" t="s">
        <v>975</v>
      </c>
      <c r="AB6" s="5" t="s">
        <v>28</v>
      </c>
    </row>
    <row r="7" spans="1:28" ht="31.5" x14ac:dyDescent="0.25">
      <c r="A7" t="s">
        <v>36</v>
      </c>
      <c r="B7" t="s">
        <v>37</v>
      </c>
      <c r="C7" t="s">
        <v>70</v>
      </c>
      <c r="D7" t="s">
        <v>71</v>
      </c>
      <c r="E7" t="s">
        <v>40</v>
      </c>
      <c r="F7" t="s">
        <v>980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72</v>
      </c>
      <c r="O7" t="s">
        <v>63</v>
      </c>
      <c r="P7" t="s">
        <v>73</v>
      </c>
      <c r="Q7" t="s">
        <v>74</v>
      </c>
      <c r="R7" t="s">
        <v>65</v>
      </c>
      <c r="S7" t="s">
        <v>46</v>
      </c>
      <c r="T7" t="s">
        <v>47</v>
      </c>
      <c r="U7" t="s">
        <v>21</v>
      </c>
      <c r="V7" t="s">
        <v>27</v>
      </c>
      <c r="W7" t="s">
        <v>28</v>
      </c>
      <c r="Y7" t="s">
        <v>19</v>
      </c>
      <c r="Z7" t="str">
        <f>CONCATENATE(Table1[[#This Row],[Voltage - Zener (Nom) (Vz)]],Table1[[#This Row],[Stock]])</f>
        <v>3.6VStock</v>
      </c>
      <c r="AA7" s="6" t="s">
        <v>975</v>
      </c>
      <c r="AB7" s="5" t="s">
        <v>28</v>
      </c>
    </row>
    <row r="8" spans="1:28" hidden="1" x14ac:dyDescent="0.25">
      <c r="A8" t="s">
        <v>36</v>
      </c>
      <c r="B8" t="s">
        <v>37</v>
      </c>
      <c r="C8" t="s">
        <v>75</v>
      </c>
      <c r="D8" t="s">
        <v>76</v>
      </c>
      <c r="E8" t="s">
        <v>40</v>
      </c>
      <c r="F8" t="s">
        <v>77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78</v>
      </c>
      <c r="O8" t="s">
        <v>79</v>
      </c>
      <c r="P8" t="s">
        <v>43</v>
      </c>
      <c r="Q8" t="s">
        <v>74</v>
      </c>
      <c r="R8" t="s">
        <v>80</v>
      </c>
      <c r="S8" t="s">
        <v>46</v>
      </c>
      <c r="T8" t="s">
        <v>47</v>
      </c>
      <c r="U8" t="s">
        <v>21</v>
      </c>
      <c r="V8" t="s">
        <v>27</v>
      </c>
      <c r="W8" t="s">
        <v>28</v>
      </c>
    </row>
    <row r="9" spans="1:28" ht="31.5" x14ac:dyDescent="0.25">
      <c r="A9" t="s">
        <v>66</v>
      </c>
      <c r="B9" t="s">
        <v>37</v>
      </c>
      <c r="C9" t="s">
        <v>81</v>
      </c>
      <c r="D9" t="s">
        <v>82</v>
      </c>
      <c r="E9" t="s">
        <v>40</v>
      </c>
      <c r="F9" t="s">
        <v>981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84</v>
      </c>
      <c r="O9" t="s">
        <v>69</v>
      </c>
      <c r="P9" t="s">
        <v>43</v>
      </c>
      <c r="Q9" t="s">
        <v>74</v>
      </c>
      <c r="R9" t="s">
        <v>80</v>
      </c>
      <c r="S9" t="s">
        <v>46</v>
      </c>
      <c r="T9" t="s">
        <v>47</v>
      </c>
      <c r="U9" t="s">
        <v>21</v>
      </c>
      <c r="V9" t="s">
        <v>27</v>
      </c>
      <c r="W9" t="s">
        <v>28</v>
      </c>
      <c r="Y9" t="s">
        <v>19</v>
      </c>
      <c r="Z9" t="str">
        <f>CONCATENATE(Table1[[#This Row],[Voltage - Zener (Nom) (Vz)]],Table1[[#This Row],[Stock]])</f>
        <v>4.3VStock</v>
      </c>
      <c r="AA9" s="6" t="s">
        <v>975</v>
      </c>
      <c r="AB9" s="5" t="s">
        <v>28</v>
      </c>
    </row>
    <row r="10" spans="1:28" hidden="1" x14ac:dyDescent="0.25">
      <c r="A10" t="s">
        <v>36</v>
      </c>
      <c r="B10" t="s">
        <v>37</v>
      </c>
      <c r="C10" t="s">
        <v>85</v>
      </c>
      <c r="D10" t="s">
        <v>86</v>
      </c>
      <c r="E10" t="s">
        <v>40</v>
      </c>
      <c r="F10" t="s">
        <v>83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84</v>
      </c>
      <c r="O10" t="s">
        <v>52</v>
      </c>
      <c r="P10" t="s">
        <v>43</v>
      </c>
      <c r="Q10" t="s">
        <v>74</v>
      </c>
      <c r="R10" t="s">
        <v>80</v>
      </c>
      <c r="S10" t="s">
        <v>46</v>
      </c>
      <c r="T10" t="s">
        <v>47</v>
      </c>
      <c r="U10" t="s">
        <v>21</v>
      </c>
      <c r="V10" t="s">
        <v>27</v>
      </c>
      <c r="W10" t="s">
        <v>28</v>
      </c>
    </row>
    <row r="11" spans="1:28" hidden="1" x14ac:dyDescent="0.25">
      <c r="A11" t="s">
        <v>36</v>
      </c>
      <c r="B11" t="s">
        <v>37</v>
      </c>
      <c r="C11" t="s">
        <v>87</v>
      </c>
      <c r="D11" t="s">
        <v>88</v>
      </c>
      <c r="E11" t="s">
        <v>40</v>
      </c>
      <c r="F11" t="s">
        <v>89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90</v>
      </c>
      <c r="O11" t="s">
        <v>63</v>
      </c>
      <c r="P11" t="s">
        <v>43</v>
      </c>
      <c r="Q11" t="s">
        <v>91</v>
      </c>
      <c r="R11" t="s">
        <v>92</v>
      </c>
      <c r="S11" t="s">
        <v>46</v>
      </c>
      <c r="T11" t="s">
        <v>47</v>
      </c>
      <c r="U11" t="s">
        <v>21</v>
      </c>
      <c r="V11" t="s">
        <v>27</v>
      </c>
      <c r="W11" t="s">
        <v>28</v>
      </c>
    </row>
    <row r="12" spans="1:28" hidden="1" x14ac:dyDescent="0.25">
      <c r="A12" t="s">
        <v>66</v>
      </c>
      <c r="B12" t="s">
        <v>37</v>
      </c>
      <c r="C12" t="s">
        <v>93</v>
      </c>
      <c r="D12" t="s">
        <v>94</v>
      </c>
      <c r="E12" t="s">
        <v>40</v>
      </c>
      <c r="F12" t="s">
        <v>89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90</v>
      </c>
      <c r="O12" t="s">
        <v>95</v>
      </c>
      <c r="P12" t="s">
        <v>43</v>
      </c>
      <c r="Q12" t="s">
        <v>91</v>
      </c>
      <c r="R12" t="s">
        <v>92</v>
      </c>
      <c r="S12" t="s">
        <v>46</v>
      </c>
      <c r="T12" t="s">
        <v>47</v>
      </c>
      <c r="U12" t="s">
        <v>21</v>
      </c>
      <c r="V12" t="s">
        <v>27</v>
      </c>
      <c r="W12" t="s">
        <v>28</v>
      </c>
    </row>
    <row r="13" spans="1:28" ht="31.5" x14ac:dyDescent="0.25">
      <c r="A13" t="s">
        <v>66</v>
      </c>
      <c r="B13" t="s">
        <v>37</v>
      </c>
      <c r="C13" t="s">
        <v>96</v>
      </c>
      <c r="D13" t="s">
        <v>97</v>
      </c>
      <c r="E13" t="s">
        <v>40</v>
      </c>
      <c r="F13" t="s">
        <v>982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99</v>
      </c>
      <c r="O13" t="s">
        <v>95</v>
      </c>
      <c r="P13" t="s">
        <v>43</v>
      </c>
      <c r="Q13" t="s">
        <v>100</v>
      </c>
      <c r="R13" t="s">
        <v>101</v>
      </c>
      <c r="S13" t="s">
        <v>46</v>
      </c>
      <c r="T13" t="s">
        <v>47</v>
      </c>
      <c r="U13" t="s">
        <v>21</v>
      </c>
      <c r="V13" t="s">
        <v>27</v>
      </c>
      <c r="W13" t="s">
        <v>28</v>
      </c>
      <c r="Y13" t="s">
        <v>19</v>
      </c>
      <c r="Z13" t="str">
        <f>CONCATENATE(Table1[[#This Row],[Voltage - Zener (Nom) (Vz)]],Table1[[#This Row],[Stock]])</f>
        <v>5.1VStock</v>
      </c>
      <c r="AA13" s="6" t="s">
        <v>975</v>
      </c>
      <c r="AB13" s="5" t="s">
        <v>28</v>
      </c>
    </row>
    <row r="14" spans="1:28" hidden="1" x14ac:dyDescent="0.25">
      <c r="A14" t="s">
        <v>36</v>
      </c>
      <c r="B14" t="s">
        <v>37</v>
      </c>
      <c r="C14" t="s">
        <v>102</v>
      </c>
      <c r="D14" t="s">
        <v>103</v>
      </c>
      <c r="E14" t="s">
        <v>40</v>
      </c>
      <c r="F14" t="s">
        <v>98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99</v>
      </c>
      <c r="O14" t="s">
        <v>63</v>
      </c>
      <c r="P14" t="s">
        <v>43</v>
      </c>
      <c r="Q14" t="s">
        <v>100</v>
      </c>
      <c r="R14" t="s">
        <v>101</v>
      </c>
      <c r="S14" t="s">
        <v>46</v>
      </c>
      <c r="T14" t="s">
        <v>47</v>
      </c>
      <c r="U14" t="s">
        <v>21</v>
      </c>
      <c r="V14" t="s">
        <v>27</v>
      </c>
      <c r="W14" t="s">
        <v>28</v>
      </c>
    </row>
    <row r="15" spans="1:28" hidden="1" x14ac:dyDescent="0.25">
      <c r="A15" t="s">
        <v>66</v>
      </c>
      <c r="B15" t="s">
        <v>37</v>
      </c>
      <c r="C15" t="s">
        <v>104</v>
      </c>
      <c r="D15" t="s">
        <v>105</v>
      </c>
      <c r="E15" t="s">
        <v>40</v>
      </c>
      <c r="F15" t="s">
        <v>106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107</v>
      </c>
      <c r="O15" t="s">
        <v>95</v>
      </c>
      <c r="P15" t="s">
        <v>43</v>
      </c>
      <c r="Q15" t="s">
        <v>108</v>
      </c>
      <c r="R15" t="s">
        <v>109</v>
      </c>
      <c r="S15" t="s">
        <v>46</v>
      </c>
      <c r="T15" t="s">
        <v>47</v>
      </c>
      <c r="U15" t="s">
        <v>21</v>
      </c>
      <c r="V15" t="s">
        <v>27</v>
      </c>
      <c r="W15" t="s">
        <v>28</v>
      </c>
    </row>
    <row r="16" spans="1:28" hidden="1" x14ac:dyDescent="0.25">
      <c r="A16" t="s">
        <v>36</v>
      </c>
      <c r="B16" t="s">
        <v>37</v>
      </c>
      <c r="C16" t="s">
        <v>110</v>
      </c>
      <c r="D16" t="s">
        <v>111</v>
      </c>
      <c r="E16" t="s">
        <v>40</v>
      </c>
      <c r="F16" t="s">
        <v>106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107</v>
      </c>
      <c r="O16" t="s">
        <v>52</v>
      </c>
      <c r="P16" t="s">
        <v>43</v>
      </c>
      <c r="Q16" t="s">
        <v>108</v>
      </c>
      <c r="R16" t="s">
        <v>109</v>
      </c>
      <c r="S16" t="s">
        <v>46</v>
      </c>
      <c r="T16" t="s">
        <v>47</v>
      </c>
      <c r="U16" t="s">
        <v>21</v>
      </c>
      <c r="V16" t="s">
        <v>27</v>
      </c>
      <c r="W16" t="s">
        <v>28</v>
      </c>
    </row>
    <row r="17" spans="1:28" hidden="1" x14ac:dyDescent="0.25">
      <c r="A17" t="s">
        <v>66</v>
      </c>
      <c r="B17" t="s">
        <v>37</v>
      </c>
      <c r="C17" t="s">
        <v>112</v>
      </c>
      <c r="D17" t="s">
        <v>113</v>
      </c>
      <c r="E17" t="s">
        <v>40</v>
      </c>
      <c r="F17" t="s">
        <v>114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115</v>
      </c>
      <c r="O17" t="s">
        <v>95</v>
      </c>
      <c r="P17" t="s">
        <v>43</v>
      </c>
      <c r="Q17" t="s">
        <v>116</v>
      </c>
      <c r="R17" t="s">
        <v>117</v>
      </c>
      <c r="S17" t="s">
        <v>46</v>
      </c>
      <c r="T17" t="s">
        <v>47</v>
      </c>
      <c r="U17" t="s">
        <v>21</v>
      </c>
      <c r="V17" t="s">
        <v>27</v>
      </c>
      <c r="W17" t="s">
        <v>28</v>
      </c>
    </row>
    <row r="18" spans="1:28" hidden="1" x14ac:dyDescent="0.25">
      <c r="A18" t="s">
        <v>36</v>
      </c>
      <c r="B18" t="s">
        <v>37</v>
      </c>
      <c r="C18" t="s">
        <v>118</v>
      </c>
      <c r="D18" t="s">
        <v>119</v>
      </c>
      <c r="E18" t="s">
        <v>40</v>
      </c>
      <c r="F18" t="s">
        <v>114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115</v>
      </c>
      <c r="O18" t="s">
        <v>63</v>
      </c>
      <c r="P18" t="s">
        <v>43</v>
      </c>
      <c r="Q18" t="s">
        <v>116</v>
      </c>
      <c r="R18" t="s">
        <v>117</v>
      </c>
      <c r="S18" t="s">
        <v>46</v>
      </c>
      <c r="T18" t="s">
        <v>47</v>
      </c>
      <c r="U18" t="s">
        <v>21</v>
      </c>
      <c r="V18" t="s">
        <v>27</v>
      </c>
      <c r="W18" t="s">
        <v>28</v>
      </c>
    </row>
    <row r="19" spans="1:28" hidden="1" x14ac:dyDescent="0.25">
      <c r="A19" t="s">
        <v>36</v>
      </c>
      <c r="B19" t="s">
        <v>37</v>
      </c>
      <c r="C19" t="s">
        <v>120</v>
      </c>
      <c r="D19" t="s">
        <v>121</v>
      </c>
      <c r="E19" t="s">
        <v>40</v>
      </c>
      <c r="F19" t="s">
        <v>122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123</v>
      </c>
      <c r="O19" t="s">
        <v>63</v>
      </c>
      <c r="P19" t="s">
        <v>43</v>
      </c>
      <c r="Q19" t="s">
        <v>124</v>
      </c>
      <c r="R19" t="s">
        <v>125</v>
      </c>
      <c r="S19" t="s">
        <v>46</v>
      </c>
      <c r="T19" t="s">
        <v>47</v>
      </c>
      <c r="U19" t="s">
        <v>21</v>
      </c>
      <c r="V19" t="s">
        <v>27</v>
      </c>
      <c r="W19" t="s">
        <v>28</v>
      </c>
    </row>
    <row r="20" spans="1:28" hidden="1" x14ac:dyDescent="0.25">
      <c r="A20" t="s">
        <v>66</v>
      </c>
      <c r="B20" t="s">
        <v>37</v>
      </c>
      <c r="C20" t="s">
        <v>126</v>
      </c>
      <c r="D20" t="s">
        <v>127</v>
      </c>
      <c r="E20" t="s">
        <v>40</v>
      </c>
      <c r="F20" t="s">
        <v>122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123</v>
      </c>
      <c r="O20" t="s">
        <v>95</v>
      </c>
      <c r="P20" t="s">
        <v>43</v>
      </c>
      <c r="Q20" t="s">
        <v>124</v>
      </c>
      <c r="R20" t="s">
        <v>125</v>
      </c>
      <c r="S20" t="s">
        <v>46</v>
      </c>
      <c r="T20" t="s">
        <v>47</v>
      </c>
      <c r="U20" t="s">
        <v>21</v>
      </c>
      <c r="V20" t="s">
        <v>27</v>
      </c>
      <c r="W20" t="s">
        <v>28</v>
      </c>
    </row>
    <row r="21" spans="1:28" hidden="1" x14ac:dyDescent="0.25">
      <c r="A21" t="s">
        <v>66</v>
      </c>
      <c r="B21" t="s">
        <v>37</v>
      </c>
      <c r="C21" t="s">
        <v>128</v>
      </c>
      <c r="D21" t="s">
        <v>129</v>
      </c>
      <c r="E21" t="s">
        <v>40</v>
      </c>
      <c r="F21" t="s">
        <v>130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131</v>
      </c>
      <c r="O21" t="s">
        <v>95</v>
      </c>
      <c r="P21" t="s">
        <v>43</v>
      </c>
      <c r="Q21" t="s">
        <v>124</v>
      </c>
      <c r="R21" t="s">
        <v>132</v>
      </c>
      <c r="S21" t="s">
        <v>46</v>
      </c>
      <c r="T21" t="s">
        <v>47</v>
      </c>
      <c r="U21" t="s">
        <v>21</v>
      </c>
      <c r="V21" t="s">
        <v>27</v>
      </c>
      <c r="W21" t="s">
        <v>28</v>
      </c>
    </row>
    <row r="22" spans="1:28" hidden="1" x14ac:dyDescent="0.25">
      <c r="A22" t="s">
        <v>36</v>
      </c>
      <c r="B22" t="s">
        <v>37</v>
      </c>
      <c r="C22" t="s">
        <v>133</v>
      </c>
      <c r="D22" t="s">
        <v>134</v>
      </c>
      <c r="E22" t="s">
        <v>40</v>
      </c>
      <c r="F22" t="s">
        <v>130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131</v>
      </c>
      <c r="O22" t="s">
        <v>63</v>
      </c>
      <c r="P22" t="s">
        <v>43</v>
      </c>
      <c r="Q22" t="s">
        <v>124</v>
      </c>
      <c r="R22" t="s">
        <v>132</v>
      </c>
      <c r="S22" t="s">
        <v>46</v>
      </c>
      <c r="T22" t="s">
        <v>47</v>
      </c>
      <c r="U22" t="s">
        <v>21</v>
      </c>
      <c r="V22" t="s">
        <v>27</v>
      </c>
      <c r="W22" t="s">
        <v>28</v>
      </c>
    </row>
    <row r="23" spans="1:28" ht="31.5" x14ac:dyDescent="0.25">
      <c r="A23" t="s">
        <v>66</v>
      </c>
      <c r="B23" t="s">
        <v>37</v>
      </c>
      <c r="C23" t="s">
        <v>135</v>
      </c>
      <c r="D23" t="s">
        <v>136</v>
      </c>
      <c r="E23" t="s">
        <v>40</v>
      </c>
      <c r="F23" t="s">
        <v>983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138</v>
      </c>
      <c r="O23" t="s">
        <v>95</v>
      </c>
      <c r="P23" t="s">
        <v>43</v>
      </c>
      <c r="Q23" t="s">
        <v>124</v>
      </c>
      <c r="R23" t="s">
        <v>139</v>
      </c>
      <c r="S23" t="s">
        <v>46</v>
      </c>
      <c r="T23" t="s">
        <v>47</v>
      </c>
      <c r="U23" t="s">
        <v>21</v>
      </c>
      <c r="V23" t="s">
        <v>27</v>
      </c>
      <c r="W23" t="s">
        <v>28</v>
      </c>
      <c r="Y23" t="s">
        <v>19</v>
      </c>
      <c r="Z23" t="str">
        <f>CONCATENATE(Table1[[#This Row],[Voltage - Zener (Nom) (Vz)]],Table1[[#This Row],[Stock]])</f>
        <v>8.2VStock</v>
      </c>
      <c r="AA23" s="6" t="s">
        <v>975</v>
      </c>
      <c r="AB23" s="5" t="s">
        <v>28</v>
      </c>
    </row>
    <row r="24" spans="1:28" hidden="1" x14ac:dyDescent="0.25">
      <c r="A24" t="s">
        <v>36</v>
      </c>
      <c r="B24" t="s">
        <v>37</v>
      </c>
      <c r="C24" t="s">
        <v>140</v>
      </c>
      <c r="D24" t="s">
        <v>141</v>
      </c>
      <c r="E24" t="s">
        <v>40</v>
      </c>
      <c r="F24" t="s">
        <v>137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138</v>
      </c>
      <c r="O24" t="s">
        <v>63</v>
      </c>
      <c r="P24" t="s">
        <v>43</v>
      </c>
      <c r="Q24" t="s">
        <v>124</v>
      </c>
      <c r="R24" t="s">
        <v>139</v>
      </c>
      <c r="S24" t="s">
        <v>46</v>
      </c>
      <c r="T24" t="s">
        <v>47</v>
      </c>
      <c r="U24" t="s">
        <v>21</v>
      </c>
      <c r="V24" t="s">
        <v>27</v>
      </c>
      <c r="W24" t="s">
        <v>28</v>
      </c>
    </row>
    <row r="25" spans="1:28" hidden="1" x14ac:dyDescent="0.25">
      <c r="A25" t="s">
        <v>36</v>
      </c>
      <c r="B25" t="s">
        <v>37</v>
      </c>
      <c r="C25" t="s">
        <v>142</v>
      </c>
      <c r="D25" t="s">
        <v>143</v>
      </c>
      <c r="E25" t="s">
        <v>40</v>
      </c>
      <c r="F25" t="s">
        <v>137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144</v>
      </c>
      <c r="N25" t="s">
        <v>138</v>
      </c>
      <c r="O25" t="s">
        <v>63</v>
      </c>
      <c r="P25" t="s">
        <v>43</v>
      </c>
      <c r="Q25" t="s">
        <v>124</v>
      </c>
      <c r="R25" t="s">
        <v>139</v>
      </c>
      <c r="S25" t="s">
        <v>46</v>
      </c>
      <c r="T25" t="s">
        <v>47</v>
      </c>
      <c r="U25" t="s">
        <v>21</v>
      </c>
      <c r="V25" t="s">
        <v>27</v>
      </c>
      <c r="W25" t="s">
        <v>28</v>
      </c>
    </row>
    <row r="26" spans="1:28" hidden="1" x14ac:dyDescent="0.25">
      <c r="A26" t="s">
        <v>36</v>
      </c>
      <c r="B26" t="s">
        <v>37</v>
      </c>
      <c r="C26" t="s">
        <v>145</v>
      </c>
      <c r="D26" t="s">
        <v>146</v>
      </c>
      <c r="E26" t="s">
        <v>40</v>
      </c>
      <c r="F26" t="s">
        <v>147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148</v>
      </c>
      <c r="O26" t="s">
        <v>63</v>
      </c>
      <c r="P26" t="s">
        <v>43</v>
      </c>
      <c r="Q26" t="s">
        <v>124</v>
      </c>
      <c r="R26" t="s">
        <v>149</v>
      </c>
      <c r="S26" t="s">
        <v>46</v>
      </c>
      <c r="T26" t="s">
        <v>47</v>
      </c>
      <c r="U26" t="s">
        <v>21</v>
      </c>
      <c r="V26" t="s">
        <v>27</v>
      </c>
      <c r="W26" t="s">
        <v>28</v>
      </c>
    </row>
    <row r="27" spans="1:28" ht="31.5" x14ac:dyDescent="0.25">
      <c r="A27" t="s">
        <v>66</v>
      </c>
      <c r="B27" t="s">
        <v>37</v>
      </c>
      <c r="C27" t="s">
        <v>150</v>
      </c>
      <c r="D27" t="s">
        <v>151</v>
      </c>
      <c r="E27" t="s">
        <v>40</v>
      </c>
      <c r="F27" t="s">
        <v>984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153</v>
      </c>
      <c r="O27" t="s">
        <v>95</v>
      </c>
      <c r="P27" t="s">
        <v>43</v>
      </c>
      <c r="Q27" t="s">
        <v>124</v>
      </c>
      <c r="R27" t="s">
        <v>154</v>
      </c>
      <c r="S27" t="s">
        <v>46</v>
      </c>
      <c r="T27" t="s">
        <v>47</v>
      </c>
      <c r="U27" t="s">
        <v>21</v>
      </c>
      <c r="V27" t="s">
        <v>27</v>
      </c>
      <c r="W27" t="s">
        <v>28</v>
      </c>
      <c r="Y27" t="s">
        <v>19</v>
      </c>
      <c r="Z27" t="str">
        <f>CONCATENATE(Table1[[#This Row],[Voltage - Zener (Nom) (Vz)]],Table1[[#This Row],[Stock]])</f>
        <v>10VStock</v>
      </c>
      <c r="AA27" s="6" t="s">
        <v>975</v>
      </c>
      <c r="AB27" s="5" t="s">
        <v>28</v>
      </c>
    </row>
    <row r="28" spans="1:28" hidden="1" x14ac:dyDescent="0.25">
      <c r="A28" t="s">
        <v>36</v>
      </c>
      <c r="B28" t="s">
        <v>37</v>
      </c>
      <c r="C28" t="s">
        <v>155</v>
      </c>
      <c r="D28" t="s">
        <v>156</v>
      </c>
      <c r="E28" t="s">
        <v>40</v>
      </c>
      <c r="F28" t="s">
        <v>152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153</v>
      </c>
      <c r="O28" t="s">
        <v>63</v>
      </c>
      <c r="P28" t="s">
        <v>43</v>
      </c>
      <c r="Q28" t="s">
        <v>157</v>
      </c>
      <c r="R28" t="s">
        <v>158</v>
      </c>
      <c r="S28" t="s">
        <v>46</v>
      </c>
      <c r="T28" t="s">
        <v>47</v>
      </c>
      <c r="U28" t="s">
        <v>21</v>
      </c>
      <c r="V28" t="s">
        <v>27</v>
      </c>
      <c r="W28" t="s">
        <v>28</v>
      </c>
    </row>
    <row r="29" spans="1:28" hidden="1" x14ac:dyDescent="0.25">
      <c r="A29" t="s">
        <v>36</v>
      </c>
      <c r="B29" t="s">
        <v>37</v>
      </c>
      <c r="C29" t="s">
        <v>159</v>
      </c>
      <c r="D29" t="s">
        <v>160</v>
      </c>
      <c r="E29" t="s">
        <v>40</v>
      </c>
      <c r="F29" t="s">
        <v>161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162</v>
      </c>
      <c r="O29" t="s">
        <v>79</v>
      </c>
      <c r="P29" t="s">
        <v>43</v>
      </c>
      <c r="Q29" t="s">
        <v>157</v>
      </c>
      <c r="R29" t="s">
        <v>158</v>
      </c>
      <c r="S29" t="s">
        <v>46</v>
      </c>
      <c r="T29" t="s">
        <v>47</v>
      </c>
      <c r="U29" t="s">
        <v>21</v>
      </c>
      <c r="V29" t="s">
        <v>27</v>
      </c>
      <c r="W29" t="s">
        <v>28</v>
      </c>
    </row>
    <row r="30" spans="1:28" hidden="1" x14ac:dyDescent="0.25">
      <c r="A30" t="s">
        <v>36</v>
      </c>
      <c r="B30" t="s">
        <v>37</v>
      </c>
      <c r="C30" t="s">
        <v>163</v>
      </c>
      <c r="D30" t="s">
        <v>164</v>
      </c>
      <c r="E30" t="s">
        <v>40</v>
      </c>
      <c r="F30" t="s">
        <v>165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166</v>
      </c>
      <c r="O30" t="s">
        <v>79</v>
      </c>
      <c r="P30" t="s">
        <v>43</v>
      </c>
      <c r="Q30" t="s">
        <v>167</v>
      </c>
      <c r="R30" t="s">
        <v>158</v>
      </c>
      <c r="S30" t="s">
        <v>46</v>
      </c>
      <c r="T30" t="s">
        <v>47</v>
      </c>
      <c r="U30" t="s">
        <v>21</v>
      </c>
      <c r="V30" t="s">
        <v>27</v>
      </c>
      <c r="W30" t="s">
        <v>28</v>
      </c>
    </row>
    <row r="31" spans="1:28" hidden="1" x14ac:dyDescent="0.25">
      <c r="A31" t="s">
        <v>66</v>
      </c>
      <c r="B31" t="s">
        <v>37</v>
      </c>
      <c r="C31" t="s">
        <v>168</v>
      </c>
      <c r="D31" t="s">
        <v>169</v>
      </c>
      <c r="E31" t="s">
        <v>40</v>
      </c>
      <c r="F31" t="s">
        <v>165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166</v>
      </c>
      <c r="O31" t="s">
        <v>95</v>
      </c>
      <c r="P31" t="s">
        <v>43</v>
      </c>
      <c r="Q31" t="s">
        <v>167</v>
      </c>
      <c r="R31" t="s">
        <v>158</v>
      </c>
      <c r="S31" t="s">
        <v>46</v>
      </c>
      <c r="T31" t="s">
        <v>47</v>
      </c>
      <c r="U31" t="s">
        <v>21</v>
      </c>
      <c r="V31" t="s">
        <v>27</v>
      </c>
      <c r="W31" t="s">
        <v>28</v>
      </c>
    </row>
    <row r="32" spans="1:28" hidden="1" x14ac:dyDescent="0.25">
      <c r="A32" t="s">
        <v>36</v>
      </c>
      <c r="B32" t="s">
        <v>37</v>
      </c>
      <c r="C32" t="s">
        <v>170</v>
      </c>
      <c r="D32" t="s">
        <v>171</v>
      </c>
      <c r="E32" t="s">
        <v>40</v>
      </c>
      <c r="F32" t="s">
        <v>172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173</v>
      </c>
      <c r="O32" t="s">
        <v>63</v>
      </c>
      <c r="P32" t="s">
        <v>43</v>
      </c>
      <c r="Q32" t="s">
        <v>174</v>
      </c>
      <c r="R32" t="s">
        <v>158</v>
      </c>
      <c r="S32" t="s">
        <v>46</v>
      </c>
      <c r="T32" t="s">
        <v>47</v>
      </c>
      <c r="U32" t="s">
        <v>21</v>
      </c>
      <c r="V32" t="s">
        <v>27</v>
      </c>
      <c r="W32" t="s">
        <v>28</v>
      </c>
    </row>
    <row r="33" spans="1:28" hidden="1" x14ac:dyDescent="0.25">
      <c r="A33" t="s">
        <v>66</v>
      </c>
      <c r="B33" t="s">
        <v>37</v>
      </c>
      <c r="C33" t="s">
        <v>175</v>
      </c>
      <c r="D33" t="s">
        <v>176</v>
      </c>
      <c r="E33" t="s">
        <v>40</v>
      </c>
      <c r="F33" t="s">
        <v>177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178</v>
      </c>
      <c r="O33" t="s">
        <v>95</v>
      </c>
      <c r="P33" t="s">
        <v>43</v>
      </c>
      <c r="Q33" t="s">
        <v>108</v>
      </c>
      <c r="R33" t="s">
        <v>179</v>
      </c>
      <c r="S33" t="s">
        <v>46</v>
      </c>
      <c r="T33" t="s">
        <v>47</v>
      </c>
      <c r="U33" t="s">
        <v>21</v>
      </c>
      <c r="V33" t="s">
        <v>27</v>
      </c>
      <c r="W33" t="s">
        <v>28</v>
      </c>
    </row>
    <row r="34" spans="1:28" ht="31.5" x14ac:dyDescent="0.25">
      <c r="A34" t="s">
        <v>36</v>
      </c>
      <c r="B34" t="s">
        <v>37</v>
      </c>
      <c r="C34" t="s">
        <v>180</v>
      </c>
      <c r="D34" t="s">
        <v>181</v>
      </c>
      <c r="E34" t="s">
        <v>40</v>
      </c>
      <c r="F34" t="s">
        <v>985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183</v>
      </c>
      <c r="O34" t="s">
        <v>79</v>
      </c>
      <c r="P34" t="s">
        <v>43</v>
      </c>
      <c r="Q34" t="s">
        <v>174</v>
      </c>
      <c r="R34" t="s">
        <v>184</v>
      </c>
      <c r="S34" t="s">
        <v>46</v>
      </c>
      <c r="T34" t="s">
        <v>47</v>
      </c>
      <c r="U34" t="s">
        <v>21</v>
      </c>
      <c r="V34" t="s">
        <v>27</v>
      </c>
      <c r="W34" t="s">
        <v>28</v>
      </c>
      <c r="Y34" t="s">
        <v>19</v>
      </c>
      <c r="Z34" t="str">
        <f>CONCATENATE(Table1[[#This Row],[Voltage - Zener (Nom) (Vz)]],Table1[[#This Row],[Stock]])</f>
        <v>15VStock</v>
      </c>
      <c r="AA34" s="6" t="s">
        <v>975</v>
      </c>
      <c r="AB34" s="5" t="s">
        <v>28</v>
      </c>
    </row>
    <row r="35" spans="1:28" hidden="1" x14ac:dyDescent="0.25">
      <c r="A35" t="s">
        <v>36</v>
      </c>
      <c r="B35" t="s">
        <v>37</v>
      </c>
      <c r="C35" t="s">
        <v>185</v>
      </c>
      <c r="D35" t="s">
        <v>186</v>
      </c>
      <c r="E35" t="s">
        <v>40</v>
      </c>
      <c r="F35" t="s">
        <v>187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188</v>
      </c>
      <c r="O35" t="s">
        <v>63</v>
      </c>
      <c r="P35" t="s">
        <v>43</v>
      </c>
      <c r="Q35" t="s">
        <v>108</v>
      </c>
      <c r="R35" t="s">
        <v>189</v>
      </c>
      <c r="S35" t="s">
        <v>46</v>
      </c>
      <c r="T35" t="s">
        <v>47</v>
      </c>
      <c r="U35" t="s">
        <v>21</v>
      </c>
      <c r="V35" t="s">
        <v>27</v>
      </c>
      <c r="W35" t="s">
        <v>28</v>
      </c>
    </row>
    <row r="36" spans="1:28" hidden="1" x14ac:dyDescent="0.25">
      <c r="A36" t="s">
        <v>66</v>
      </c>
      <c r="B36" t="s">
        <v>37</v>
      </c>
      <c r="C36" t="s">
        <v>190</v>
      </c>
      <c r="D36" t="s">
        <v>191</v>
      </c>
      <c r="E36" t="s">
        <v>40</v>
      </c>
      <c r="F36" t="s">
        <v>192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193</v>
      </c>
      <c r="O36" t="s">
        <v>95</v>
      </c>
      <c r="P36" t="s">
        <v>43</v>
      </c>
      <c r="Q36" t="s">
        <v>108</v>
      </c>
      <c r="R36" t="s">
        <v>189</v>
      </c>
      <c r="S36" t="s">
        <v>46</v>
      </c>
      <c r="T36" t="s">
        <v>47</v>
      </c>
      <c r="U36" t="s">
        <v>21</v>
      </c>
      <c r="V36" t="s">
        <v>27</v>
      </c>
      <c r="W36" t="s">
        <v>28</v>
      </c>
    </row>
    <row r="37" spans="1:28" hidden="1" x14ac:dyDescent="0.25">
      <c r="A37" t="s">
        <v>66</v>
      </c>
      <c r="B37" t="s">
        <v>37</v>
      </c>
      <c r="C37" t="s">
        <v>194</v>
      </c>
      <c r="D37" t="s">
        <v>195</v>
      </c>
      <c r="E37" t="s">
        <v>40</v>
      </c>
      <c r="F37" t="s">
        <v>196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197</v>
      </c>
      <c r="O37" t="s">
        <v>95</v>
      </c>
      <c r="P37" t="s">
        <v>43</v>
      </c>
      <c r="Q37" t="s">
        <v>198</v>
      </c>
      <c r="R37" t="s">
        <v>199</v>
      </c>
      <c r="S37" t="s">
        <v>46</v>
      </c>
      <c r="T37" t="s">
        <v>47</v>
      </c>
      <c r="U37" t="s">
        <v>21</v>
      </c>
      <c r="V37" t="s">
        <v>27</v>
      </c>
      <c r="W37" t="s">
        <v>28</v>
      </c>
    </row>
    <row r="38" spans="1:28" hidden="1" x14ac:dyDescent="0.25">
      <c r="A38" t="s">
        <v>36</v>
      </c>
      <c r="B38" t="s">
        <v>37</v>
      </c>
      <c r="C38" t="s">
        <v>200</v>
      </c>
      <c r="D38" t="s">
        <v>201</v>
      </c>
      <c r="E38" t="s">
        <v>40</v>
      </c>
      <c r="F38" t="s">
        <v>196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197</v>
      </c>
      <c r="O38" t="s">
        <v>63</v>
      </c>
      <c r="P38" t="s">
        <v>43</v>
      </c>
      <c r="Q38" t="s">
        <v>198</v>
      </c>
      <c r="R38" t="s">
        <v>199</v>
      </c>
      <c r="S38" t="s">
        <v>46</v>
      </c>
      <c r="T38" t="s">
        <v>47</v>
      </c>
      <c r="U38" t="s">
        <v>21</v>
      </c>
      <c r="V38" t="s">
        <v>27</v>
      </c>
      <c r="W38" t="s">
        <v>28</v>
      </c>
    </row>
    <row r="39" spans="1:28" ht="31.5" x14ac:dyDescent="0.25">
      <c r="A39" t="s">
        <v>36</v>
      </c>
      <c r="B39" t="s">
        <v>37</v>
      </c>
      <c r="C39" t="s">
        <v>202</v>
      </c>
      <c r="D39" t="s">
        <v>203</v>
      </c>
      <c r="E39" t="s">
        <v>40</v>
      </c>
      <c r="F39" t="s">
        <v>986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63</v>
      </c>
      <c r="P39" t="s">
        <v>43</v>
      </c>
      <c r="Q39" t="s">
        <v>204</v>
      </c>
      <c r="R39" t="s">
        <v>205</v>
      </c>
      <c r="S39" t="s">
        <v>46</v>
      </c>
      <c r="T39" t="s">
        <v>47</v>
      </c>
      <c r="U39" t="s">
        <v>21</v>
      </c>
      <c r="V39" t="s">
        <v>27</v>
      </c>
      <c r="W39" t="s">
        <v>28</v>
      </c>
      <c r="Y39" t="s">
        <v>19</v>
      </c>
      <c r="Z39" t="str">
        <f>CONCATENATE(Table1[[#This Row],[Voltage - Zener (Nom) (Vz)]],Table1[[#This Row],[Stock]])</f>
        <v>20VStock</v>
      </c>
      <c r="AA39" s="6" t="s">
        <v>975</v>
      </c>
      <c r="AB39" s="5" t="s">
        <v>28</v>
      </c>
    </row>
    <row r="40" spans="1:28" hidden="1" x14ac:dyDescent="0.25">
      <c r="A40" t="s">
        <v>36</v>
      </c>
      <c r="B40" t="s">
        <v>37</v>
      </c>
      <c r="C40" t="s">
        <v>206</v>
      </c>
      <c r="D40" t="s">
        <v>207</v>
      </c>
      <c r="E40" t="s">
        <v>40</v>
      </c>
      <c r="F40" t="s">
        <v>208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209</v>
      </c>
      <c r="O40" t="s">
        <v>63</v>
      </c>
      <c r="P40" t="s">
        <v>43</v>
      </c>
      <c r="Q40" t="s">
        <v>210</v>
      </c>
      <c r="R40" t="s">
        <v>211</v>
      </c>
      <c r="S40" t="s">
        <v>46</v>
      </c>
      <c r="T40" t="s">
        <v>47</v>
      </c>
      <c r="U40" t="s">
        <v>21</v>
      </c>
      <c r="V40" t="s">
        <v>27</v>
      </c>
      <c r="W40" t="s">
        <v>28</v>
      </c>
    </row>
    <row r="41" spans="1:28" hidden="1" x14ac:dyDescent="0.25">
      <c r="A41" t="s">
        <v>36</v>
      </c>
      <c r="B41" t="s">
        <v>37</v>
      </c>
      <c r="C41" t="s">
        <v>212</v>
      </c>
      <c r="D41" t="s">
        <v>213</v>
      </c>
      <c r="E41" t="s">
        <v>40</v>
      </c>
      <c r="F41" t="s">
        <v>214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215</v>
      </c>
      <c r="O41" t="s">
        <v>52</v>
      </c>
      <c r="P41" t="s">
        <v>43</v>
      </c>
      <c r="Q41" t="s">
        <v>91</v>
      </c>
      <c r="R41" t="s">
        <v>216</v>
      </c>
      <c r="S41" t="s">
        <v>46</v>
      </c>
      <c r="T41" t="s">
        <v>47</v>
      </c>
      <c r="U41" t="s">
        <v>21</v>
      </c>
      <c r="V41" t="s">
        <v>27</v>
      </c>
      <c r="W41" t="s">
        <v>28</v>
      </c>
    </row>
    <row r="42" spans="1:28" ht="31.5" x14ac:dyDescent="0.25">
      <c r="A42" t="s">
        <v>36</v>
      </c>
      <c r="B42" t="s">
        <v>37</v>
      </c>
      <c r="C42" t="s">
        <v>217</v>
      </c>
      <c r="D42" t="s">
        <v>218</v>
      </c>
      <c r="E42" t="s">
        <v>40</v>
      </c>
      <c r="F42" t="s">
        <v>987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219</v>
      </c>
      <c r="O42" t="s">
        <v>63</v>
      </c>
      <c r="P42" t="s">
        <v>43</v>
      </c>
      <c r="Q42" t="s">
        <v>91</v>
      </c>
      <c r="R42" t="s">
        <v>220</v>
      </c>
      <c r="S42" t="s">
        <v>46</v>
      </c>
      <c r="T42" t="s">
        <v>47</v>
      </c>
      <c r="U42" t="s">
        <v>21</v>
      </c>
      <c r="V42" t="s">
        <v>27</v>
      </c>
      <c r="W42" t="s">
        <v>28</v>
      </c>
      <c r="Y42" t="s">
        <v>19</v>
      </c>
      <c r="Z42" t="str">
        <f>CONCATENATE(Table1[[#This Row],[Voltage - Zener (Nom) (Vz)]],Table1[[#This Row],[Stock]])</f>
        <v>33VStock</v>
      </c>
      <c r="AA42" s="6" t="s">
        <v>975</v>
      </c>
      <c r="AB42" s="5" t="s">
        <v>28</v>
      </c>
    </row>
    <row r="43" spans="1:28" hidden="1" x14ac:dyDescent="0.25">
      <c r="A43" t="s">
        <v>36</v>
      </c>
      <c r="B43" t="s">
        <v>37</v>
      </c>
      <c r="C43" t="s">
        <v>221</v>
      </c>
      <c r="D43" t="s">
        <v>222</v>
      </c>
      <c r="E43" t="s">
        <v>40</v>
      </c>
      <c r="F43" t="s">
        <v>223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224</v>
      </c>
      <c r="O43" t="s">
        <v>63</v>
      </c>
      <c r="P43" t="s">
        <v>43</v>
      </c>
      <c r="Q43" t="s">
        <v>74</v>
      </c>
      <c r="R43" t="s">
        <v>225</v>
      </c>
      <c r="S43" t="s">
        <v>46</v>
      </c>
      <c r="T43" t="s">
        <v>47</v>
      </c>
      <c r="U43" t="s">
        <v>21</v>
      </c>
      <c r="V43" t="s">
        <v>27</v>
      </c>
      <c r="W43" t="s">
        <v>28</v>
      </c>
    </row>
    <row r="44" spans="1:28" hidden="1" x14ac:dyDescent="0.25">
      <c r="A44" t="s">
        <v>226</v>
      </c>
      <c r="B44" t="s">
        <v>37</v>
      </c>
      <c r="C44" t="s">
        <v>227</v>
      </c>
      <c r="D44" t="s">
        <v>228</v>
      </c>
      <c r="E44" t="s">
        <v>40</v>
      </c>
      <c r="F44" t="s">
        <v>114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115</v>
      </c>
      <c r="O44" t="s">
        <v>79</v>
      </c>
      <c r="P44" t="s">
        <v>43</v>
      </c>
      <c r="Q44" t="s">
        <v>116</v>
      </c>
      <c r="R44" t="s">
        <v>117</v>
      </c>
      <c r="S44" t="s">
        <v>46</v>
      </c>
      <c r="T44" t="s">
        <v>47</v>
      </c>
      <c r="U44" t="s">
        <v>21</v>
      </c>
      <c r="V44" t="s">
        <v>27</v>
      </c>
      <c r="W44" t="s">
        <v>28</v>
      </c>
    </row>
    <row r="45" spans="1:28" hidden="1" x14ac:dyDescent="0.25">
      <c r="A45" t="s">
        <v>226</v>
      </c>
      <c r="B45" t="s">
        <v>37</v>
      </c>
      <c r="C45" t="s">
        <v>229</v>
      </c>
      <c r="D45" t="s">
        <v>230</v>
      </c>
      <c r="E45" t="s">
        <v>40</v>
      </c>
      <c r="F45" t="s">
        <v>182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183</v>
      </c>
      <c r="O45" t="s">
        <v>79</v>
      </c>
      <c r="P45" t="s">
        <v>43</v>
      </c>
      <c r="Q45" t="s">
        <v>174</v>
      </c>
      <c r="R45" t="s">
        <v>184</v>
      </c>
      <c r="S45" t="s">
        <v>46</v>
      </c>
      <c r="T45" t="s">
        <v>47</v>
      </c>
      <c r="U45" t="s">
        <v>21</v>
      </c>
      <c r="V45" t="s">
        <v>27</v>
      </c>
      <c r="W45" t="s">
        <v>28</v>
      </c>
    </row>
    <row r="46" spans="1:28" hidden="1" x14ac:dyDescent="0.25">
      <c r="A46" t="s">
        <v>226</v>
      </c>
      <c r="B46" t="s">
        <v>37</v>
      </c>
      <c r="C46" t="s">
        <v>231</v>
      </c>
      <c r="D46" t="s">
        <v>232</v>
      </c>
      <c r="E46" t="s">
        <v>40</v>
      </c>
      <c r="F46" t="s">
        <v>89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90</v>
      </c>
      <c r="O46" t="s">
        <v>63</v>
      </c>
      <c r="P46" t="s">
        <v>43</v>
      </c>
      <c r="Q46" t="s">
        <v>91</v>
      </c>
      <c r="R46" t="s">
        <v>92</v>
      </c>
      <c r="S46" t="s">
        <v>46</v>
      </c>
      <c r="T46" t="s">
        <v>47</v>
      </c>
      <c r="U46" t="s">
        <v>21</v>
      </c>
      <c r="V46" t="s">
        <v>27</v>
      </c>
      <c r="W46" t="s">
        <v>28</v>
      </c>
    </row>
    <row r="47" spans="1:28" hidden="1" x14ac:dyDescent="0.25">
      <c r="A47" t="s">
        <v>226</v>
      </c>
      <c r="B47" t="s">
        <v>37</v>
      </c>
      <c r="C47" t="s">
        <v>233</v>
      </c>
      <c r="D47" t="s">
        <v>234</v>
      </c>
      <c r="E47" t="s">
        <v>40</v>
      </c>
      <c r="F47" t="s">
        <v>98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99</v>
      </c>
      <c r="O47" t="s">
        <v>63</v>
      </c>
      <c r="P47" t="s">
        <v>43</v>
      </c>
      <c r="Q47" t="s">
        <v>100</v>
      </c>
      <c r="R47" t="s">
        <v>101</v>
      </c>
      <c r="S47" t="s">
        <v>46</v>
      </c>
      <c r="T47" t="s">
        <v>47</v>
      </c>
      <c r="U47" t="s">
        <v>21</v>
      </c>
      <c r="V47" t="s">
        <v>27</v>
      </c>
      <c r="W47" t="s">
        <v>28</v>
      </c>
    </row>
    <row r="48" spans="1:28" hidden="1" x14ac:dyDescent="0.25">
      <c r="A48" t="s">
        <v>226</v>
      </c>
      <c r="B48" t="s">
        <v>37</v>
      </c>
      <c r="C48" t="s">
        <v>235</v>
      </c>
      <c r="D48" t="s">
        <v>236</v>
      </c>
      <c r="E48" t="s">
        <v>40</v>
      </c>
      <c r="F48" t="s">
        <v>152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153</v>
      </c>
      <c r="O48" t="s">
        <v>79</v>
      </c>
      <c r="P48" t="s">
        <v>43</v>
      </c>
      <c r="Q48" t="s">
        <v>157</v>
      </c>
      <c r="R48" t="s">
        <v>158</v>
      </c>
      <c r="S48" t="s">
        <v>46</v>
      </c>
      <c r="T48" t="s">
        <v>47</v>
      </c>
      <c r="U48" t="s">
        <v>21</v>
      </c>
      <c r="V48" t="s">
        <v>27</v>
      </c>
      <c r="W48" t="s">
        <v>28</v>
      </c>
    </row>
    <row r="49" spans="1:23" hidden="1" x14ac:dyDescent="0.25">
      <c r="A49" t="s">
        <v>237</v>
      </c>
      <c r="B49" t="s">
        <v>37</v>
      </c>
      <c r="C49" t="s">
        <v>238</v>
      </c>
      <c r="D49" t="s">
        <v>239</v>
      </c>
      <c r="E49" t="s">
        <v>40</v>
      </c>
      <c r="F49" t="s">
        <v>161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162</v>
      </c>
      <c r="O49" t="s">
        <v>95</v>
      </c>
      <c r="P49" t="s">
        <v>43</v>
      </c>
      <c r="Q49" t="s">
        <v>124</v>
      </c>
      <c r="R49" t="s">
        <v>240</v>
      </c>
      <c r="S49" t="s">
        <v>46</v>
      </c>
      <c r="T49" t="s">
        <v>47</v>
      </c>
      <c r="U49" t="s">
        <v>21</v>
      </c>
      <c r="V49" t="s">
        <v>27</v>
      </c>
      <c r="W49" t="s">
        <v>28</v>
      </c>
    </row>
    <row r="50" spans="1:23" hidden="1" x14ac:dyDescent="0.25">
      <c r="A50" t="s">
        <v>241</v>
      </c>
      <c r="B50" t="s">
        <v>37</v>
      </c>
      <c r="C50" t="s">
        <v>242</v>
      </c>
      <c r="D50" t="s">
        <v>243</v>
      </c>
      <c r="E50" t="s">
        <v>40</v>
      </c>
      <c r="F50" t="s">
        <v>165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166</v>
      </c>
      <c r="O50" t="s">
        <v>95</v>
      </c>
      <c r="P50" t="s">
        <v>43</v>
      </c>
      <c r="Q50" t="s">
        <v>167</v>
      </c>
      <c r="R50" t="s">
        <v>158</v>
      </c>
      <c r="S50" t="s">
        <v>46</v>
      </c>
      <c r="T50" t="s">
        <v>47</v>
      </c>
      <c r="U50" t="s">
        <v>21</v>
      </c>
      <c r="V50" t="s">
        <v>27</v>
      </c>
      <c r="W50" t="s">
        <v>28</v>
      </c>
    </row>
    <row r="51" spans="1:23" hidden="1" x14ac:dyDescent="0.25">
      <c r="A51" t="s">
        <v>241</v>
      </c>
      <c r="B51" t="s">
        <v>37</v>
      </c>
      <c r="C51" t="s">
        <v>244</v>
      </c>
      <c r="D51" t="s">
        <v>245</v>
      </c>
      <c r="E51" t="s">
        <v>40</v>
      </c>
      <c r="F51" t="s">
        <v>196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197</v>
      </c>
      <c r="O51" t="s">
        <v>95</v>
      </c>
      <c r="P51" t="s">
        <v>43</v>
      </c>
      <c r="Q51" t="s">
        <v>198</v>
      </c>
      <c r="R51" t="s">
        <v>199</v>
      </c>
      <c r="S51" t="s">
        <v>46</v>
      </c>
      <c r="T51" t="s">
        <v>47</v>
      </c>
      <c r="U51" t="s">
        <v>21</v>
      </c>
      <c r="V51" t="s">
        <v>27</v>
      </c>
      <c r="W51" t="s">
        <v>28</v>
      </c>
    </row>
    <row r="52" spans="1:23" hidden="1" x14ac:dyDescent="0.25">
      <c r="A52" t="s">
        <v>241</v>
      </c>
      <c r="B52" t="s">
        <v>37</v>
      </c>
      <c r="C52" t="s">
        <v>246</v>
      </c>
      <c r="D52" t="s">
        <v>247</v>
      </c>
      <c r="E52" t="s">
        <v>40</v>
      </c>
      <c r="F52" t="s">
        <v>89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90</v>
      </c>
      <c r="O52" t="s">
        <v>95</v>
      </c>
      <c r="P52" t="s">
        <v>43</v>
      </c>
      <c r="Q52" t="s">
        <v>91</v>
      </c>
      <c r="R52" t="s">
        <v>92</v>
      </c>
      <c r="S52" t="s">
        <v>46</v>
      </c>
      <c r="T52" t="s">
        <v>47</v>
      </c>
      <c r="U52" t="s">
        <v>21</v>
      </c>
      <c r="V52" t="s">
        <v>27</v>
      </c>
      <c r="W52" t="s">
        <v>28</v>
      </c>
    </row>
    <row r="53" spans="1:23" hidden="1" x14ac:dyDescent="0.25">
      <c r="A53" t="s">
        <v>241</v>
      </c>
      <c r="B53" t="s">
        <v>37</v>
      </c>
      <c r="C53" t="s">
        <v>248</v>
      </c>
      <c r="D53" t="s">
        <v>249</v>
      </c>
      <c r="E53" t="s">
        <v>40</v>
      </c>
      <c r="F53" t="s">
        <v>98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99</v>
      </c>
      <c r="O53" t="s">
        <v>95</v>
      </c>
      <c r="P53" t="s">
        <v>43</v>
      </c>
      <c r="Q53" t="s">
        <v>100</v>
      </c>
      <c r="R53" t="s">
        <v>101</v>
      </c>
      <c r="S53" t="s">
        <v>46</v>
      </c>
      <c r="T53" t="s">
        <v>47</v>
      </c>
      <c r="U53" t="s">
        <v>21</v>
      </c>
      <c r="V53" t="s">
        <v>27</v>
      </c>
      <c r="W53" t="s">
        <v>28</v>
      </c>
    </row>
    <row r="54" spans="1:23" hidden="1" x14ac:dyDescent="0.25">
      <c r="A54" t="s">
        <v>241</v>
      </c>
      <c r="B54" t="s">
        <v>37</v>
      </c>
      <c r="C54" t="s">
        <v>250</v>
      </c>
      <c r="D54" t="s">
        <v>251</v>
      </c>
      <c r="E54" t="s">
        <v>40</v>
      </c>
      <c r="F54" t="s">
        <v>106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107</v>
      </c>
      <c r="O54" t="s">
        <v>95</v>
      </c>
      <c r="P54" t="s">
        <v>43</v>
      </c>
      <c r="Q54" t="s">
        <v>108</v>
      </c>
      <c r="R54" t="s">
        <v>109</v>
      </c>
      <c r="S54" t="s">
        <v>46</v>
      </c>
      <c r="T54" t="s">
        <v>47</v>
      </c>
      <c r="U54" t="s">
        <v>21</v>
      </c>
      <c r="V54" t="s">
        <v>27</v>
      </c>
      <c r="W54" t="s">
        <v>28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3"/>
  <sheetViews>
    <sheetView tabSelected="1" topLeftCell="U1" workbookViewId="0">
      <pane xSplit="19320" ySplit="555" topLeftCell="W7" activePane="bottomRight"/>
      <selection activeCell="AB1" sqref="AB1"/>
      <selection pane="topRight" activeCell="Y212" sqref="Y212"/>
      <selection pane="bottomLeft" activeCell="A120" sqref="A120"/>
      <selection pane="bottomRight" activeCell="AA238" sqref="AA238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2.875" customWidth="1"/>
    <col min="15" max="15" width="29.375" customWidth="1"/>
    <col min="16" max="16" width="29" customWidth="1"/>
    <col min="17" max="17" width="30.625" customWidth="1"/>
    <col min="18" max="18" width="50.375" customWidth="1"/>
    <col min="19" max="19" width="26.375" customWidth="1"/>
    <col min="20" max="20" width="29.5" customWidth="1"/>
    <col min="21" max="21" width="20" customWidth="1"/>
    <col min="22" max="22" width="16.125" customWidth="1"/>
    <col min="23" max="23" width="15.875" customWidth="1"/>
    <col min="27" max="27" width="35.375" customWidth="1"/>
  </cols>
  <sheetData>
    <row r="1" spans="1:28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25</v>
      </c>
      <c r="S1" s="3" t="s">
        <v>24</v>
      </c>
      <c r="T1" s="3" t="s">
        <v>35</v>
      </c>
      <c r="U1" s="3" t="s">
        <v>13</v>
      </c>
      <c r="V1" s="3" t="s">
        <v>14</v>
      </c>
      <c r="W1" s="3" t="s">
        <v>23</v>
      </c>
      <c r="X1" t="s">
        <v>252</v>
      </c>
      <c r="Y1" t="s">
        <v>19</v>
      </c>
      <c r="Z1" t="s">
        <v>253</v>
      </c>
      <c r="AA1" t="s">
        <v>973</v>
      </c>
      <c r="AB1" s="4" t="s">
        <v>974</v>
      </c>
    </row>
    <row r="2" spans="1:28" ht="16.5" hidden="1" thickTop="1" x14ac:dyDescent="0.25">
      <c r="A2" s="3" t="s">
        <v>259</v>
      </c>
      <c r="B2" s="3" t="s">
        <v>260</v>
      </c>
      <c r="C2" s="3" t="s">
        <v>404</v>
      </c>
      <c r="D2" s="3" t="s">
        <v>405</v>
      </c>
      <c r="E2" s="3" t="s">
        <v>40</v>
      </c>
      <c r="F2" s="3" t="s">
        <v>406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407</v>
      </c>
      <c r="O2" s="3" t="s">
        <v>79</v>
      </c>
      <c r="P2" s="3" t="s">
        <v>264</v>
      </c>
      <c r="Q2" s="3" t="s">
        <v>74</v>
      </c>
      <c r="R2" s="3" t="s">
        <v>408</v>
      </c>
      <c r="S2" s="3" t="s">
        <v>267</v>
      </c>
      <c r="T2" s="3" t="s">
        <v>268</v>
      </c>
      <c r="U2" s="3" t="s">
        <v>20</v>
      </c>
      <c r="V2" s="3" t="s">
        <v>269</v>
      </c>
      <c r="W2" s="3" t="s">
        <v>270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t="16.5" hidden="1" thickTop="1" x14ac:dyDescent="0.25">
      <c r="A3" s="3" t="s">
        <v>259</v>
      </c>
      <c r="B3" s="3" t="s">
        <v>260</v>
      </c>
      <c r="C3" s="3" t="s">
        <v>501</v>
      </c>
      <c r="D3" s="3" t="s">
        <v>502</v>
      </c>
      <c r="E3" s="3" t="s">
        <v>40</v>
      </c>
      <c r="F3" s="3" t="s">
        <v>406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452</v>
      </c>
      <c r="M3" s="3" t="s">
        <v>16</v>
      </c>
      <c r="N3" s="3" t="s">
        <v>407</v>
      </c>
      <c r="O3" s="3" t="s">
        <v>79</v>
      </c>
      <c r="P3" s="3" t="s">
        <v>264</v>
      </c>
      <c r="Q3" s="3" t="s">
        <v>74</v>
      </c>
      <c r="R3" s="3" t="s">
        <v>408</v>
      </c>
      <c r="S3" s="3" t="s">
        <v>267</v>
      </c>
      <c r="T3" s="3" t="s">
        <v>268</v>
      </c>
      <c r="U3" s="3" t="s">
        <v>20</v>
      </c>
      <c r="V3" s="3" t="s">
        <v>269</v>
      </c>
      <c r="W3" s="3" t="s">
        <v>270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t="16.5" hidden="1" thickTop="1" x14ac:dyDescent="0.25">
      <c r="A4" s="3" t="s">
        <v>259</v>
      </c>
      <c r="B4" s="3" t="s">
        <v>260</v>
      </c>
      <c r="C4" s="3" t="s">
        <v>758</v>
      </c>
      <c r="D4" s="3" t="s">
        <v>759</v>
      </c>
      <c r="E4" s="3" t="s">
        <v>40</v>
      </c>
      <c r="F4" s="3" t="s">
        <v>406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407</v>
      </c>
      <c r="O4" s="3" t="s">
        <v>79</v>
      </c>
      <c r="P4" s="3" t="s">
        <v>264</v>
      </c>
      <c r="Q4" s="3" t="s">
        <v>74</v>
      </c>
      <c r="R4" s="3" t="s">
        <v>408</v>
      </c>
      <c r="S4" s="3" t="s">
        <v>267</v>
      </c>
      <c r="T4" s="3" t="s">
        <v>268</v>
      </c>
      <c r="U4" s="3" t="s">
        <v>20</v>
      </c>
      <c r="V4" s="3" t="s">
        <v>269</v>
      </c>
      <c r="W4" s="3" t="s">
        <v>270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t="16.5" hidden="1" thickTop="1" x14ac:dyDescent="0.25">
      <c r="A5" s="3" t="s">
        <v>271</v>
      </c>
      <c r="B5" s="3" t="s">
        <v>272</v>
      </c>
      <c r="C5" s="3" t="s">
        <v>301</v>
      </c>
      <c r="D5" s="3" t="s">
        <v>302</v>
      </c>
      <c r="E5" s="3" t="s">
        <v>40</v>
      </c>
      <c r="F5" s="3" t="s">
        <v>303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153</v>
      </c>
      <c r="O5" s="3" t="s">
        <v>79</v>
      </c>
      <c r="P5" s="3" t="s">
        <v>276</v>
      </c>
      <c r="Q5" s="3" t="s">
        <v>304</v>
      </c>
      <c r="R5" s="3" t="s">
        <v>305</v>
      </c>
      <c r="S5" s="3" t="s">
        <v>279</v>
      </c>
      <c r="T5" s="3" t="s">
        <v>268</v>
      </c>
      <c r="U5" s="3" t="s">
        <v>20</v>
      </c>
      <c r="V5" s="3" t="s">
        <v>30</v>
      </c>
      <c r="W5" s="3" t="s">
        <v>270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t="16.5" hidden="1" thickTop="1" x14ac:dyDescent="0.25">
      <c r="A6" s="3" t="s">
        <v>259</v>
      </c>
      <c r="B6" s="3" t="s">
        <v>260</v>
      </c>
      <c r="C6" s="3" t="s">
        <v>414</v>
      </c>
      <c r="D6" s="3" t="s">
        <v>415</v>
      </c>
      <c r="E6" s="3" t="s">
        <v>40</v>
      </c>
      <c r="F6" s="3" t="s">
        <v>416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153</v>
      </c>
      <c r="O6" s="3" t="s">
        <v>79</v>
      </c>
      <c r="P6" s="3" t="s">
        <v>264</v>
      </c>
      <c r="Q6" s="3" t="s">
        <v>334</v>
      </c>
      <c r="R6" s="3" t="s">
        <v>417</v>
      </c>
      <c r="S6" s="3" t="s">
        <v>267</v>
      </c>
      <c r="T6" s="3" t="s">
        <v>268</v>
      </c>
      <c r="U6" s="3" t="s">
        <v>20</v>
      </c>
      <c r="V6" s="3" t="s">
        <v>269</v>
      </c>
      <c r="W6" s="3" t="s">
        <v>270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 ht="16.5" thickTop="1" x14ac:dyDescent="0.25">
      <c r="A7" s="3" t="s">
        <v>259</v>
      </c>
      <c r="B7" s="3" t="s">
        <v>260</v>
      </c>
      <c r="C7" s="3" t="s">
        <v>505</v>
      </c>
      <c r="D7" s="3" t="s">
        <v>506</v>
      </c>
      <c r="E7" s="3" t="s">
        <v>40</v>
      </c>
      <c r="F7" s="3" t="s">
        <v>416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452</v>
      </c>
      <c r="M7" s="3" t="s">
        <v>16</v>
      </c>
      <c r="N7" s="3" t="s">
        <v>153</v>
      </c>
      <c r="O7" s="3" t="s">
        <v>79</v>
      </c>
      <c r="P7" s="3" t="s">
        <v>264</v>
      </c>
      <c r="Q7" s="3" t="s">
        <v>334</v>
      </c>
      <c r="R7" s="3" t="s">
        <v>417</v>
      </c>
      <c r="S7" s="3" t="s">
        <v>267</v>
      </c>
      <c r="T7" s="3" t="s">
        <v>268</v>
      </c>
      <c r="U7" s="3" t="s">
        <v>20</v>
      </c>
      <c r="V7" s="3" t="s">
        <v>269</v>
      </c>
      <c r="W7" s="3" t="s">
        <v>270</v>
      </c>
      <c r="X7" t="str">
        <f>VLOOKUP(Table13[[#This Row],[Voltage - Zener (Nom) (Vz)]],Values!$A$11:'Values'!$E$20,2,0)</f>
        <v>Stock</v>
      </c>
      <c r="Y7" t="s">
        <v>19</v>
      </c>
      <c r="Z7" t="str">
        <f>CONCATENATE(Table13[[#This Row],[Voltage - Zener (Nom) (Vz)]],Table13[[#This Row],[Stock]])</f>
        <v>10VStock</v>
      </c>
      <c r="AA7" s="6" t="s">
        <v>976</v>
      </c>
      <c r="AB7" s="5" t="s">
        <v>977</v>
      </c>
    </row>
    <row r="8" spans="1:28" hidden="1" x14ac:dyDescent="0.25">
      <c r="A8" s="3" t="s">
        <v>259</v>
      </c>
      <c r="B8" s="3" t="s">
        <v>260</v>
      </c>
      <c r="C8" s="3" t="s">
        <v>904</v>
      </c>
      <c r="D8" s="3" t="s">
        <v>905</v>
      </c>
      <c r="E8" s="3" t="s">
        <v>40</v>
      </c>
      <c r="F8" s="3" t="s">
        <v>416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452</v>
      </c>
      <c r="M8" s="3" t="s">
        <v>16</v>
      </c>
      <c r="N8" s="3" t="s">
        <v>153</v>
      </c>
      <c r="O8" s="3" t="s">
        <v>79</v>
      </c>
      <c r="P8" s="3" t="s">
        <v>264</v>
      </c>
      <c r="Q8" s="3" t="s">
        <v>334</v>
      </c>
      <c r="R8" s="3" t="s">
        <v>417</v>
      </c>
      <c r="S8" s="3" t="s">
        <v>267</v>
      </c>
      <c r="T8" s="3" t="s">
        <v>268</v>
      </c>
      <c r="U8" s="3" t="s">
        <v>20</v>
      </c>
      <c r="V8" s="3" t="s">
        <v>269</v>
      </c>
      <c r="W8" s="3" t="s">
        <v>270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 x14ac:dyDescent="0.25">
      <c r="A9" s="3" t="s">
        <v>811</v>
      </c>
      <c r="B9" s="3" t="s">
        <v>260</v>
      </c>
      <c r="C9" s="3" t="s">
        <v>812</v>
      </c>
      <c r="D9" s="3" t="s">
        <v>813</v>
      </c>
      <c r="E9" s="3" t="s">
        <v>40</v>
      </c>
      <c r="F9" s="3" t="s">
        <v>814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452</v>
      </c>
      <c r="M9" s="3" t="s">
        <v>16</v>
      </c>
      <c r="N9" s="3" t="s">
        <v>815</v>
      </c>
      <c r="O9" s="3" t="s">
        <v>79</v>
      </c>
      <c r="P9" s="3" t="s">
        <v>264</v>
      </c>
      <c r="Q9" s="3" t="s">
        <v>816</v>
      </c>
      <c r="R9" s="3" t="s">
        <v>817</v>
      </c>
      <c r="S9" s="3" t="s">
        <v>267</v>
      </c>
      <c r="T9" s="3" t="s">
        <v>268</v>
      </c>
      <c r="U9" s="3" t="s">
        <v>20</v>
      </c>
      <c r="V9" s="3" t="s">
        <v>269</v>
      </c>
      <c r="W9" s="3" t="s">
        <v>270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 x14ac:dyDescent="0.25">
      <c r="A10" s="3" t="s">
        <v>811</v>
      </c>
      <c r="B10" s="3" t="s">
        <v>260</v>
      </c>
      <c r="C10" s="3" t="s">
        <v>942</v>
      </c>
      <c r="D10" s="3" t="s">
        <v>943</v>
      </c>
      <c r="E10" s="3" t="s">
        <v>40</v>
      </c>
      <c r="F10" s="3" t="s">
        <v>814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452</v>
      </c>
      <c r="M10" s="3" t="s">
        <v>16</v>
      </c>
      <c r="N10" s="3" t="s">
        <v>815</v>
      </c>
      <c r="O10" s="3" t="s">
        <v>79</v>
      </c>
      <c r="P10" s="3" t="s">
        <v>264</v>
      </c>
      <c r="Q10" s="3" t="s">
        <v>816</v>
      </c>
      <c r="R10" s="3" t="s">
        <v>817</v>
      </c>
      <c r="S10" s="3" t="s">
        <v>267</v>
      </c>
      <c r="T10" s="3" t="s">
        <v>268</v>
      </c>
      <c r="U10" s="3" t="s">
        <v>20</v>
      </c>
      <c r="V10" s="3" t="s">
        <v>269</v>
      </c>
      <c r="W10" s="3" t="s">
        <v>270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 x14ac:dyDescent="0.25">
      <c r="A11" s="3" t="s">
        <v>259</v>
      </c>
      <c r="B11" s="3" t="s">
        <v>260</v>
      </c>
      <c r="C11" s="3" t="s">
        <v>373</v>
      </c>
      <c r="D11" s="3" t="s">
        <v>374</v>
      </c>
      <c r="E11" s="3" t="s">
        <v>40</v>
      </c>
      <c r="F11" s="3" t="s">
        <v>375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162</v>
      </c>
      <c r="O11" s="3" t="s">
        <v>79</v>
      </c>
      <c r="P11" s="3" t="s">
        <v>264</v>
      </c>
      <c r="Q11" s="3" t="s">
        <v>299</v>
      </c>
      <c r="R11" s="3" t="s">
        <v>376</v>
      </c>
      <c r="S11" s="3" t="s">
        <v>267</v>
      </c>
      <c r="T11" s="3" t="s">
        <v>268</v>
      </c>
      <c r="U11" s="3" t="s">
        <v>20</v>
      </c>
      <c r="V11" s="3" t="s">
        <v>269</v>
      </c>
      <c r="W11" s="3" t="s">
        <v>270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 x14ac:dyDescent="0.25">
      <c r="A12" s="3" t="s">
        <v>259</v>
      </c>
      <c r="B12" s="3" t="s">
        <v>260</v>
      </c>
      <c r="C12" s="3" t="s">
        <v>503</v>
      </c>
      <c r="D12" s="3" t="s">
        <v>504</v>
      </c>
      <c r="E12" s="3" t="s">
        <v>40</v>
      </c>
      <c r="F12" s="3" t="s">
        <v>375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452</v>
      </c>
      <c r="M12" s="3" t="s">
        <v>16</v>
      </c>
      <c r="N12" s="3" t="s">
        <v>162</v>
      </c>
      <c r="O12" s="3" t="s">
        <v>79</v>
      </c>
      <c r="P12" s="3" t="s">
        <v>264</v>
      </c>
      <c r="Q12" s="3" t="s">
        <v>299</v>
      </c>
      <c r="R12" s="3" t="s">
        <v>376</v>
      </c>
      <c r="S12" s="3" t="s">
        <v>267</v>
      </c>
      <c r="T12" s="3" t="s">
        <v>268</v>
      </c>
      <c r="U12" s="3" t="s">
        <v>20</v>
      </c>
      <c r="V12" s="3" t="s">
        <v>269</v>
      </c>
      <c r="W12" s="3" t="s">
        <v>270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 x14ac:dyDescent="0.25">
      <c r="A13" s="3" t="s">
        <v>259</v>
      </c>
      <c r="B13" s="3" t="s">
        <v>260</v>
      </c>
      <c r="C13" s="3" t="s">
        <v>790</v>
      </c>
      <c r="D13" s="3" t="s">
        <v>791</v>
      </c>
      <c r="E13" s="3" t="s">
        <v>40</v>
      </c>
      <c r="F13" s="3" t="s">
        <v>375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452</v>
      </c>
      <c r="M13" s="3" t="s">
        <v>16</v>
      </c>
      <c r="N13" s="3" t="s">
        <v>162</v>
      </c>
      <c r="O13" s="3" t="s">
        <v>79</v>
      </c>
      <c r="P13" s="3" t="s">
        <v>264</v>
      </c>
      <c r="Q13" s="3" t="s">
        <v>299</v>
      </c>
      <c r="R13" s="3" t="s">
        <v>376</v>
      </c>
      <c r="S13" s="3" t="s">
        <v>267</v>
      </c>
      <c r="T13" s="3" t="s">
        <v>268</v>
      </c>
      <c r="U13" s="3" t="s">
        <v>20</v>
      </c>
      <c r="V13" s="3" t="s">
        <v>269</v>
      </c>
      <c r="W13" s="3" t="s">
        <v>270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 x14ac:dyDescent="0.25">
      <c r="A14" s="3" t="s">
        <v>259</v>
      </c>
      <c r="B14" s="3" t="s">
        <v>260</v>
      </c>
      <c r="C14" s="3" t="s">
        <v>495</v>
      </c>
      <c r="D14" s="3" t="s">
        <v>496</v>
      </c>
      <c r="E14" s="3" t="s">
        <v>40</v>
      </c>
      <c r="F14" s="3" t="s">
        <v>497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452</v>
      </c>
      <c r="M14" s="3" t="s">
        <v>16</v>
      </c>
      <c r="N14" s="3" t="s">
        <v>498</v>
      </c>
      <c r="O14" s="3" t="s">
        <v>79</v>
      </c>
      <c r="P14" s="3" t="s">
        <v>264</v>
      </c>
      <c r="Q14" s="3" t="s">
        <v>499</v>
      </c>
      <c r="R14" s="3" t="s">
        <v>500</v>
      </c>
      <c r="S14" s="3" t="s">
        <v>267</v>
      </c>
      <c r="T14" s="3" t="s">
        <v>268</v>
      </c>
      <c r="U14" s="3" t="s">
        <v>20</v>
      </c>
      <c r="V14" s="3" t="s">
        <v>269</v>
      </c>
      <c r="W14" s="3" t="s">
        <v>270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 x14ac:dyDescent="0.25">
      <c r="A15" s="3" t="s">
        <v>259</v>
      </c>
      <c r="B15" s="3" t="s">
        <v>260</v>
      </c>
      <c r="C15" s="3" t="s">
        <v>944</v>
      </c>
      <c r="D15" s="3" t="s">
        <v>945</v>
      </c>
      <c r="E15" s="3" t="s">
        <v>40</v>
      </c>
      <c r="F15" s="3" t="s">
        <v>497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452</v>
      </c>
      <c r="M15" s="3" t="s">
        <v>16</v>
      </c>
      <c r="N15" s="3" t="s">
        <v>498</v>
      </c>
      <c r="O15" s="3" t="s">
        <v>79</v>
      </c>
      <c r="P15" s="3" t="s">
        <v>264</v>
      </c>
      <c r="Q15" s="3" t="s">
        <v>499</v>
      </c>
      <c r="R15" s="3" t="s">
        <v>500</v>
      </c>
      <c r="S15" s="3" t="s">
        <v>267</v>
      </c>
      <c r="T15" s="3" t="s">
        <v>268</v>
      </c>
      <c r="U15" s="3" t="s">
        <v>20</v>
      </c>
      <c r="V15" s="3" t="s">
        <v>269</v>
      </c>
      <c r="W15" s="3" t="s">
        <v>270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 x14ac:dyDescent="0.25">
      <c r="A16" s="3" t="s">
        <v>259</v>
      </c>
      <c r="B16" s="3" t="s">
        <v>260</v>
      </c>
      <c r="C16" s="3" t="s">
        <v>387</v>
      </c>
      <c r="D16" s="3" t="s">
        <v>388</v>
      </c>
      <c r="E16" s="3" t="s">
        <v>40</v>
      </c>
      <c r="F16" s="3" t="s">
        <v>389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166</v>
      </c>
      <c r="O16" s="3" t="s">
        <v>79</v>
      </c>
      <c r="P16" s="3" t="s">
        <v>264</v>
      </c>
      <c r="Q16" s="3" t="s">
        <v>299</v>
      </c>
      <c r="R16" s="3" t="s">
        <v>390</v>
      </c>
      <c r="S16" s="3" t="s">
        <v>267</v>
      </c>
      <c r="T16" s="3" t="s">
        <v>268</v>
      </c>
      <c r="U16" s="3" t="s">
        <v>20</v>
      </c>
      <c r="V16" s="3" t="s">
        <v>269</v>
      </c>
      <c r="W16" s="3" t="s">
        <v>270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 x14ac:dyDescent="0.25">
      <c r="A17" s="3" t="s">
        <v>271</v>
      </c>
      <c r="B17" s="3" t="s">
        <v>272</v>
      </c>
      <c r="C17" s="3" t="s">
        <v>461</v>
      </c>
      <c r="D17" s="3" t="s">
        <v>462</v>
      </c>
      <c r="E17" s="3" t="s">
        <v>40</v>
      </c>
      <c r="F17" s="3" t="s">
        <v>463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452</v>
      </c>
      <c r="M17" s="3" t="s">
        <v>16</v>
      </c>
      <c r="N17" s="3" t="s">
        <v>166</v>
      </c>
      <c r="O17" s="3" t="s">
        <v>79</v>
      </c>
      <c r="P17" s="3" t="s">
        <v>276</v>
      </c>
      <c r="Q17" s="3" t="s">
        <v>464</v>
      </c>
      <c r="R17" s="3" t="s">
        <v>465</v>
      </c>
      <c r="S17" s="3" t="s">
        <v>279</v>
      </c>
      <c r="T17" s="3" t="s">
        <v>268</v>
      </c>
      <c r="U17" s="3" t="s">
        <v>20</v>
      </c>
      <c r="V17" s="3" t="s">
        <v>30</v>
      </c>
      <c r="W17" s="3" t="s">
        <v>270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 x14ac:dyDescent="0.25">
      <c r="A18" s="3" t="s">
        <v>259</v>
      </c>
      <c r="B18" s="3" t="s">
        <v>260</v>
      </c>
      <c r="C18" s="3" t="s">
        <v>509</v>
      </c>
      <c r="D18" s="3" t="s">
        <v>510</v>
      </c>
      <c r="E18" s="3" t="s">
        <v>40</v>
      </c>
      <c r="F18" s="3" t="s">
        <v>389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452</v>
      </c>
      <c r="M18" s="3" t="s">
        <v>16</v>
      </c>
      <c r="N18" s="3" t="s">
        <v>166</v>
      </c>
      <c r="O18" s="3" t="s">
        <v>79</v>
      </c>
      <c r="P18" s="3" t="s">
        <v>264</v>
      </c>
      <c r="Q18" s="3" t="s">
        <v>299</v>
      </c>
      <c r="R18" s="3" t="s">
        <v>390</v>
      </c>
      <c r="S18" s="3" t="s">
        <v>267</v>
      </c>
      <c r="T18" s="3" t="s">
        <v>268</v>
      </c>
      <c r="U18" s="3" t="s">
        <v>20</v>
      </c>
      <c r="V18" s="3" t="s">
        <v>269</v>
      </c>
      <c r="W18" s="3" t="s">
        <v>270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 x14ac:dyDescent="0.25">
      <c r="A19" s="3" t="s">
        <v>271</v>
      </c>
      <c r="B19" s="3" t="s">
        <v>272</v>
      </c>
      <c r="C19" s="3" t="s">
        <v>710</v>
      </c>
      <c r="D19" s="3" t="s">
        <v>711</v>
      </c>
      <c r="E19" s="3" t="s">
        <v>40</v>
      </c>
      <c r="F19" s="3" t="s">
        <v>463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166</v>
      </c>
      <c r="O19" s="3" t="s">
        <v>79</v>
      </c>
      <c r="P19" s="3" t="s">
        <v>276</v>
      </c>
      <c r="Q19" s="3" t="s">
        <v>464</v>
      </c>
      <c r="R19" s="3" t="s">
        <v>465</v>
      </c>
      <c r="S19" s="3" t="s">
        <v>279</v>
      </c>
      <c r="T19" s="3" t="s">
        <v>268</v>
      </c>
      <c r="U19" s="3" t="s">
        <v>20</v>
      </c>
      <c r="V19" s="3" t="s">
        <v>30</v>
      </c>
      <c r="W19" s="3" t="s">
        <v>270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 x14ac:dyDescent="0.25">
      <c r="A20" s="3" t="s">
        <v>259</v>
      </c>
      <c r="B20" s="3" t="s">
        <v>260</v>
      </c>
      <c r="C20" s="3" t="s">
        <v>736</v>
      </c>
      <c r="D20" s="3" t="s">
        <v>737</v>
      </c>
      <c r="E20" s="3" t="s">
        <v>40</v>
      </c>
      <c r="F20" s="3" t="s">
        <v>389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166</v>
      </c>
      <c r="O20" s="3" t="s">
        <v>79</v>
      </c>
      <c r="P20" s="3" t="s">
        <v>264</v>
      </c>
      <c r="Q20" s="3" t="s">
        <v>299</v>
      </c>
      <c r="R20" s="3" t="s">
        <v>390</v>
      </c>
      <c r="S20" s="3" t="s">
        <v>267</v>
      </c>
      <c r="T20" s="3" t="s">
        <v>268</v>
      </c>
      <c r="U20" s="3" t="s">
        <v>20</v>
      </c>
      <c r="V20" s="3" t="s">
        <v>269</v>
      </c>
      <c r="W20" s="3" t="s">
        <v>270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 x14ac:dyDescent="0.25">
      <c r="A21" s="3" t="s">
        <v>271</v>
      </c>
      <c r="B21" s="3" t="s">
        <v>272</v>
      </c>
      <c r="C21" s="3" t="s">
        <v>834</v>
      </c>
      <c r="D21" s="3" t="s">
        <v>835</v>
      </c>
      <c r="E21" s="3" t="s">
        <v>40</v>
      </c>
      <c r="F21" s="3" t="s">
        <v>463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452</v>
      </c>
      <c r="M21" s="3" t="s">
        <v>16</v>
      </c>
      <c r="N21" s="3" t="s">
        <v>166</v>
      </c>
      <c r="O21" s="3" t="s">
        <v>79</v>
      </c>
      <c r="P21" s="3" t="s">
        <v>276</v>
      </c>
      <c r="Q21" s="3" t="s">
        <v>464</v>
      </c>
      <c r="R21" s="3" t="s">
        <v>465</v>
      </c>
      <c r="S21" s="3" t="s">
        <v>279</v>
      </c>
      <c r="T21" s="3" t="s">
        <v>268</v>
      </c>
      <c r="U21" s="3" t="s">
        <v>20</v>
      </c>
      <c r="V21" s="3" t="s">
        <v>30</v>
      </c>
      <c r="W21" s="3" t="s">
        <v>270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 x14ac:dyDescent="0.25">
      <c r="A22" s="3" t="s">
        <v>259</v>
      </c>
      <c r="B22" s="3" t="s">
        <v>260</v>
      </c>
      <c r="C22" s="3" t="s">
        <v>906</v>
      </c>
      <c r="D22" s="3" t="s">
        <v>907</v>
      </c>
      <c r="E22" s="3" t="s">
        <v>40</v>
      </c>
      <c r="F22" s="3" t="s">
        <v>389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452</v>
      </c>
      <c r="M22" s="3" t="s">
        <v>16</v>
      </c>
      <c r="N22" s="3" t="s">
        <v>166</v>
      </c>
      <c r="O22" s="3" t="s">
        <v>79</v>
      </c>
      <c r="P22" s="3" t="s">
        <v>264</v>
      </c>
      <c r="Q22" s="3" t="s">
        <v>299</v>
      </c>
      <c r="R22" s="3" t="s">
        <v>390</v>
      </c>
      <c r="S22" s="3" t="s">
        <v>267</v>
      </c>
      <c r="T22" s="3" t="s">
        <v>268</v>
      </c>
      <c r="U22" s="3" t="s">
        <v>20</v>
      </c>
      <c r="V22" s="3" t="s">
        <v>269</v>
      </c>
      <c r="W22" s="3" t="s">
        <v>270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 x14ac:dyDescent="0.25">
      <c r="A23" s="3" t="s">
        <v>259</v>
      </c>
      <c r="B23" s="3" t="s">
        <v>260</v>
      </c>
      <c r="C23" s="3" t="s">
        <v>325</v>
      </c>
      <c r="D23" s="3" t="s">
        <v>326</v>
      </c>
      <c r="E23" s="3" t="s">
        <v>40</v>
      </c>
      <c r="F23" s="3" t="s">
        <v>327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328</v>
      </c>
      <c r="O23" s="3" t="s">
        <v>79</v>
      </c>
      <c r="P23" s="3" t="s">
        <v>264</v>
      </c>
      <c r="Q23" s="3" t="s">
        <v>329</v>
      </c>
      <c r="R23" s="3" t="s">
        <v>330</v>
      </c>
      <c r="S23" s="3" t="s">
        <v>267</v>
      </c>
      <c r="T23" s="3" t="s">
        <v>268</v>
      </c>
      <c r="U23" s="3" t="s">
        <v>20</v>
      </c>
      <c r="V23" s="3" t="s">
        <v>269</v>
      </c>
      <c r="W23" s="3" t="s">
        <v>270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 x14ac:dyDescent="0.25">
      <c r="A24" s="3" t="s">
        <v>271</v>
      </c>
      <c r="B24" s="3" t="s">
        <v>272</v>
      </c>
      <c r="C24" s="3" t="s">
        <v>712</v>
      </c>
      <c r="D24" s="3" t="s">
        <v>713</v>
      </c>
      <c r="E24" s="3" t="s">
        <v>40</v>
      </c>
      <c r="F24" s="3" t="s">
        <v>714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328</v>
      </c>
      <c r="O24" s="3" t="s">
        <v>79</v>
      </c>
      <c r="P24" s="3" t="s">
        <v>276</v>
      </c>
      <c r="Q24" s="3" t="s">
        <v>673</v>
      </c>
      <c r="R24" s="3" t="s">
        <v>715</v>
      </c>
      <c r="S24" s="3" t="s">
        <v>279</v>
      </c>
      <c r="T24" s="3" t="s">
        <v>268</v>
      </c>
      <c r="U24" s="3" t="s">
        <v>20</v>
      </c>
      <c r="V24" s="3" t="s">
        <v>30</v>
      </c>
      <c r="W24" s="3" t="s">
        <v>270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 x14ac:dyDescent="0.25">
      <c r="A25" s="3" t="s">
        <v>259</v>
      </c>
      <c r="B25" s="3" t="s">
        <v>260</v>
      </c>
      <c r="C25" s="3" t="s">
        <v>818</v>
      </c>
      <c r="D25" s="3" t="s">
        <v>819</v>
      </c>
      <c r="E25" s="3" t="s">
        <v>40</v>
      </c>
      <c r="F25" s="3" t="s">
        <v>327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452</v>
      </c>
      <c r="M25" s="3" t="s">
        <v>16</v>
      </c>
      <c r="N25" s="3" t="s">
        <v>328</v>
      </c>
      <c r="O25" s="3" t="s">
        <v>79</v>
      </c>
      <c r="P25" s="3" t="s">
        <v>264</v>
      </c>
      <c r="Q25" s="3" t="s">
        <v>329</v>
      </c>
      <c r="R25" s="3" t="s">
        <v>330</v>
      </c>
      <c r="S25" s="3" t="s">
        <v>267</v>
      </c>
      <c r="T25" s="3" t="s">
        <v>268</v>
      </c>
      <c r="U25" s="3" t="s">
        <v>20</v>
      </c>
      <c r="V25" s="3" t="s">
        <v>269</v>
      </c>
      <c r="W25" s="3" t="s">
        <v>270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 x14ac:dyDescent="0.25">
      <c r="A26" s="3" t="s">
        <v>259</v>
      </c>
      <c r="B26" s="3" t="s">
        <v>260</v>
      </c>
      <c r="C26" s="3" t="s">
        <v>946</v>
      </c>
      <c r="D26" s="3" t="s">
        <v>947</v>
      </c>
      <c r="E26" s="3" t="s">
        <v>40</v>
      </c>
      <c r="F26" s="3" t="s">
        <v>327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452</v>
      </c>
      <c r="M26" s="3" t="s">
        <v>16</v>
      </c>
      <c r="N26" s="3" t="s">
        <v>328</v>
      </c>
      <c r="O26" s="3" t="s">
        <v>79</v>
      </c>
      <c r="P26" s="3" t="s">
        <v>264</v>
      </c>
      <c r="Q26" s="3" t="s">
        <v>329</v>
      </c>
      <c r="R26" s="3" t="s">
        <v>330</v>
      </c>
      <c r="S26" s="3" t="s">
        <v>267</v>
      </c>
      <c r="T26" s="3" t="s">
        <v>268</v>
      </c>
      <c r="U26" s="3" t="s">
        <v>20</v>
      </c>
      <c r="V26" s="3" t="s">
        <v>269</v>
      </c>
      <c r="W26" s="3" t="s">
        <v>270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 x14ac:dyDescent="0.25">
      <c r="A27" s="3" t="s">
        <v>259</v>
      </c>
      <c r="B27" s="3" t="s">
        <v>260</v>
      </c>
      <c r="C27" s="3" t="s">
        <v>422</v>
      </c>
      <c r="D27" s="3" t="s">
        <v>423</v>
      </c>
      <c r="E27" s="3" t="s">
        <v>40</v>
      </c>
      <c r="F27" s="3" t="s">
        <v>424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173</v>
      </c>
      <c r="O27" s="3" t="s">
        <v>79</v>
      </c>
      <c r="P27" s="3" t="s">
        <v>264</v>
      </c>
      <c r="Q27" s="3" t="s">
        <v>299</v>
      </c>
      <c r="R27" s="3" t="s">
        <v>425</v>
      </c>
      <c r="S27" s="3" t="s">
        <v>267</v>
      </c>
      <c r="T27" s="3" t="s">
        <v>268</v>
      </c>
      <c r="U27" s="3" t="s">
        <v>20</v>
      </c>
      <c r="V27" s="3" t="s">
        <v>269</v>
      </c>
      <c r="W27" s="3" t="s">
        <v>270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 x14ac:dyDescent="0.25">
      <c r="A28" s="3" t="s">
        <v>259</v>
      </c>
      <c r="B28" s="3" t="s">
        <v>260</v>
      </c>
      <c r="C28" s="3" t="s">
        <v>527</v>
      </c>
      <c r="D28" s="3" t="s">
        <v>528</v>
      </c>
      <c r="E28" s="3" t="s">
        <v>40</v>
      </c>
      <c r="F28" s="3" t="s">
        <v>424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452</v>
      </c>
      <c r="M28" s="3" t="s">
        <v>16</v>
      </c>
      <c r="N28" s="3" t="s">
        <v>173</v>
      </c>
      <c r="O28" s="3" t="s">
        <v>79</v>
      </c>
      <c r="P28" s="3" t="s">
        <v>264</v>
      </c>
      <c r="Q28" s="3" t="s">
        <v>299</v>
      </c>
      <c r="R28" s="3" t="s">
        <v>425</v>
      </c>
      <c r="S28" s="3" t="s">
        <v>267</v>
      </c>
      <c r="T28" s="3" t="s">
        <v>268</v>
      </c>
      <c r="U28" s="3" t="s">
        <v>20</v>
      </c>
      <c r="V28" s="3" t="s">
        <v>269</v>
      </c>
      <c r="W28" s="3" t="s">
        <v>270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 x14ac:dyDescent="0.25">
      <c r="A29" s="3" t="s">
        <v>259</v>
      </c>
      <c r="B29" s="3" t="s">
        <v>260</v>
      </c>
      <c r="C29" s="3" t="s">
        <v>738</v>
      </c>
      <c r="D29" s="3" t="s">
        <v>739</v>
      </c>
      <c r="E29" s="3" t="s">
        <v>40</v>
      </c>
      <c r="F29" s="3" t="s">
        <v>424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173</v>
      </c>
      <c r="O29" s="3" t="s">
        <v>79</v>
      </c>
      <c r="P29" s="3" t="s">
        <v>264</v>
      </c>
      <c r="Q29" s="3" t="s">
        <v>299</v>
      </c>
      <c r="R29" s="3" t="s">
        <v>425</v>
      </c>
      <c r="S29" s="3" t="s">
        <v>267</v>
      </c>
      <c r="T29" s="3" t="s">
        <v>268</v>
      </c>
      <c r="U29" s="3" t="s">
        <v>20</v>
      </c>
      <c r="V29" s="3" t="s">
        <v>269</v>
      </c>
      <c r="W29" s="3" t="s">
        <v>270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 x14ac:dyDescent="0.25">
      <c r="A30" s="3" t="s">
        <v>259</v>
      </c>
      <c r="B30" s="3" t="s">
        <v>260</v>
      </c>
      <c r="C30" s="3" t="s">
        <v>908</v>
      </c>
      <c r="D30" s="3" t="s">
        <v>909</v>
      </c>
      <c r="E30" s="3" t="s">
        <v>40</v>
      </c>
      <c r="F30" s="3" t="s">
        <v>424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452</v>
      </c>
      <c r="M30" s="3" t="s">
        <v>16</v>
      </c>
      <c r="N30" s="3" t="s">
        <v>173</v>
      </c>
      <c r="O30" s="3" t="s">
        <v>79</v>
      </c>
      <c r="P30" s="3" t="s">
        <v>264</v>
      </c>
      <c r="Q30" s="3" t="s">
        <v>299</v>
      </c>
      <c r="R30" s="3" t="s">
        <v>425</v>
      </c>
      <c r="S30" s="3" t="s">
        <v>267</v>
      </c>
      <c r="T30" s="3" t="s">
        <v>268</v>
      </c>
      <c r="U30" s="3" t="s">
        <v>20</v>
      </c>
      <c r="V30" s="3" t="s">
        <v>269</v>
      </c>
      <c r="W30" s="3" t="s">
        <v>270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 x14ac:dyDescent="0.25">
      <c r="A31" s="3" t="s">
        <v>259</v>
      </c>
      <c r="B31" s="3" t="s">
        <v>260</v>
      </c>
      <c r="C31" s="3" t="s">
        <v>435</v>
      </c>
      <c r="D31" s="3" t="s">
        <v>436</v>
      </c>
      <c r="E31" s="3" t="s">
        <v>40</v>
      </c>
      <c r="F31" s="3" t="s">
        <v>437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438</v>
      </c>
      <c r="O31" s="3" t="s">
        <v>79</v>
      </c>
      <c r="P31" s="3" t="s">
        <v>264</v>
      </c>
      <c r="Q31" s="3" t="s">
        <v>299</v>
      </c>
      <c r="R31" s="3" t="s">
        <v>439</v>
      </c>
      <c r="S31" s="3" t="s">
        <v>267</v>
      </c>
      <c r="T31" s="3" t="s">
        <v>268</v>
      </c>
      <c r="U31" s="3" t="s">
        <v>20</v>
      </c>
      <c r="V31" s="3" t="s">
        <v>269</v>
      </c>
      <c r="W31" s="3" t="s">
        <v>270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 x14ac:dyDescent="0.25">
      <c r="A32" s="3" t="s">
        <v>259</v>
      </c>
      <c r="B32" s="3" t="s">
        <v>260</v>
      </c>
      <c r="C32" s="3" t="s">
        <v>517</v>
      </c>
      <c r="D32" s="3" t="s">
        <v>518</v>
      </c>
      <c r="E32" s="3" t="s">
        <v>40</v>
      </c>
      <c r="F32" s="3" t="s">
        <v>437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452</v>
      </c>
      <c r="M32" s="3" t="s">
        <v>16</v>
      </c>
      <c r="N32" s="3" t="s">
        <v>438</v>
      </c>
      <c r="O32" s="3" t="s">
        <v>79</v>
      </c>
      <c r="P32" s="3" t="s">
        <v>264</v>
      </c>
      <c r="Q32" s="3" t="s">
        <v>299</v>
      </c>
      <c r="R32" s="3" t="s">
        <v>439</v>
      </c>
      <c r="S32" s="3" t="s">
        <v>267</v>
      </c>
      <c r="T32" s="3" t="s">
        <v>268</v>
      </c>
      <c r="U32" s="3" t="s">
        <v>20</v>
      </c>
      <c r="V32" s="3" t="s">
        <v>269</v>
      </c>
      <c r="W32" s="3" t="s">
        <v>270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8" hidden="1" x14ac:dyDescent="0.25">
      <c r="A33" s="3" t="s">
        <v>259</v>
      </c>
      <c r="B33" s="3" t="s">
        <v>260</v>
      </c>
      <c r="C33" s="3" t="s">
        <v>794</v>
      </c>
      <c r="D33" s="3" t="s">
        <v>795</v>
      </c>
      <c r="E33" s="3" t="s">
        <v>40</v>
      </c>
      <c r="F33" s="3" t="s">
        <v>437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452</v>
      </c>
      <c r="M33" s="3" t="s">
        <v>16</v>
      </c>
      <c r="N33" s="3" t="s">
        <v>438</v>
      </c>
      <c r="O33" s="3" t="s">
        <v>79</v>
      </c>
      <c r="P33" s="3" t="s">
        <v>264</v>
      </c>
      <c r="Q33" s="3" t="s">
        <v>299</v>
      </c>
      <c r="R33" s="3" t="s">
        <v>439</v>
      </c>
      <c r="S33" s="3" t="s">
        <v>267</v>
      </c>
      <c r="T33" s="3" t="s">
        <v>268</v>
      </c>
      <c r="U33" s="3" t="s">
        <v>20</v>
      </c>
      <c r="V33" s="3" t="s">
        <v>269</v>
      </c>
      <c r="W33" s="3" t="s">
        <v>270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8" hidden="1" x14ac:dyDescent="0.25">
      <c r="A34" s="3" t="s">
        <v>259</v>
      </c>
      <c r="B34" s="3" t="s">
        <v>260</v>
      </c>
      <c r="C34" s="3" t="s">
        <v>351</v>
      </c>
      <c r="D34" s="3" t="s">
        <v>352</v>
      </c>
      <c r="E34" s="3" t="s">
        <v>40</v>
      </c>
      <c r="F34" s="3" t="s">
        <v>353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354</v>
      </c>
      <c r="O34" s="3" t="s">
        <v>79</v>
      </c>
      <c r="P34" s="3" t="s">
        <v>264</v>
      </c>
      <c r="Q34" s="3" t="s">
        <v>355</v>
      </c>
      <c r="R34" s="3" t="s">
        <v>356</v>
      </c>
      <c r="S34" s="3" t="s">
        <v>267</v>
      </c>
      <c r="T34" s="3" t="s">
        <v>268</v>
      </c>
      <c r="U34" s="3" t="s">
        <v>20</v>
      </c>
      <c r="V34" s="3" t="s">
        <v>269</v>
      </c>
      <c r="W34" s="3" t="s">
        <v>270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8" hidden="1" x14ac:dyDescent="0.25">
      <c r="A35" s="3" t="s">
        <v>259</v>
      </c>
      <c r="B35" s="3" t="s">
        <v>260</v>
      </c>
      <c r="C35" s="3" t="s">
        <v>565</v>
      </c>
      <c r="D35" s="3" t="s">
        <v>566</v>
      </c>
      <c r="E35" s="3" t="s">
        <v>40</v>
      </c>
      <c r="F35" s="3" t="s">
        <v>353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452</v>
      </c>
      <c r="M35" s="3" t="s">
        <v>16</v>
      </c>
      <c r="N35" s="3" t="s">
        <v>354</v>
      </c>
      <c r="O35" s="3" t="s">
        <v>79</v>
      </c>
      <c r="P35" s="3" t="s">
        <v>264</v>
      </c>
      <c r="Q35" s="3" t="s">
        <v>355</v>
      </c>
      <c r="R35" s="3" t="s">
        <v>356</v>
      </c>
      <c r="S35" s="3" t="s">
        <v>267</v>
      </c>
      <c r="T35" s="3" t="s">
        <v>268</v>
      </c>
      <c r="U35" s="3" t="s">
        <v>20</v>
      </c>
      <c r="V35" s="3" t="s">
        <v>269</v>
      </c>
      <c r="W35" s="3" t="s">
        <v>270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8" hidden="1" x14ac:dyDescent="0.25">
      <c r="A36" s="3" t="s">
        <v>271</v>
      </c>
      <c r="B36" s="3" t="s">
        <v>272</v>
      </c>
      <c r="C36" s="3" t="s">
        <v>642</v>
      </c>
      <c r="D36" s="3" t="s">
        <v>643</v>
      </c>
      <c r="E36" s="3" t="s">
        <v>40</v>
      </c>
      <c r="F36" s="3" t="s">
        <v>644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354</v>
      </c>
      <c r="O36" s="3" t="s">
        <v>79</v>
      </c>
      <c r="P36" s="3" t="s">
        <v>276</v>
      </c>
      <c r="Q36" s="3" t="s">
        <v>645</v>
      </c>
      <c r="R36" s="3" t="s">
        <v>646</v>
      </c>
      <c r="S36" s="3" t="s">
        <v>279</v>
      </c>
      <c r="T36" s="3" t="s">
        <v>268</v>
      </c>
      <c r="U36" s="3" t="s">
        <v>20</v>
      </c>
      <c r="V36" s="3" t="s">
        <v>30</v>
      </c>
      <c r="W36" s="3" t="s">
        <v>270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8" hidden="1" x14ac:dyDescent="0.25">
      <c r="A37" s="3" t="s">
        <v>271</v>
      </c>
      <c r="B37" s="3" t="s">
        <v>272</v>
      </c>
      <c r="C37" s="3" t="s">
        <v>682</v>
      </c>
      <c r="D37" s="3" t="s">
        <v>683</v>
      </c>
      <c r="E37" s="3" t="s">
        <v>40</v>
      </c>
      <c r="F37" s="3" t="s">
        <v>644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452</v>
      </c>
      <c r="M37" s="3" t="s">
        <v>16</v>
      </c>
      <c r="N37" s="3" t="s">
        <v>354</v>
      </c>
      <c r="O37" s="3" t="s">
        <v>79</v>
      </c>
      <c r="P37" s="3" t="s">
        <v>276</v>
      </c>
      <c r="Q37" s="3" t="s">
        <v>645</v>
      </c>
      <c r="R37" s="3" t="s">
        <v>646</v>
      </c>
      <c r="S37" s="3" t="s">
        <v>279</v>
      </c>
      <c r="T37" s="3" t="s">
        <v>268</v>
      </c>
      <c r="U37" s="3" t="s">
        <v>20</v>
      </c>
      <c r="V37" s="3" t="s">
        <v>30</v>
      </c>
      <c r="W37" s="3" t="s">
        <v>270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8" hidden="1" x14ac:dyDescent="0.25">
      <c r="A38" s="3" t="s">
        <v>259</v>
      </c>
      <c r="B38" s="3" t="s">
        <v>260</v>
      </c>
      <c r="C38" s="3" t="s">
        <v>760</v>
      </c>
      <c r="D38" s="3" t="s">
        <v>761</v>
      </c>
      <c r="E38" s="3" t="s">
        <v>40</v>
      </c>
      <c r="F38" s="3" t="s">
        <v>353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354</v>
      </c>
      <c r="O38" s="3" t="s">
        <v>79</v>
      </c>
      <c r="P38" s="3" t="s">
        <v>264</v>
      </c>
      <c r="Q38" s="3" t="s">
        <v>355</v>
      </c>
      <c r="R38" s="3" t="s">
        <v>356</v>
      </c>
      <c r="S38" s="3" t="s">
        <v>267</v>
      </c>
      <c r="T38" s="3" t="s">
        <v>268</v>
      </c>
      <c r="U38" s="3" t="s">
        <v>20</v>
      </c>
      <c r="V38" s="3" t="s">
        <v>269</v>
      </c>
      <c r="W38" s="3" t="s">
        <v>270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8" hidden="1" x14ac:dyDescent="0.25">
      <c r="A39" s="3" t="s">
        <v>271</v>
      </c>
      <c r="B39" s="3" t="s">
        <v>272</v>
      </c>
      <c r="C39" s="3" t="s">
        <v>870</v>
      </c>
      <c r="D39" s="3" t="s">
        <v>871</v>
      </c>
      <c r="E39" s="3" t="s">
        <v>40</v>
      </c>
      <c r="F39" s="3" t="s">
        <v>644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452</v>
      </c>
      <c r="M39" s="3" t="s">
        <v>16</v>
      </c>
      <c r="N39" s="3" t="s">
        <v>354</v>
      </c>
      <c r="O39" s="3" t="s">
        <v>79</v>
      </c>
      <c r="P39" s="3" t="s">
        <v>276</v>
      </c>
      <c r="Q39" s="3" t="s">
        <v>645</v>
      </c>
      <c r="R39" s="3" t="s">
        <v>646</v>
      </c>
      <c r="S39" s="3" t="s">
        <v>279</v>
      </c>
      <c r="T39" s="3" t="s">
        <v>268</v>
      </c>
      <c r="U39" s="3" t="s">
        <v>20</v>
      </c>
      <c r="V39" s="3" t="s">
        <v>30</v>
      </c>
      <c r="W39" s="3" t="s">
        <v>270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8" hidden="1" x14ac:dyDescent="0.25">
      <c r="A40" s="3" t="s">
        <v>259</v>
      </c>
      <c r="B40" s="3" t="s">
        <v>260</v>
      </c>
      <c r="C40" s="3" t="s">
        <v>948</v>
      </c>
      <c r="D40" s="3" t="s">
        <v>949</v>
      </c>
      <c r="E40" s="3" t="s">
        <v>40</v>
      </c>
      <c r="F40" s="3" t="s">
        <v>353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452</v>
      </c>
      <c r="M40" s="3" t="s">
        <v>16</v>
      </c>
      <c r="N40" s="3" t="s">
        <v>354</v>
      </c>
      <c r="O40" s="3" t="s">
        <v>79</v>
      </c>
      <c r="P40" s="3" t="s">
        <v>264</v>
      </c>
      <c r="Q40" s="3" t="s">
        <v>355</v>
      </c>
      <c r="R40" s="3" t="s">
        <v>356</v>
      </c>
      <c r="S40" s="3" t="s">
        <v>267</v>
      </c>
      <c r="T40" s="3" t="s">
        <v>268</v>
      </c>
      <c r="U40" s="3" t="s">
        <v>20</v>
      </c>
      <c r="V40" s="3" t="s">
        <v>269</v>
      </c>
      <c r="W40" s="3" t="s">
        <v>270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8" hidden="1" x14ac:dyDescent="0.25">
      <c r="A41" s="3" t="s">
        <v>271</v>
      </c>
      <c r="B41" s="3" t="s">
        <v>272</v>
      </c>
      <c r="C41" s="3" t="s">
        <v>285</v>
      </c>
      <c r="D41" s="3" t="s">
        <v>286</v>
      </c>
      <c r="E41" s="3" t="s">
        <v>40</v>
      </c>
      <c r="F41" s="3" t="s">
        <v>287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183</v>
      </c>
      <c r="O41" s="3" t="s">
        <v>79</v>
      </c>
      <c r="P41" s="3" t="s">
        <v>276</v>
      </c>
      <c r="Q41" s="3" t="s">
        <v>288</v>
      </c>
      <c r="R41" s="3" t="s">
        <v>289</v>
      </c>
      <c r="S41" s="3" t="s">
        <v>279</v>
      </c>
      <c r="T41" s="3" t="s">
        <v>268</v>
      </c>
      <c r="U41" s="3" t="s">
        <v>20</v>
      </c>
      <c r="V41" s="3" t="s">
        <v>30</v>
      </c>
      <c r="W41" s="3" t="s">
        <v>270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8" hidden="1" x14ac:dyDescent="0.25">
      <c r="A42" s="3" t="s">
        <v>271</v>
      </c>
      <c r="B42" s="3" t="s">
        <v>272</v>
      </c>
      <c r="C42" s="3" t="s">
        <v>453</v>
      </c>
      <c r="D42" s="3" t="s">
        <v>454</v>
      </c>
      <c r="E42" s="3" t="s">
        <v>40</v>
      </c>
      <c r="F42" s="3" t="s">
        <v>287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452</v>
      </c>
      <c r="M42" s="3" t="s">
        <v>16</v>
      </c>
      <c r="N42" s="3" t="s">
        <v>183</v>
      </c>
      <c r="O42" s="3" t="s">
        <v>79</v>
      </c>
      <c r="P42" s="3" t="s">
        <v>276</v>
      </c>
      <c r="Q42" s="3" t="s">
        <v>288</v>
      </c>
      <c r="R42" s="3" t="s">
        <v>289</v>
      </c>
      <c r="S42" s="3" t="s">
        <v>279</v>
      </c>
      <c r="T42" s="3" t="s">
        <v>268</v>
      </c>
      <c r="U42" s="3" t="s">
        <v>20</v>
      </c>
      <c r="V42" s="3" t="s">
        <v>30</v>
      </c>
      <c r="W42" s="3" t="s">
        <v>270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8" x14ac:dyDescent="0.25">
      <c r="A43" s="3" t="s">
        <v>259</v>
      </c>
      <c r="B43" s="3" t="s">
        <v>260</v>
      </c>
      <c r="C43" s="3" t="s">
        <v>523</v>
      </c>
      <c r="D43" s="3" t="s">
        <v>524</v>
      </c>
      <c r="E43" s="3" t="s">
        <v>40</v>
      </c>
      <c r="F43" s="3" t="s">
        <v>525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452</v>
      </c>
      <c r="M43" s="3" t="s">
        <v>16</v>
      </c>
      <c r="N43" s="3" t="s">
        <v>183</v>
      </c>
      <c r="O43" s="3" t="s">
        <v>79</v>
      </c>
      <c r="P43" s="3" t="s">
        <v>264</v>
      </c>
      <c r="Q43" s="3" t="s">
        <v>299</v>
      </c>
      <c r="R43" s="3" t="s">
        <v>526</v>
      </c>
      <c r="S43" s="3" t="s">
        <v>267</v>
      </c>
      <c r="T43" s="3" t="s">
        <v>268</v>
      </c>
      <c r="U43" s="3" t="s">
        <v>20</v>
      </c>
      <c r="V43" s="3" t="s">
        <v>269</v>
      </c>
      <c r="W43" s="3" t="s">
        <v>270</v>
      </c>
      <c r="X43" t="str">
        <f>VLOOKUP(Table13[[#This Row],[Voltage - Zener (Nom) (Vz)]],Values!$A$11:'Values'!$E$20,2,0)</f>
        <v>Stock</v>
      </c>
      <c r="Y43" t="s">
        <v>19</v>
      </c>
      <c r="Z43" t="str">
        <f>CONCATENATE(Table13[[#This Row],[Voltage - Zener (Nom) (Vz)]],Table13[[#This Row],[Stock]])</f>
        <v>15VStock</v>
      </c>
      <c r="AA43" s="6" t="s">
        <v>976</v>
      </c>
      <c r="AB43" s="5" t="s">
        <v>977</v>
      </c>
    </row>
    <row r="44" spans="1:28" hidden="1" x14ac:dyDescent="0.25">
      <c r="A44" s="3" t="s">
        <v>259</v>
      </c>
      <c r="B44" s="3" t="s">
        <v>260</v>
      </c>
      <c r="C44" s="3" t="s">
        <v>604</v>
      </c>
      <c r="D44" s="3" t="s">
        <v>605</v>
      </c>
      <c r="E44" s="3" t="s">
        <v>40</v>
      </c>
      <c r="F44" s="3" t="s">
        <v>525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183</v>
      </c>
      <c r="O44" s="3" t="s">
        <v>79</v>
      </c>
      <c r="P44" s="3" t="s">
        <v>264</v>
      </c>
      <c r="Q44" s="3" t="s">
        <v>299</v>
      </c>
      <c r="R44" s="3" t="s">
        <v>526</v>
      </c>
      <c r="S44" s="3" t="s">
        <v>267</v>
      </c>
      <c r="T44" s="3" t="s">
        <v>268</v>
      </c>
      <c r="U44" s="3" t="s">
        <v>20</v>
      </c>
      <c r="V44" s="3" t="s">
        <v>269</v>
      </c>
      <c r="W44" s="3" t="s">
        <v>270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8" hidden="1" x14ac:dyDescent="0.25">
      <c r="A45" s="3" t="s">
        <v>259</v>
      </c>
      <c r="B45" s="3" t="s">
        <v>260</v>
      </c>
      <c r="C45" s="3" t="s">
        <v>740</v>
      </c>
      <c r="D45" s="3" t="s">
        <v>741</v>
      </c>
      <c r="E45" s="3" t="s">
        <v>40</v>
      </c>
      <c r="F45" s="3" t="s">
        <v>525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183</v>
      </c>
      <c r="O45" s="3" t="s">
        <v>79</v>
      </c>
      <c r="P45" s="3" t="s">
        <v>264</v>
      </c>
      <c r="Q45" s="3" t="s">
        <v>299</v>
      </c>
      <c r="R45" s="3" t="s">
        <v>526</v>
      </c>
      <c r="S45" s="3" t="s">
        <v>267</v>
      </c>
      <c r="T45" s="3" t="s">
        <v>268</v>
      </c>
      <c r="U45" s="3" t="s">
        <v>20</v>
      </c>
      <c r="V45" s="3" t="s">
        <v>269</v>
      </c>
      <c r="W45" s="3" t="s">
        <v>270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8" hidden="1" x14ac:dyDescent="0.25">
      <c r="A46" s="3" t="s">
        <v>271</v>
      </c>
      <c r="B46" s="3" t="s">
        <v>272</v>
      </c>
      <c r="C46" s="3" t="s">
        <v>796</v>
      </c>
      <c r="D46" s="3" t="s">
        <v>797</v>
      </c>
      <c r="E46" s="3" t="s">
        <v>40</v>
      </c>
      <c r="F46" s="3" t="s">
        <v>287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183</v>
      </c>
      <c r="O46" s="3" t="s">
        <v>79</v>
      </c>
      <c r="P46" s="3" t="s">
        <v>276</v>
      </c>
      <c r="Q46" s="3" t="s">
        <v>288</v>
      </c>
      <c r="R46" s="3" t="s">
        <v>289</v>
      </c>
      <c r="S46" s="3" t="s">
        <v>279</v>
      </c>
      <c r="T46" s="3" t="s">
        <v>268</v>
      </c>
      <c r="U46" s="3" t="s">
        <v>20</v>
      </c>
      <c r="V46" s="3" t="s">
        <v>30</v>
      </c>
      <c r="W46" s="3" t="s">
        <v>270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8" hidden="1" x14ac:dyDescent="0.25">
      <c r="A47" s="3" t="s">
        <v>271</v>
      </c>
      <c r="B47" s="3" t="s">
        <v>272</v>
      </c>
      <c r="C47" s="3" t="s">
        <v>836</v>
      </c>
      <c r="D47" s="3" t="s">
        <v>837</v>
      </c>
      <c r="E47" s="3" t="s">
        <v>40</v>
      </c>
      <c r="F47" s="3" t="s">
        <v>287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452</v>
      </c>
      <c r="M47" s="3" t="s">
        <v>16</v>
      </c>
      <c r="N47" s="3" t="s">
        <v>183</v>
      </c>
      <c r="O47" s="3" t="s">
        <v>79</v>
      </c>
      <c r="P47" s="3" t="s">
        <v>276</v>
      </c>
      <c r="Q47" s="3" t="s">
        <v>288</v>
      </c>
      <c r="R47" s="3" t="s">
        <v>289</v>
      </c>
      <c r="S47" s="3" t="s">
        <v>279</v>
      </c>
      <c r="T47" s="3" t="s">
        <v>268</v>
      </c>
      <c r="U47" s="3" t="s">
        <v>20</v>
      </c>
      <c r="V47" s="3" t="s">
        <v>30</v>
      </c>
      <c r="W47" s="3" t="s">
        <v>270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8" hidden="1" x14ac:dyDescent="0.25">
      <c r="A48" s="3" t="s">
        <v>259</v>
      </c>
      <c r="B48" s="3" t="s">
        <v>260</v>
      </c>
      <c r="C48" s="3" t="s">
        <v>910</v>
      </c>
      <c r="D48" s="3" t="s">
        <v>911</v>
      </c>
      <c r="E48" s="3" t="s">
        <v>40</v>
      </c>
      <c r="F48" s="3" t="s">
        <v>525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452</v>
      </c>
      <c r="M48" s="3" t="s">
        <v>16</v>
      </c>
      <c r="N48" s="3" t="s">
        <v>183</v>
      </c>
      <c r="O48" s="3" t="s">
        <v>79</v>
      </c>
      <c r="P48" s="3" t="s">
        <v>264</v>
      </c>
      <c r="Q48" s="3" t="s">
        <v>299</v>
      </c>
      <c r="R48" s="3" t="s">
        <v>526</v>
      </c>
      <c r="S48" s="3" t="s">
        <v>267</v>
      </c>
      <c r="T48" s="3" t="s">
        <v>268</v>
      </c>
      <c r="U48" s="3" t="s">
        <v>20</v>
      </c>
      <c r="V48" s="3" t="s">
        <v>269</v>
      </c>
      <c r="W48" s="3" t="s">
        <v>270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 x14ac:dyDescent="0.25">
      <c r="A49" s="3" t="s">
        <v>259</v>
      </c>
      <c r="B49" s="3" t="s">
        <v>260</v>
      </c>
      <c r="C49" s="3" t="s">
        <v>529</v>
      </c>
      <c r="D49" s="3" t="s">
        <v>530</v>
      </c>
      <c r="E49" s="3" t="s">
        <v>40</v>
      </c>
      <c r="F49" s="3" t="s">
        <v>531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452</v>
      </c>
      <c r="M49" s="3" t="s">
        <v>16</v>
      </c>
      <c r="N49" s="3" t="s">
        <v>532</v>
      </c>
      <c r="O49" s="3" t="s">
        <v>79</v>
      </c>
      <c r="P49" s="3" t="s">
        <v>264</v>
      </c>
      <c r="Q49" s="3" t="s">
        <v>533</v>
      </c>
      <c r="R49" s="3" t="s">
        <v>534</v>
      </c>
      <c r="S49" s="3" t="s">
        <v>267</v>
      </c>
      <c r="T49" s="3" t="s">
        <v>268</v>
      </c>
      <c r="U49" s="3" t="s">
        <v>20</v>
      </c>
      <c r="V49" s="3" t="s">
        <v>269</v>
      </c>
      <c r="W49" s="3" t="s">
        <v>270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 x14ac:dyDescent="0.25">
      <c r="A50" s="3" t="s">
        <v>259</v>
      </c>
      <c r="B50" s="3" t="s">
        <v>260</v>
      </c>
      <c r="C50" s="3" t="s">
        <v>950</v>
      </c>
      <c r="D50" s="3" t="s">
        <v>951</v>
      </c>
      <c r="E50" s="3" t="s">
        <v>40</v>
      </c>
      <c r="F50" s="3" t="s">
        <v>531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452</v>
      </c>
      <c r="M50" s="3" t="s">
        <v>16</v>
      </c>
      <c r="N50" s="3" t="s">
        <v>532</v>
      </c>
      <c r="O50" s="3" t="s">
        <v>79</v>
      </c>
      <c r="P50" s="3" t="s">
        <v>264</v>
      </c>
      <c r="Q50" s="3" t="s">
        <v>533</v>
      </c>
      <c r="R50" s="3" t="s">
        <v>534</v>
      </c>
      <c r="S50" s="3" t="s">
        <v>267</v>
      </c>
      <c r="T50" s="3" t="s">
        <v>268</v>
      </c>
      <c r="U50" s="3" t="s">
        <v>20</v>
      </c>
      <c r="V50" s="3" t="s">
        <v>269</v>
      </c>
      <c r="W50" s="3" t="s">
        <v>270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 x14ac:dyDescent="0.25">
      <c r="A51" s="3" t="s">
        <v>259</v>
      </c>
      <c r="B51" s="3" t="s">
        <v>260</v>
      </c>
      <c r="C51" s="3" t="s">
        <v>360</v>
      </c>
      <c r="D51" s="3" t="s">
        <v>361</v>
      </c>
      <c r="E51" s="3" t="s">
        <v>40</v>
      </c>
      <c r="F51" s="3" t="s">
        <v>362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188</v>
      </c>
      <c r="O51" s="3" t="s">
        <v>79</v>
      </c>
      <c r="P51" s="3" t="s">
        <v>264</v>
      </c>
      <c r="Q51" s="3" t="s">
        <v>299</v>
      </c>
      <c r="R51" s="3" t="s">
        <v>363</v>
      </c>
      <c r="S51" s="3" t="s">
        <v>267</v>
      </c>
      <c r="T51" s="3" t="s">
        <v>268</v>
      </c>
      <c r="U51" s="3" t="s">
        <v>20</v>
      </c>
      <c r="V51" s="3" t="s">
        <v>269</v>
      </c>
      <c r="W51" s="3" t="s">
        <v>270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 x14ac:dyDescent="0.25">
      <c r="A52" s="3" t="s">
        <v>259</v>
      </c>
      <c r="B52" s="3" t="s">
        <v>260</v>
      </c>
      <c r="C52" s="3" t="s">
        <v>563</v>
      </c>
      <c r="D52" s="3" t="s">
        <v>564</v>
      </c>
      <c r="E52" s="3" t="s">
        <v>40</v>
      </c>
      <c r="F52" s="3" t="s">
        <v>362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452</v>
      </c>
      <c r="M52" s="3" t="s">
        <v>16</v>
      </c>
      <c r="N52" s="3" t="s">
        <v>188</v>
      </c>
      <c r="O52" s="3" t="s">
        <v>79</v>
      </c>
      <c r="P52" s="3" t="s">
        <v>264</v>
      </c>
      <c r="Q52" s="3" t="s">
        <v>299</v>
      </c>
      <c r="R52" s="3" t="s">
        <v>363</v>
      </c>
      <c r="S52" s="3" t="s">
        <v>267</v>
      </c>
      <c r="T52" s="3" t="s">
        <v>268</v>
      </c>
      <c r="U52" s="3" t="s">
        <v>20</v>
      </c>
      <c r="V52" s="3" t="s">
        <v>269</v>
      </c>
      <c r="W52" s="3" t="s">
        <v>270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 x14ac:dyDescent="0.25">
      <c r="A53" s="3" t="s">
        <v>716</v>
      </c>
      <c r="B53" s="3" t="s">
        <v>272</v>
      </c>
      <c r="C53" s="3" t="s">
        <v>717</v>
      </c>
      <c r="D53" s="3" t="s">
        <v>718</v>
      </c>
      <c r="E53" s="3" t="s">
        <v>40</v>
      </c>
      <c r="F53" s="3" t="s">
        <v>719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188</v>
      </c>
      <c r="O53" s="3" t="s">
        <v>79</v>
      </c>
      <c r="P53" s="3" t="s">
        <v>276</v>
      </c>
      <c r="Q53" s="3" t="s">
        <v>720</v>
      </c>
      <c r="R53" s="3" t="s">
        <v>721</v>
      </c>
      <c r="S53" s="3" t="s">
        <v>279</v>
      </c>
      <c r="T53" s="3" t="s">
        <v>268</v>
      </c>
      <c r="U53" s="3" t="s">
        <v>20</v>
      </c>
      <c r="V53" s="3" t="s">
        <v>30</v>
      </c>
      <c r="W53" s="3" t="s">
        <v>270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 x14ac:dyDescent="0.25">
      <c r="A54" s="3" t="s">
        <v>259</v>
      </c>
      <c r="B54" s="3" t="s">
        <v>260</v>
      </c>
      <c r="C54" s="3" t="s">
        <v>912</v>
      </c>
      <c r="D54" s="3" t="s">
        <v>913</v>
      </c>
      <c r="E54" s="3" t="s">
        <v>40</v>
      </c>
      <c r="F54" s="3" t="s">
        <v>362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452</v>
      </c>
      <c r="M54" s="3" t="s">
        <v>16</v>
      </c>
      <c r="N54" s="3" t="s">
        <v>188</v>
      </c>
      <c r="O54" s="3" t="s">
        <v>79</v>
      </c>
      <c r="P54" s="3" t="s">
        <v>264</v>
      </c>
      <c r="Q54" s="3" t="s">
        <v>299</v>
      </c>
      <c r="R54" s="3" t="s">
        <v>363</v>
      </c>
      <c r="S54" s="3" t="s">
        <v>267</v>
      </c>
      <c r="T54" s="3" t="s">
        <v>268</v>
      </c>
      <c r="U54" s="3" t="s">
        <v>20</v>
      </c>
      <c r="V54" s="3" t="s">
        <v>269</v>
      </c>
      <c r="W54" s="3" t="s">
        <v>270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 x14ac:dyDescent="0.25">
      <c r="A55" s="3" t="s">
        <v>259</v>
      </c>
      <c r="B55" s="3" t="s">
        <v>260</v>
      </c>
      <c r="C55" s="3" t="s">
        <v>409</v>
      </c>
      <c r="D55" s="3" t="s">
        <v>410</v>
      </c>
      <c r="E55" s="3" t="s">
        <v>40</v>
      </c>
      <c r="F55" s="3" t="s">
        <v>411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412</v>
      </c>
      <c r="O55" s="3" t="s">
        <v>79</v>
      </c>
      <c r="P55" s="3" t="s">
        <v>264</v>
      </c>
      <c r="Q55" s="3" t="s">
        <v>299</v>
      </c>
      <c r="R55" s="3" t="s">
        <v>413</v>
      </c>
      <c r="S55" s="3" t="s">
        <v>267</v>
      </c>
      <c r="T55" s="3" t="s">
        <v>268</v>
      </c>
      <c r="U55" s="3" t="s">
        <v>20</v>
      </c>
      <c r="V55" s="3" t="s">
        <v>269</v>
      </c>
      <c r="W55" s="3" t="s">
        <v>270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 x14ac:dyDescent="0.25">
      <c r="A56" s="3" t="s">
        <v>259</v>
      </c>
      <c r="B56" s="3" t="s">
        <v>260</v>
      </c>
      <c r="C56" s="3" t="s">
        <v>600</v>
      </c>
      <c r="D56" s="3" t="s">
        <v>601</v>
      </c>
      <c r="E56" s="3" t="s">
        <v>40</v>
      </c>
      <c r="F56" s="3" t="s">
        <v>411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452</v>
      </c>
      <c r="M56" s="3" t="s">
        <v>16</v>
      </c>
      <c r="N56" s="3" t="s">
        <v>412</v>
      </c>
      <c r="O56" s="3" t="s">
        <v>79</v>
      </c>
      <c r="P56" s="3" t="s">
        <v>264</v>
      </c>
      <c r="Q56" s="3" t="s">
        <v>299</v>
      </c>
      <c r="R56" s="3" t="s">
        <v>413</v>
      </c>
      <c r="S56" s="3" t="s">
        <v>267</v>
      </c>
      <c r="T56" s="3" t="s">
        <v>268</v>
      </c>
      <c r="U56" s="3" t="s">
        <v>20</v>
      </c>
      <c r="V56" s="3" t="s">
        <v>269</v>
      </c>
      <c r="W56" s="3" t="s">
        <v>270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 x14ac:dyDescent="0.25">
      <c r="A57" s="3" t="s">
        <v>259</v>
      </c>
      <c r="B57" s="3" t="s">
        <v>260</v>
      </c>
      <c r="C57" s="3" t="s">
        <v>914</v>
      </c>
      <c r="D57" s="3" t="s">
        <v>915</v>
      </c>
      <c r="E57" s="3" t="s">
        <v>40</v>
      </c>
      <c r="F57" s="3" t="s">
        <v>411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452</v>
      </c>
      <c r="M57" s="3" t="s">
        <v>16</v>
      </c>
      <c r="N57" s="3" t="s">
        <v>412</v>
      </c>
      <c r="O57" s="3" t="s">
        <v>79</v>
      </c>
      <c r="P57" s="3" t="s">
        <v>264</v>
      </c>
      <c r="Q57" s="3" t="s">
        <v>299</v>
      </c>
      <c r="R57" s="3" t="s">
        <v>413</v>
      </c>
      <c r="S57" s="3" t="s">
        <v>267</v>
      </c>
      <c r="T57" s="3" t="s">
        <v>268</v>
      </c>
      <c r="U57" s="3" t="s">
        <v>20</v>
      </c>
      <c r="V57" s="3" t="s">
        <v>269</v>
      </c>
      <c r="W57" s="3" t="s">
        <v>270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 x14ac:dyDescent="0.25">
      <c r="A58" s="3" t="s">
        <v>271</v>
      </c>
      <c r="B58" s="3" t="s">
        <v>272</v>
      </c>
      <c r="C58" s="3" t="s">
        <v>479</v>
      </c>
      <c r="D58" s="3" t="s">
        <v>480</v>
      </c>
      <c r="E58" s="3" t="s">
        <v>40</v>
      </c>
      <c r="F58" s="3" t="s">
        <v>481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482</v>
      </c>
      <c r="O58" s="3" t="s">
        <v>79</v>
      </c>
      <c r="P58" s="3" t="s">
        <v>276</v>
      </c>
      <c r="Q58" s="3" t="s">
        <v>483</v>
      </c>
      <c r="R58" s="3" t="s">
        <v>484</v>
      </c>
      <c r="S58" s="3" t="s">
        <v>279</v>
      </c>
      <c r="T58" s="3" t="s">
        <v>268</v>
      </c>
      <c r="U58" s="3" t="s">
        <v>20</v>
      </c>
      <c r="V58" s="3" t="s">
        <v>30</v>
      </c>
      <c r="W58" s="3" t="s">
        <v>270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 x14ac:dyDescent="0.25">
      <c r="A59" s="3" t="s">
        <v>259</v>
      </c>
      <c r="B59" s="3" t="s">
        <v>260</v>
      </c>
      <c r="C59" s="3" t="s">
        <v>543</v>
      </c>
      <c r="D59" s="3" t="s">
        <v>544</v>
      </c>
      <c r="E59" s="3" t="s">
        <v>40</v>
      </c>
      <c r="F59" s="3" t="s">
        <v>545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452</v>
      </c>
      <c r="M59" s="3" t="s">
        <v>16</v>
      </c>
      <c r="N59" s="3" t="s">
        <v>482</v>
      </c>
      <c r="O59" s="3" t="s">
        <v>79</v>
      </c>
      <c r="P59" s="3" t="s">
        <v>264</v>
      </c>
      <c r="Q59" s="3" t="s">
        <v>546</v>
      </c>
      <c r="R59" s="3" t="s">
        <v>547</v>
      </c>
      <c r="S59" s="3" t="s">
        <v>267</v>
      </c>
      <c r="T59" s="3" t="s">
        <v>268</v>
      </c>
      <c r="U59" s="3" t="s">
        <v>20</v>
      </c>
      <c r="V59" s="3" t="s">
        <v>269</v>
      </c>
      <c r="W59" s="3" t="s">
        <v>270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 x14ac:dyDescent="0.25">
      <c r="A60" s="3" t="s">
        <v>259</v>
      </c>
      <c r="B60" s="3" t="s">
        <v>260</v>
      </c>
      <c r="C60" s="3" t="s">
        <v>631</v>
      </c>
      <c r="D60" s="3" t="s">
        <v>632</v>
      </c>
      <c r="E60" s="3" t="s">
        <v>40</v>
      </c>
      <c r="F60" s="3" t="s">
        <v>545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482</v>
      </c>
      <c r="O60" s="3" t="s">
        <v>79</v>
      </c>
      <c r="P60" s="3" t="s">
        <v>264</v>
      </c>
      <c r="Q60" s="3" t="s">
        <v>546</v>
      </c>
      <c r="R60" s="3" t="s">
        <v>547</v>
      </c>
      <c r="S60" s="3" t="s">
        <v>267</v>
      </c>
      <c r="T60" s="3" t="s">
        <v>268</v>
      </c>
      <c r="U60" s="3" t="s">
        <v>20</v>
      </c>
      <c r="V60" s="3" t="s">
        <v>269</v>
      </c>
      <c r="W60" s="3" t="s">
        <v>270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 x14ac:dyDescent="0.25">
      <c r="A61" s="3" t="s">
        <v>259</v>
      </c>
      <c r="B61" s="3" t="s">
        <v>260</v>
      </c>
      <c r="C61" s="3" t="s">
        <v>770</v>
      </c>
      <c r="D61" s="3" t="s">
        <v>771</v>
      </c>
      <c r="E61" s="3" t="s">
        <v>40</v>
      </c>
      <c r="F61" s="3" t="s">
        <v>545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452</v>
      </c>
      <c r="M61" s="3" t="s">
        <v>16</v>
      </c>
      <c r="N61" s="3" t="s">
        <v>482</v>
      </c>
      <c r="O61" s="3" t="s">
        <v>79</v>
      </c>
      <c r="P61" s="3" t="s">
        <v>264</v>
      </c>
      <c r="Q61" s="3" t="s">
        <v>546</v>
      </c>
      <c r="R61" s="3" t="s">
        <v>547</v>
      </c>
      <c r="S61" s="3" t="s">
        <v>267</v>
      </c>
      <c r="T61" s="3" t="s">
        <v>268</v>
      </c>
      <c r="U61" s="3" t="s">
        <v>20</v>
      </c>
      <c r="V61" s="3" t="s">
        <v>269</v>
      </c>
      <c r="W61" s="3" t="s">
        <v>270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 x14ac:dyDescent="0.25">
      <c r="A62" s="3" t="s">
        <v>271</v>
      </c>
      <c r="B62" s="3" t="s">
        <v>272</v>
      </c>
      <c r="C62" s="3" t="s">
        <v>872</v>
      </c>
      <c r="D62" s="3" t="s">
        <v>873</v>
      </c>
      <c r="E62" s="3" t="s">
        <v>40</v>
      </c>
      <c r="F62" s="3" t="s">
        <v>481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452</v>
      </c>
      <c r="M62" s="3" t="s">
        <v>16</v>
      </c>
      <c r="N62" s="3" t="s">
        <v>482</v>
      </c>
      <c r="O62" s="3" t="s">
        <v>79</v>
      </c>
      <c r="P62" s="3" t="s">
        <v>276</v>
      </c>
      <c r="Q62" s="3" t="s">
        <v>483</v>
      </c>
      <c r="R62" s="3" t="s">
        <v>484</v>
      </c>
      <c r="S62" s="3" t="s">
        <v>279</v>
      </c>
      <c r="T62" s="3" t="s">
        <v>268</v>
      </c>
      <c r="U62" s="3" t="s">
        <v>20</v>
      </c>
      <c r="V62" s="3" t="s">
        <v>30</v>
      </c>
      <c r="W62" s="3" t="s">
        <v>270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 x14ac:dyDescent="0.25">
      <c r="A63" s="3" t="s">
        <v>271</v>
      </c>
      <c r="B63" s="3" t="s">
        <v>272</v>
      </c>
      <c r="C63" s="3" t="s">
        <v>874</v>
      </c>
      <c r="D63" s="3" t="s">
        <v>875</v>
      </c>
      <c r="E63" s="3" t="s">
        <v>40</v>
      </c>
      <c r="F63" s="3" t="s">
        <v>481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452</v>
      </c>
      <c r="M63" s="3" t="s">
        <v>16</v>
      </c>
      <c r="N63" s="3" t="s">
        <v>482</v>
      </c>
      <c r="O63" s="3" t="s">
        <v>79</v>
      </c>
      <c r="P63" s="3" t="s">
        <v>276</v>
      </c>
      <c r="Q63" s="3" t="s">
        <v>483</v>
      </c>
      <c r="R63" s="3" t="s">
        <v>484</v>
      </c>
      <c r="S63" s="3" t="s">
        <v>279</v>
      </c>
      <c r="T63" s="3" t="s">
        <v>268</v>
      </c>
      <c r="U63" s="3" t="s">
        <v>20</v>
      </c>
      <c r="V63" s="3" t="s">
        <v>30</v>
      </c>
      <c r="W63" s="3" t="s">
        <v>270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 x14ac:dyDescent="0.25">
      <c r="A64" s="3" t="s">
        <v>271</v>
      </c>
      <c r="B64" s="3" t="s">
        <v>272</v>
      </c>
      <c r="C64" s="3" t="s">
        <v>280</v>
      </c>
      <c r="D64" s="3" t="s">
        <v>281</v>
      </c>
      <c r="E64" s="3" t="s">
        <v>40</v>
      </c>
      <c r="F64" s="3" t="s">
        <v>282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197</v>
      </c>
      <c r="O64" s="3" t="s">
        <v>79</v>
      </c>
      <c r="P64" s="3" t="s">
        <v>276</v>
      </c>
      <c r="Q64" s="3" t="s">
        <v>283</v>
      </c>
      <c r="R64" s="3" t="s">
        <v>284</v>
      </c>
      <c r="S64" s="3" t="s">
        <v>279</v>
      </c>
      <c r="T64" s="3" t="s">
        <v>268</v>
      </c>
      <c r="U64" s="3" t="s">
        <v>20</v>
      </c>
      <c r="V64" s="3" t="s">
        <v>30</v>
      </c>
      <c r="W64" s="3" t="s">
        <v>270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 x14ac:dyDescent="0.25">
      <c r="A65" s="3" t="s">
        <v>259</v>
      </c>
      <c r="B65" s="3" t="s">
        <v>260</v>
      </c>
      <c r="C65" s="3" t="s">
        <v>395</v>
      </c>
      <c r="D65" s="3" t="s">
        <v>396</v>
      </c>
      <c r="E65" s="3" t="s">
        <v>40</v>
      </c>
      <c r="F65" s="3" t="s">
        <v>397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197</v>
      </c>
      <c r="O65" s="3" t="s">
        <v>79</v>
      </c>
      <c r="P65" s="3" t="s">
        <v>264</v>
      </c>
      <c r="Q65" s="3" t="s">
        <v>299</v>
      </c>
      <c r="R65" s="3" t="s">
        <v>398</v>
      </c>
      <c r="S65" s="3" t="s">
        <v>267</v>
      </c>
      <c r="T65" s="3" t="s">
        <v>268</v>
      </c>
      <c r="U65" s="3" t="s">
        <v>20</v>
      </c>
      <c r="V65" s="3" t="s">
        <v>269</v>
      </c>
      <c r="W65" s="3" t="s">
        <v>270</v>
      </c>
      <c r="X65" t="e">
        <f>VLOOKUP(Table13[[#This Row],[Voltage - Zener (Nom) (Vz)]],Values!$A$11:'Values'!$E$20,2,0)</f>
        <v>#N/A</v>
      </c>
      <c r="Z65" t="str">
        <f>CONCATENATE(Table13[[#This Row],[Voltage - Zener (Nom) (Vz)]],Table13[[#This Row],[Stock]])</f>
        <v>18V</v>
      </c>
    </row>
    <row r="66" spans="1:26" hidden="1" x14ac:dyDescent="0.25">
      <c r="A66" s="3" t="s">
        <v>259</v>
      </c>
      <c r="B66" s="3" t="s">
        <v>260</v>
      </c>
      <c r="C66" s="3" t="s">
        <v>580</v>
      </c>
      <c r="D66" s="3" t="s">
        <v>581</v>
      </c>
      <c r="E66" s="3" t="s">
        <v>40</v>
      </c>
      <c r="F66" s="3" t="s">
        <v>397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452</v>
      </c>
      <c r="M66" s="3" t="s">
        <v>16</v>
      </c>
      <c r="N66" s="3" t="s">
        <v>197</v>
      </c>
      <c r="O66" s="3" t="s">
        <v>79</v>
      </c>
      <c r="P66" s="3" t="s">
        <v>264</v>
      </c>
      <c r="Q66" s="3" t="s">
        <v>299</v>
      </c>
      <c r="R66" s="3" t="s">
        <v>398</v>
      </c>
      <c r="S66" s="3" t="s">
        <v>267</v>
      </c>
      <c r="T66" s="3" t="s">
        <v>268</v>
      </c>
      <c r="U66" s="3" t="s">
        <v>20</v>
      </c>
      <c r="V66" s="3" t="s">
        <v>269</v>
      </c>
      <c r="W66" s="3" t="s">
        <v>270</v>
      </c>
      <c r="X66" t="e">
        <f>VLOOKUP(Table13[[#This Row],[Voltage - Zener (Nom) (Vz)]],Values!$A$11:'Values'!$E$20,2,0)</f>
        <v>#N/A</v>
      </c>
      <c r="Z66" t="str">
        <f>CONCATENATE(Table13[[#This Row],[Voltage - Zener (Nom) (Vz)]],Table13[[#This Row],[Stock]])</f>
        <v>18V</v>
      </c>
    </row>
    <row r="67" spans="1:26" hidden="1" x14ac:dyDescent="0.25">
      <c r="A67" s="3" t="s">
        <v>716</v>
      </c>
      <c r="B67" s="3" t="s">
        <v>272</v>
      </c>
      <c r="C67" s="3" t="s">
        <v>722</v>
      </c>
      <c r="D67" s="3" t="s">
        <v>723</v>
      </c>
      <c r="E67" s="3" t="s">
        <v>40</v>
      </c>
      <c r="F67" s="3" t="s">
        <v>282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197</v>
      </c>
      <c r="O67" s="3" t="s">
        <v>79</v>
      </c>
      <c r="P67" s="3" t="s">
        <v>276</v>
      </c>
      <c r="Q67" s="3" t="s">
        <v>448</v>
      </c>
      <c r="R67" s="3" t="s">
        <v>398</v>
      </c>
      <c r="S67" s="3" t="s">
        <v>279</v>
      </c>
      <c r="T67" s="3" t="s">
        <v>268</v>
      </c>
      <c r="U67" s="3" t="s">
        <v>20</v>
      </c>
      <c r="V67" s="3" t="s">
        <v>30</v>
      </c>
      <c r="W67" s="3" t="s">
        <v>270</v>
      </c>
      <c r="X67" t="e">
        <f>VLOOKUP(Table13[[#This Row],[Voltage - Zener (Nom) (Vz)]],Values!$A$11:'Values'!$E$20,2,0)</f>
        <v>#N/A</v>
      </c>
      <c r="Z67" t="str">
        <f>CONCATENATE(Table13[[#This Row],[Voltage - Zener (Nom) (Vz)]],Table13[[#This Row],[Stock]])</f>
        <v>18V</v>
      </c>
    </row>
    <row r="68" spans="1:26" hidden="1" x14ac:dyDescent="0.25">
      <c r="A68" s="3" t="s">
        <v>271</v>
      </c>
      <c r="B68" s="3" t="s">
        <v>272</v>
      </c>
      <c r="C68" s="3" t="s">
        <v>798</v>
      </c>
      <c r="D68" s="3" t="s">
        <v>799</v>
      </c>
      <c r="E68" s="3" t="s">
        <v>40</v>
      </c>
      <c r="F68" s="3" t="s">
        <v>282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452</v>
      </c>
      <c r="M68" s="3" t="s">
        <v>16</v>
      </c>
      <c r="N68" s="3" t="s">
        <v>197</v>
      </c>
      <c r="O68" s="3" t="s">
        <v>79</v>
      </c>
      <c r="P68" s="3" t="s">
        <v>276</v>
      </c>
      <c r="Q68" s="3" t="s">
        <v>283</v>
      </c>
      <c r="R68" s="3" t="s">
        <v>284</v>
      </c>
      <c r="S68" s="3" t="s">
        <v>279</v>
      </c>
      <c r="T68" s="3" t="s">
        <v>268</v>
      </c>
      <c r="U68" s="3" t="s">
        <v>20</v>
      </c>
      <c r="V68" s="3" t="s">
        <v>30</v>
      </c>
      <c r="W68" s="3" t="s">
        <v>270</v>
      </c>
      <c r="X68" t="e">
        <f>VLOOKUP(Table13[[#This Row],[Voltage - Zener (Nom) (Vz)]],Values!$A$11:'Values'!$E$20,2,0)</f>
        <v>#N/A</v>
      </c>
      <c r="Z68" t="str">
        <f>CONCATENATE(Table13[[#This Row],[Voltage - Zener (Nom) (Vz)]],Table13[[#This Row],[Stock]])</f>
        <v>18V</v>
      </c>
    </row>
    <row r="69" spans="1:26" hidden="1" x14ac:dyDescent="0.25">
      <c r="A69" s="3" t="s">
        <v>271</v>
      </c>
      <c r="B69" s="3" t="s">
        <v>272</v>
      </c>
      <c r="C69" s="3" t="s">
        <v>802</v>
      </c>
      <c r="D69" s="3" t="s">
        <v>803</v>
      </c>
      <c r="E69" s="3" t="s">
        <v>40</v>
      </c>
      <c r="F69" s="3" t="s">
        <v>282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452</v>
      </c>
      <c r="M69" s="3" t="s">
        <v>16</v>
      </c>
      <c r="N69" s="3" t="s">
        <v>197</v>
      </c>
      <c r="O69" s="3" t="s">
        <v>79</v>
      </c>
      <c r="P69" s="3" t="s">
        <v>276</v>
      </c>
      <c r="Q69" s="3" t="s">
        <v>283</v>
      </c>
      <c r="R69" s="3" t="s">
        <v>284</v>
      </c>
      <c r="S69" s="3" t="s">
        <v>279</v>
      </c>
      <c r="T69" s="3" t="s">
        <v>268</v>
      </c>
      <c r="U69" s="3" t="s">
        <v>20</v>
      </c>
      <c r="V69" s="3" t="s">
        <v>30</v>
      </c>
      <c r="W69" s="3" t="s">
        <v>270</v>
      </c>
      <c r="X69" t="e">
        <f>VLOOKUP(Table13[[#This Row],[Voltage - Zener (Nom) (Vz)]],Values!$A$11:'Values'!$E$20,2,0)</f>
        <v>#N/A</v>
      </c>
      <c r="Z69" t="str">
        <f>CONCATENATE(Table13[[#This Row],[Voltage - Zener (Nom) (Vz)]],Table13[[#This Row],[Stock]])</f>
        <v>18V</v>
      </c>
    </row>
    <row r="70" spans="1:26" hidden="1" x14ac:dyDescent="0.25">
      <c r="A70" s="3" t="s">
        <v>259</v>
      </c>
      <c r="B70" s="3" t="s">
        <v>260</v>
      </c>
      <c r="C70" s="3" t="s">
        <v>916</v>
      </c>
      <c r="D70" s="3" t="s">
        <v>917</v>
      </c>
      <c r="E70" s="3" t="s">
        <v>40</v>
      </c>
      <c r="F70" s="3" t="s">
        <v>397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452</v>
      </c>
      <c r="M70" s="3" t="s">
        <v>16</v>
      </c>
      <c r="N70" s="3" t="s">
        <v>197</v>
      </c>
      <c r="O70" s="3" t="s">
        <v>79</v>
      </c>
      <c r="P70" s="3" t="s">
        <v>264</v>
      </c>
      <c r="Q70" s="3" t="s">
        <v>299</v>
      </c>
      <c r="R70" s="3" t="s">
        <v>398</v>
      </c>
      <c r="S70" s="3" t="s">
        <v>267</v>
      </c>
      <c r="T70" s="3" t="s">
        <v>268</v>
      </c>
      <c r="U70" s="3" t="s">
        <v>20</v>
      </c>
      <c r="V70" s="3" t="s">
        <v>269</v>
      </c>
      <c r="W70" s="3" t="s">
        <v>270</v>
      </c>
      <c r="X70" t="e">
        <f>VLOOKUP(Table13[[#This Row],[Voltage - Zener (Nom) (Vz)]],Values!$A$11:'Values'!$E$20,2,0)</f>
        <v>#N/A</v>
      </c>
      <c r="Z70" t="str">
        <f>CONCATENATE(Table13[[#This Row],[Voltage - Zener (Nom) (Vz)]],Table13[[#This Row],[Stock]])</f>
        <v>18V</v>
      </c>
    </row>
    <row r="71" spans="1:26" hidden="1" x14ac:dyDescent="0.25">
      <c r="A71" s="3" t="s">
        <v>954</v>
      </c>
      <c r="B71" s="3" t="s">
        <v>272</v>
      </c>
      <c r="C71" s="3" t="s">
        <v>962</v>
      </c>
      <c r="D71" s="3" t="s">
        <v>963</v>
      </c>
      <c r="E71" s="3" t="s">
        <v>40</v>
      </c>
      <c r="F71" s="3" t="s">
        <v>964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197</v>
      </c>
      <c r="O71" s="3" t="s">
        <v>79</v>
      </c>
      <c r="P71" s="3" t="s">
        <v>960</v>
      </c>
      <c r="Q71" s="3" t="s">
        <v>157</v>
      </c>
      <c r="R71" s="3" t="s">
        <v>965</v>
      </c>
      <c r="S71" s="3" t="s">
        <v>279</v>
      </c>
      <c r="T71" s="3" t="s">
        <v>268</v>
      </c>
      <c r="U71" s="3" t="s">
        <v>20</v>
      </c>
      <c r="V71" s="3" t="s">
        <v>30</v>
      </c>
      <c r="W71" s="3" t="s">
        <v>270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 x14ac:dyDescent="0.25">
      <c r="A72" s="3" t="s">
        <v>259</v>
      </c>
      <c r="B72" s="3" t="s">
        <v>260</v>
      </c>
      <c r="C72" s="3" t="s">
        <v>669</v>
      </c>
      <c r="D72" s="3" t="s">
        <v>670</v>
      </c>
      <c r="E72" s="3" t="s">
        <v>40</v>
      </c>
      <c r="F72" s="3" t="s">
        <v>671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672</v>
      </c>
      <c r="O72" s="3" t="s">
        <v>79</v>
      </c>
      <c r="P72" s="3" t="s">
        <v>264</v>
      </c>
      <c r="Q72" s="3" t="s">
        <v>673</v>
      </c>
      <c r="R72" s="3" t="s">
        <v>674</v>
      </c>
      <c r="S72" s="3" t="s">
        <v>267</v>
      </c>
      <c r="T72" s="3" t="s">
        <v>268</v>
      </c>
      <c r="U72" s="3" t="s">
        <v>20</v>
      </c>
      <c r="V72" s="3" t="s">
        <v>269</v>
      </c>
      <c r="W72" s="3" t="s">
        <v>270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 x14ac:dyDescent="0.25">
      <c r="A73" s="3" t="s">
        <v>259</v>
      </c>
      <c r="B73" s="3" t="s">
        <v>260</v>
      </c>
      <c r="C73" s="3" t="s">
        <v>806</v>
      </c>
      <c r="D73" s="3" t="s">
        <v>807</v>
      </c>
      <c r="E73" s="3" t="s">
        <v>40</v>
      </c>
      <c r="F73" s="3" t="s">
        <v>808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452</v>
      </c>
      <c r="M73" s="3" t="s">
        <v>16</v>
      </c>
      <c r="N73" s="3" t="s">
        <v>809</v>
      </c>
      <c r="O73" s="3" t="s">
        <v>79</v>
      </c>
      <c r="P73" s="3" t="s">
        <v>264</v>
      </c>
      <c r="Q73" s="3" t="s">
        <v>429</v>
      </c>
      <c r="R73" s="3" t="s">
        <v>810</v>
      </c>
      <c r="S73" s="3" t="s">
        <v>267</v>
      </c>
      <c r="T73" s="3" t="s">
        <v>268</v>
      </c>
      <c r="U73" s="3" t="s">
        <v>20</v>
      </c>
      <c r="V73" s="3" t="s">
        <v>269</v>
      </c>
      <c r="W73" s="3" t="s">
        <v>270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 x14ac:dyDescent="0.25">
      <c r="A74" s="3" t="s">
        <v>259</v>
      </c>
      <c r="B74" s="3" t="s">
        <v>260</v>
      </c>
      <c r="C74" s="3" t="s">
        <v>918</v>
      </c>
      <c r="D74" s="3" t="s">
        <v>919</v>
      </c>
      <c r="E74" s="3" t="s">
        <v>40</v>
      </c>
      <c r="F74" s="3" t="s">
        <v>808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452</v>
      </c>
      <c r="M74" s="3" t="s">
        <v>16</v>
      </c>
      <c r="N74" s="3" t="s">
        <v>809</v>
      </c>
      <c r="O74" s="3" t="s">
        <v>79</v>
      </c>
      <c r="P74" s="3" t="s">
        <v>264</v>
      </c>
      <c r="Q74" s="3" t="s">
        <v>429</v>
      </c>
      <c r="R74" s="3" t="s">
        <v>810</v>
      </c>
      <c r="S74" s="3" t="s">
        <v>267</v>
      </c>
      <c r="T74" s="3" t="s">
        <v>268</v>
      </c>
      <c r="U74" s="3" t="s">
        <v>20</v>
      </c>
      <c r="V74" s="3" t="s">
        <v>269</v>
      </c>
      <c r="W74" s="3" t="s">
        <v>270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 x14ac:dyDescent="0.25">
      <c r="A75" s="3" t="s">
        <v>271</v>
      </c>
      <c r="B75" s="3" t="s">
        <v>272</v>
      </c>
      <c r="C75" s="3" t="s">
        <v>290</v>
      </c>
      <c r="D75" s="3" t="s">
        <v>291</v>
      </c>
      <c r="E75" s="3" t="s">
        <v>40</v>
      </c>
      <c r="F75" s="3" t="s">
        <v>292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293</v>
      </c>
      <c r="O75" s="3" t="s">
        <v>79</v>
      </c>
      <c r="P75" s="3" t="s">
        <v>276</v>
      </c>
      <c r="Q75" s="3" t="s">
        <v>294</v>
      </c>
      <c r="R75" s="3" t="s">
        <v>295</v>
      </c>
      <c r="S75" s="3" t="s">
        <v>279</v>
      </c>
      <c r="T75" s="3" t="s">
        <v>268</v>
      </c>
      <c r="U75" s="3" t="s">
        <v>20</v>
      </c>
      <c r="V75" s="3" t="s">
        <v>30</v>
      </c>
      <c r="W75" s="3" t="s">
        <v>270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 x14ac:dyDescent="0.25">
      <c r="A76" s="3" t="s">
        <v>259</v>
      </c>
      <c r="B76" s="3" t="s">
        <v>260</v>
      </c>
      <c r="C76" s="3" t="s">
        <v>341</v>
      </c>
      <c r="D76" s="3" t="s">
        <v>342</v>
      </c>
      <c r="E76" s="3" t="s">
        <v>40</v>
      </c>
      <c r="F76" s="3" t="s">
        <v>343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293</v>
      </c>
      <c r="O76" s="3" t="s">
        <v>79</v>
      </c>
      <c r="P76" s="3" t="s">
        <v>264</v>
      </c>
      <c r="Q76" s="3" t="s">
        <v>344</v>
      </c>
      <c r="R76" s="3" t="s">
        <v>345</v>
      </c>
      <c r="S76" s="3" t="s">
        <v>267</v>
      </c>
      <c r="T76" s="3" t="s">
        <v>268</v>
      </c>
      <c r="U76" s="3" t="s">
        <v>20</v>
      </c>
      <c r="V76" s="3" t="s">
        <v>269</v>
      </c>
      <c r="W76" s="3" t="s">
        <v>270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 x14ac:dyDescent="0.25">
      <c r="A77" s="3" t="s">
        <v>271</v>
      </c>
      <c r="B77" s="3" t="s">
        <v>272</v>
      </c>
      <c r="C77" s="3" t="s">
        <v>455</v>
      </c>
      <c r="D77" s="3" t="s">
        <v>456</v>
      </c>
      <c r="E77" s="3" t="s">
        <v>40</v>
      </c>
      <c r="F77" s="3" t="s">
        <v>292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452</v>
      </c>
      <c r="M77" s="3" t="s">
        <v>16</v>
      </c>
      <c r="N77" s="3" t="s">
        <v>293</v>
      </c>
      <c r="O77" s="3" t="s">
        <v>79</v>
      </c>
      <c r="P77" s="3" t="s">
        <v>276</v>
      </c>
      <c r="Q77" s="3" t="s">
        <v>294</v>
      </c>
      <c r="R77" s="3" t="s">
        <v>295</v>
      </c>
      <c r="S77" s="3" t="s">
        <v>279</v>
      </c>
      <c r="T77" s="3" t="s">
        <v>268</v>
      </c>
      <c r="U77" s="3" t="s">
        <v>20</v>
      </c>
      <c r="V77" s="3" t="s">
        <v>30</v>
      </c>
      <c r="W77" s="3" t="s">
        <v>270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 x14ac:dyDescent="0.25">
      <c r="A78" s="3" t="s">
        <v>259</v>
      </c>
      <c r="B78" s="3" t="s">
        <v>260</v>
      </c>
      <c r="C78" s="3" t="s">
        <v>569</v>
      </c>
      <c r="D78" s="3" t="s">
        <v>570</v>
      </c>
      <c r="E78" s="3" t="s">
        <v>40</v>
      </c>
      <c r="F78" s="3" t="s">
        <v>343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452</v>
      </c>
      <c r="M78" s="3" t="s">
        <v>16</v>
      </c>
      <c r="N78" s="3" t="s">
        <v>293</v>
      </c>
      <c r="O78" s="3" t="s">
        <v>79</v>
      </c>
      <c r="P78" s="3" t="s">
        <v>264</v>
      </c>
      <c r="Q78" s="3" t="s">
        <v>344</v>
      </c>
      <c r="R78" s="3" t="s">
        <v>345</v>
      </c>
      <c r="S78" s="3" t="s">
        <v>267</v>
      </c>
      <c r="T78" s="3" t="s">
        <v>268</v>
      </c>
      <c r="U78" s="3" t="s">
        <v>20</v>
      </c>
      <c r="V78" s="3" t="s">
        <v>269</v>
      </c>
      <c r="W78" s="3" t="s">
        <v>270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 x14ac:dyDescent="0.25">
      <c r="A79" s="3" t="s">
        <v>259</v>
      </c>
      <c r="B79" s="3" t="s">
        <v>260</v>
      </c>
      <c r="C79" s="3" t="s">
        <v>762</v>
      </c>
      <c r="D79" s="3" t="s">
        <v>763</v>
      </c>
      <c r="E79" s="3" t="s">
        <v>40</v>
      </c>
      <c r="F79" s="3" t="s">
        <v>343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293</v>
      </c>
      <c r="O79" s="3" t="s">
        <v>79</v>
      </c>
      <c r="P79" s="3" t="s">
        <v>264</v>
      </c>
      <c r="Q79" s="3" t="s">
        <v>344</v>
      </c>
      <c r="R79" s="3" t="s">
        <v>345</v>
      </c>
      <c r="S79" s="3" t="s">
        <v>267</v>
      </c>
      <c r="T79" s="3" t="s">
        <v>268</v>
      </c>
      <c r="U79" s="3" t="s">
        <v>20</v>
      </c>
      <c r="V79" s="3" t="s">
        <v>269</v>
      </c>
      <c r="W79" s="3" t="s">
        <v>270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 x14ac:dyDescent="0.25">
      <c r="A80" s="3" t="s">
        <v>271</v>
      </c>
      <c r="B80" s="3" t="s">
        <v>272</v>
      </c>
      <c r="C80" s="3" t="s">
        <v>876</v>
      </c>
      <c r="D80" s="3" t="s">
        <v>877</v>
      </c>
      <c r="E80" s="3" t="s">
        <v>40</v>
      </c>
      <c r="F80" s="3" t="s">
        <v>292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452</v>
      </c>
      <c r="M80" s="3" t="s">
        <v>16</v>
      </c>
      <c r="N80" s="3" t="s">
        <v>293</v>
      </c>
      <c r="O80" s="3" t="s">
        <v>79</v>
      </c>
      <c r="P80" s="3" t="s">
        <v>276</v>
      </c>
      <c r="Q80" s="3" t="s">
        <v>294</v>
      </c>
      <c r="R80" s="3" t="s">
        <v>295</v>
      </c>
      <c r="S80" s="3" t="s">
        <v>279</v>
      </c>
      <c r="T80" s="3" t="s">
        <v>268</v>
      </c>
      <c r="U80" s="3" t="s">
        <v>20</v>
      </c>
      <c r="V80" s="3" t="s">
        <v>30</v>
      </c>
      <c r="W80" s="3" t="s">
        <v>270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8" hidden="1" x14ac:dyDescent="0.25">
      <c r="A81" s="3" t="s">
        <v>259</v>
      </c>
      <c r="B81" s="3" t="s">
        <v>260</v>
      </c>
      <c r="C81" s="3" t="s">
        <v>952</v>
      </c>
      <c r="D81" s="3" t="s">
        <v>953</v>
      </c>
      <c r="E81" s="3" t="s">
        <v>40</v>
      </c>
      <c r="F81" s="3" t="s">
        <v>343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452</v>
      </c>
      <c r="M81" s="3" t="s">
        <v>16</v>
      </c>
      <c r="N81" s="3" t="s">
        <v>293</v>
      </c>
      <c r="O81" s="3" t="s">
        <v>79</v>
      </c>
      <c r="P81" s="3" t="s">
        <v>264</v>
      </c>
      <c r="Q81" s="3" t="s">
        <v>344</v>
      </c>
      <c r="R81" s="3" t="s">
        <v>345</v>
      </c>
      <c r="S81" s="3" t="s">
        <v>267</v>
      </c>
      <c r="T81" s="3" t="s">
        <v>268</v>
      </c>
      <c r="U81" s="3" t="s">
        <v>20</v>
      </c>
      <c r="V81" s="3" t="s">
        <v>269</v>
      </c>
      <c r="W81" s="3" t="s">
        <v>270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8" hidden="1" x14ac:dyDescent="0.25">
      <c r="A82" s="3" t="s">
        <v>259</v>
      </c>
      <c r="B82" s="3" t="s">
        <v>260</v>
      </c>
      <c r="C82" s="3" t="s">
        <v>426</v>
      </c>
      <c r="D82" s="3" t="s">
        <v>427</v>
      </c>
      <c r="E82" s="3" t="s">
        <v>40</v>
      </c>
      <c r="F82" s="3" t="s">
        <v>428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79</v>
      </c>
      <c r="P82" s="3" t="s">
        <v>264</v>
      </c>
      <c r="Q82" s="3" t="s">
        <v>429</v>
      </c>
      <c r="R82" s="3" t="s">
        <v>430</v>
      </c>
      <c r="S82" s="3" t="s">
        <v>267</v>
      </c>
      <c r="T82" s="3" t="s">
        <v>268</v>
      </c>
      <c r="U82" s="3" t="s">
        <v>20</v>
      </c>
      <c r="V82" s="3" t="s">
        <v>269</v>
      </c>
      <c r="W82" s="3" t="s">
        <v>270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8" x14ac:dyDescent="0.25">
      <c r="A83" s="3" t="s">
        <v>259</v>
      </c>
      <c r="B83" s="3" t="s">
        <v>260</v>
      </c>
      <c r="C83" s="3" t="s">
        <v>578</v>
      </c>
      <c r="D83" s="3" t="s">
        <v>579</v>
      </c>
      <c r="E83" s="3" t="s">
        <v>40</v>
      </c>
      <c r="F83" s="3" t="s">
        <v>428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452</v>
      </c>
      <c r="M83" s="3" t="s">
        <v>16</v>
      </c>
      <c r="N83" s="3" t="s">
        <v>17</v>
      </c>
      <c r="O83" s="3" t="s">
        <v>79</v>
      </c>
      <c r="P83" s="3" t="s">
        <v>264</v>
      </c>
      <c r="Q83" s="3" t="s">
        <v>429</v>
      </c>
      <c r="R83" s="3" t="s">
        <v>430</v>
      </c>
      <c r="S83" s="3" t="s">
        <v>267</v>
      </c>
      <c r="T83" s="3" t="s">
        <v>268</v>
      </c>
      <c r="U83" s="3" t="s">
        <v>20</v>
      </c>
      <c r="V83" s="3" t="s">
        <v>269</v>
      </c>
      <c r="W83" s="3" t="s">
        <v>270</v>
      </c>
      <c r="X83" t="str">
        <f>VLOOKUP(Table13[[#This Row],[Voltage - Zener (Nom) (Vz)]],Values!$A$11:'Values'!$E$20,2,0)</f>
        <v>Stock</v>
      </c>
      <c r="Y83" t="s">
        <v>19</v>
      </c>
      <c r="Z83" t="str">
        <f>CONCATENATE(Table13[[#This Row],[Voltage - Zener (Nom) (Vz)]],Table13[[#This Row],[Stock]])</f>
        <v>20VStock</v>
      </c>
      <c r="AA83" s="6" t="s">
        <v>976</v>
      </c>
      <c r="AB83" s="5" t="s">
        <v>977</v>
      </c>
    </row>
    <row r="84" spans="1:28" hidden="1" x14ac:dyDescent="0.25">
      <c r="A84" s="3" t="s">
        <v>271</v>
      </c>
      <c r="B84" s="3" t="s">
        <v>272</v>
      </c>
      <c r="C84" s="3" t="s">
        <v>647</v>
      </c>
      <c r="D84" s="3" t="s">
        <v>648</v>
      </c>
      <c r="E84" s="3" t="s">
        <v>40</v>
      </c>
      <c r="F84" s="3" t="s">
        <v>649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79</v>
      </c>
      <c r="P84" s="3" t="s">
        <v>276</v>
      </c>
      <c r="Q84" s="3" t="s">
        <v>515</v>
      </c>
      <c r="R84" s="3" t="s">
        <v>650</v>
      </c>
      <c r="S84" s="3" t="s">
        <v>279</v>
      </c>
      <c r="T84" s="3" t="s">
        <v>268</v>
      </c>
      <c r="U84" s="3" t="s">
        <v>20</v>
      </c>
      <c r="V84" s="3" t="s">
        <v>30</v>
      </c>
      <c r="W84" s="3" t="s">
        <v>270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8" hidden="1" x14ac:dyDescent="0.25">
      <c r="A85" s="3" t="s">
        <v>259</v>
      </c>
      <c r="B85" s="3" t="s">
        <v>260</v>
      </c>
      <c r="C85" s="3" t="s">
        <v>742</v>
      </c>
      <c r="D85" s="3" t="s">
        <v>743</v>
      </c>
      <c r="E85" s="3" t="s">
        <v>40</v>
      </c>
      <c r="F85" s="3" t="s">
        <v>428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79</v>
      </c>
      <c r="P85" s="3" t="s">
        <v>264</v>
      </c>
      <c r="Q85" s="3" t="s">
        <v>429</v>
      </c>
      <c r="R85" s="3" t="s">
        <v>430</v>
      </c>
      <c r="S85" s="3" t="s">
        <v>267</v>
      </c>
      <c r="T85" s="3" t="s">
        <v>268</v>
      </c>
      <c r="U85" s="3" t="s">
        <v>20</v>
      </c>
      <c r="V85" s="3" t="s">
        <v>269</v>
      </c>
      <c r="W85" s="3" t="s">
        <v>270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8" hidden="1" x14ac:dyDescent="0.25">
      <c r="A86" s="3" t="s">
        <v>259</v>
      </c>
      <c r="B86" s="3" t="s">
        <v>260</v>
      </c>
      <c r="C86" s="3" t="s">
        <v>920</v>
      </c>
      <c r="D86" s="3" t="s">
        <v>921</v>
      </c>
      <c r="E86" s="3" t="s">
        <v>40</v>
      </c>
      <c r="F86" s="3" t="s">
        <v>428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452</v>
      </c>
      <c r="M86" s="3" t="s">
        <v>16</v>
      </c>
      <c r="N86" s="3" t="s">
        <v>17</v>
      </c>
      <c r="O86" s="3" t="s">
        <v>79</v>
      </c>
      <c r="P86" s="3" t="s">
        <v>264</v>
      </c>
      <c r="Q86" s="3" t="s">
        <v>429</v>
      </c>
      <c r="R86" s="3" t="s">
        <v>430</v>
      </c>
      <c r="S86" s="3" t="s">
        <v>267</v>
      </c>
      <c r="T86" s="3" t="s">
        <v>268</v>
      </c>
      <c r="U86" s="3" t="s">
        <v>20</v>
      </c>
      <c r="V86" s="3" t="s">
        <v>269</v>
      </c>
      <c r="W86" s="3" t="s">
        <v>270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8" hidden="1" x14ac:dyDescent="0.25">
      <c r="A87" s="3" t="s">
        <v>259</v>
      </c>
      <c r="B87" s="3" t="s">
        <v>260</v>
      </c>
      <c r="C87" s="3" t="s">
        <v>335</v>
      </c>
      <c r="D87" s="3" t="s">
        <v>336</v>
      </c>
      <c r="E87" s="3" t="s">
        <v>40</v>
      </c>
      <c r="F87" s="3" t="s">
        <v>337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338</v>
      </c>
      <c r="O87" s="3" t="s">
        <v>79</v>
      </c>
      <c r="P87" s="3" t="s">
        <v>264</v>
      </c>
      <c r="Q87" s="3" t="s">
        <v>339</v>
      </c>
      <c r="R87" s="3" t="s">
        <v>340</v>
      </c>
      <c r="S87" s="3" t="s">
        <v>267</v>
      </c>
      <c r="T87" s="3" t="s">
        <v>268</v>
      </c>
      <c r="U87" s="3" t="s">
        <v>20</v>
      </c>
      <c r="V87" s="3" t="s">
        <v>269</v>
      </c>
      <c r="W87" s="3" t="s">
        <v>270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8" hidden="1" x14ac:dyDescent="0.25">
      <c r="A88" s="3" t="s">
        <v>259</v>
      </c>
      <c r="B88" s="3" t="s">
        <v>260</v>
      </c>
      <c r="C88" s="3" t="s">
        <v>507</v>
      </c>
      <c r="D88" s="3" t="s">
        <v>508</v>
      </c>
      <c r="E88" s="3" t="s">
        <v>40</v>
      </c>
      <c r="F88" s="3" t="s">
        <v>337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452</v>
      </c>
      <c r="M88" s="3" t="s">
        <v>16</v>
      </c>
      <c r="N88" s="3" t="s">
        <v>338</v>
      </c>
      <c r="O88" s="3" t="s">
        <v>79</v>
      </c>
      <c r="P88" s="3" t="s">
        <v>264</v>
      </c>
      <c r="Q88" s="3" t="s">
        <v>339</v>
      </c>
      <c r="R88" s="3" t="s">
        <v>340</v>
      </c>
      <c r="S88" s="3" t="s">
        <v>267</v>
      </c>
      <c r="T88" s="3" t="s">
        <v>268</v>
      </c>
      <c r="U88" s="3" t="s">
        <v>20</v>
      </c>
      <c r="V88" s="3" t="s">
        <v>269</v>
      </c>
      <c r="W88" s="3" t="s">
        <v>270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8" hidden="1" x14ac:dyDescent="0.25">
      <c r="A89" s="3" t="s">
        <v>259</v>
      </c>
      <c r="B89" s="3" t="s">
        <v>260</v>
      </c>
      <c r="C89" s="3" t="s">
        <v>922</v>
      </c>
      <c r="D89" s="3" t="s">
        <v>923</v>
      </c>
      <c r="E89" s="3" t="s">
        <v>40</v>
      </c>
      <c r="F89" s="3" t="s">
        <v>337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452</v>
      </c>
      <c r="M89" s="3" t="s">
        <v>16</v>
      </c>
      <c r="N89" s="3" t="s">
        <v>338</v>
      </c>
      <c r="O89" s="3" t="s">
        <v>79</v>
      </c>
      <c r="P89" s="3" t="s">
        <v>264</v>
      </c>
      <c r="Q89" s="3" t="s">
        <v>339</v>
      </c>
      <c r="R89" s="3" t="s">
        <v>340</v>
      </c>
      <c r="S89" s="3" t="s">
        <v>267</v>
      </c>
      <c r="T89" s="3" t="s">
        <v>268</v>
      </c>
      <c r="U89" s="3" t="s">
        <v>20</v>
      </c>
      <c r="V89" s="3" t="s">
        <v>269</v>
      </c>
      <c r="W89" s="3" t="s">
        <v>270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8" hidden="1" x14ac:dyDescent="0.25">
      <c r="A90" s="3" t="s">
        <v>271</v>
      </c>
      <c r="B90" s="3" t="s">
        <v>272</v>
      </c>
      <c r="C90" s="3" t="s">
        <v>306</v>
      </c>
      <c r="D90" s="3" t="s">
        <v>307</v>
      </c>
      <c r="E90" s="3" t="s">
        <v>40</v>
      </c>
      <c r="F90" s="3" t="s">
        <v>308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209</v>
      </c>
      <c r="O90" s="3" t="s">
        <v>79</v>
      </c>
      <c r="P90" s="3" t="s">
        <v>276</v>
      </c>
      <c r="Q90" s="3" t="s">
        <v>309</v>
      </c>
      <c r="R90" s="3" t="s">
        <v>310</v>
      </c>
      <c r="S90" s="3" t="s">
        <v>279</v>
      </c>
      <c r="T90" s="3" t="s">
        <v>268</v>
      </c>
      <c r="U90" s="3" t="s">
        <v>20</v>
      </c>
      <c r="V90" s="3" t="s">
        <v>30</v>
      </c>
      <c r="W90" s="3" t="s">
        <v>270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8" hidden="1" x14ac:dyDescent="0.25">
      <c r="A91" s="3" t="s">
        <v>259</v>
      </c>
      <c r="B91" s="3" t="s">
        <v>260</v>
      </c>
      <c r="C91" s="3" t="s">
        <v>431</v>
      </c>
      <c r="D91" s="3" t="s">
        <v>432</v>
      </c>
      <c r="E91" s="3" t="s">
        <v>40</v>
      </c>
      <c r="F91" s="3" t="s">
        <v>433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209</v>
      </c>
      <c r="O91" s="3" t="s">
        <v>79</v>
      </c>
      <c r="P91" s="3" t="s">
        <v>264</v>
      </c>
      <c r="Q91" s="3" t="s">
        <v>339</v>
      </c>
      <c r="R91" s="3" t="s">
        <v>434</v>
      </c>
      <c r="S91" s="3" t="s">
        <v>267</v>
      </c>
      <c r="T91" s="3" t="s">
        <v>268</v>
      </c>
      <c r="U91" s="3" t="s">
        <v>20</v>
      </c>
      <c r="V91" s="3" t="s">
        <v>269</v>
      </c>
      <c r="W91" s="3" t="s">
        <v>270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8" hidden="1" x14ac:dyDescent="0.25">
      <c r="A92" s="3" t="s">
        <v>271</v>
      </c>
      <c r="B92" s="3" t="s">
        <v>272</v>
      </c>
      <c r="C92" s="3" t="s">
        <v>450</v>
      </c>
      <c r="D92" s="3" t="s">
        <v>451</v>
      </c>
      <c r="E92" s="3" t="s">
        <v>40</v>
      </c>
      <c r="F92" s="3" t="s">
        <v>308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452</v>
      </c>
      <c r="M92" s="3" t="s">
        <v>16</v>
      </c>
      <c r="N92" s="3" t="s">
        <v>209</v>
      </c>
      <c r="O92" s="3" t="s">
        <v>79</v>
      </c>
      <c r="P92" s="3" t="s">
        <v>276</v>
      </c>
      <c r="Q92" s="3" t="s">
        <v>309</v>
      </c>
      <c r="R92" s="3" t="s">
        <v>310</v>
      </c>
      <c r="S92" s="3" t="s">
        <v>279</v>
      </c>
      <c r="T92" s="3" t="s">
        <v>268</v>
      </c>
      <c r="U92" s="3" t="s">
        <v>20</v>
      </c>
      <c r="V92" s="3" t="s">
        <v>30</v>
      </c>
      <c r="W92" s="3" t="s">
        <v>270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8" hidden="1" x14ac:dyDescent="0.25">
      <c r="A93" s="3" t="s">
        <v>259</v>
      </c>
      <c r="B93" s="3" t="s">
        <v>260</v>
      </c>
      <c r="C93" s="3" t="s">
        <v>559</v>
      </c>
      <c r="D93" s="3" t="s">
        <v>560</v>
      </c>
      <c r="E93" s="3" t="s">
        <v>40</v>
      </c>
      <c r="F93" s="3" t="s">
        <v>433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452</v>
      </c>
      <c r="M93" s="3" t="s">
        <v>16</v>
      </c>
      <c r="N93" s="3" t="s">
        <v>209</v>
      </c>
      <c r="O93" s="3" t="s">
        <v>79</v>
      </c>
      <c r="P93" s="3" t="s">
        <v>264</v>
      </c>
      <c r="Q93" s="3" t="s">
        <v>339</v>
      </c>
      <c r="R93" s="3" t="s">
        <v>434</v>
      </c>
      <c r="S93" s="3" t="s">
        <v>267</v>
      </c>
      <c r="T93" s="3" t="s">
        <v>268</v>
      </c>
      <c r="U93" s="3" t="s">
        <v>20</v>
      </c>
      <c r="V93" s="3" t="s">
        <v>269</v>
      </c>
      <c r="W93" s="3" t="s">
        <v>270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8" hidden="1" x14ac:dyDescent="0.25">
      <c r="A94" s="3" t="s">
        <v>259</v>
      </c>
      <c r="B94" s="3" t="s">
        <v>260</v>
      </c>
      <c r="C94" s="3" t="s">
        <v>744</v>
      </c>
      <c r="D94" s="3" t="s">
        <v>745</v>
      </c>
      <c r="E94" s="3" t="s">
        <v>40</v>
      </c>
      <c r="F94" s="3" t="s">
        <v>433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209</v>
      </c>
      <c r="O94" s="3" t="s">
        <v>79</v>
      </c>
      <c r="P94" s="3" t="s">
        <v>264</v>
      </c>
      <c r="Q94" s="3" t="s">
        <v>339</v>
      </c>
      <c r="R94" s="3" t="s">
        <v>434</v>
      </c>
      <c r="S94" s="3" t="s">
        <v>267</v>
      </c>
      <c r="T94" s="3" t="s">
        <v>268</v>
      </c>
      <c r="U94" s="3" t="s">
        <v>20</v>
      </c>
      <c r="V94" s="3" t="s">
        <v>269</v>
      </c>
      <c r="W94" s="3" t="s">
        <v>270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8" hidden="1" x14ac:dyDescent="0.25">
      <c r="A95" s="3" t="s">
        <v>271</v>
      </c>
      <c r="B95" s="3" t="s">
        <v>272</v>
      </c>
      <c r="C95" s="3" t="s">
        <v>838</v>
      </c>
      <c r="D95" s="3" t="s">
        <v>839</v>
      </c>
      <c r="E95" s="3" t="s">
        <v>40</v>
      </c>
      <c r="F95" s="3" t="s">
        <v>308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452</v>
      </c>
      <c r="M95" s="3" t="s">
        <v>16</v>
      </c>
      <c r="N95" s="3" t="s">
        <v>209</v>
      </c>
      <c r="O95" s="3" t="s">
        <v>79</v>
      </c>
      <c r="P95" s="3" t="s">
        <v>276</v>
      </c>
      <c r="Q95" s="3" t="s">
        <v>309</v>
      </c>
      <c r="R95" s="3" t="s">
        <v>310</v>
      </c>
      <c r="S95" s="3" t="s">
        <v>279</v>
      </c>
      <c r="T95" s="3" t="s">
        <v>268</v>
      </c>
      <c r="U95" s="3" t="s">
        <v>20</v>
      </c>
      <c r="V95" s="3" t="s">
        <v>30</v>
      </c>
      <c r="W95" s="3" t="s">
        <v>270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8" hidden="1" x14ac:dyDescent="0.25">
      <c r="A96" s="3" t="s">
        <v>259</v>
      </c>
      <c r="B96" s="3" t="s">
        <v>260</v>
      </c>
      <c r="C96" s="3" t="s">
        <v>924</v>
      </c>
      <c r="D96" s="3" t="s">
        <v>925</v>
      </c>
      <c r="E96" s="3" t="s">
        <v>40</v>
      </c>
      <c r="F96" s="3" t="s">
        <v>433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452</v>
      </c>
      <c r="M96" s="3" t="s">
        <v>16</v>
      </c>
      <c r="N96" s="3" t="s">
        <v>209</v>
      </c>
      <c r="O96" s="3" t="s">
        <v>79</v>
      </c>
      <c r="P96" s="3" t="s">
        <v>264</v>
      </c>
      <c r="Q96" s="3" t="s">
        <v>339</v>
      </c>
      <c r="R96" s="3" t="s">
        <v>434</v>
      </c>
      <c r="S96" s="3" t="s">
        <v>267</v>
      </c>
      <c r="T96" s="3" t="s">
        <v>268</v>
      </c>
      <c r="U96" s="3" t="s">
        <v>20</v>
      </c>
      <c r="V96" s="3" t="s">
        <v>269</v>
      </c>
      <c r="W96" s="3" t="s">
        <v>270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 x14ac:dyDescent="0.25">
      <c r="A97" s="3" t="s">
        <v>954</v>
      </c>
      <c r="B97" s="3" t="s">
        <v>272</v>
      </c>
      <c r="C97" s="3" t="s">
        <v>966</v>
      </c>
      <c r="D97" s="3" t="s">
        <v>967</v>
      </c>
      <c r="E97" s="3" t="s">
        <v>40</v>
      </c>
      <c r="F97" s="3" t="s">
        <v>968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209</v>
      </c>
      <c r="O97" s="3" t="s">
        <v>79</v>
      </c>
      <c r="P97" s="3" t="s">
        <v>960</v>
      </c>
      <c r="Q97" s="3" t="s">
        <v>167</v>
      </c>
      <c r="R97" s="3" t="s">
        <v>969</v>
      </c>
      <c r="S97" s="3" t="s">
        <v>279</v>
      </c>
      <c r="T97" s="3" t="s">
        <v>268</v>
      </c>
      <c r="U97" s="3" t="s">
        <v>20</v>
      </c>
      <c r="V97" s="3" t="s">
        <v>30</v>
      </c>
      <c r="W97" s="3" t="s">
        <v>270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 x14ac:dyDescent="0.25">
      <c r="A98" s="3" t="s">
        <v>954</v>
      </c>
      <c r="B98" s="3" t="s">
        <v>272</v>
      </c>
      <c r="C98" s="3" t="s">
        <v>970</v>
      </c>
      <c r="D98" s="3" t="s">
        <v>971</v>
      </c>
      <c r="E98" s="3" t="s">
        <v>40</v>
      </c>
      <c r="F98" s="3" t="s">
        <v>968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209</v>
      </c>
      <c r="O98" s="3" t="s">
        <v>79</v>
      </c>
      <c r="P98" s="3" t="s">
        <v>960</v>
      </c>
      <c r="Q98" s="3" t="s">
        <v>167</v>
      </c>
      <c r="R98" s="3" t="s">
        <v>969</v>
      </c>
      <c r="S98" s="3" t="s">
        <v>279</v>
      </c>
      <c r="T98" s="3" t="s">
        <v>268</v>
      </c>
      <c r="U98" s="3" t="s">
        <v>20</v>
      </c>
      <c r="V98" s="3" t="s">
        <v>30</v>
      </c>
      <c r="W98" s="3" t="s">
        <v>270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 x14ac:dyDescent="0.25">
      <c r="A99" s="3" t="s">
        <v>259</v>
      </c>
      <c r="B99" s="3" t="s">
        <v>260</v>
      </c>
      <c r="C99" s="3" t="s">
        <v>382</v>
      </c>
      <c r="D99" s="3" t="s">
        <v>383</v>
      </c>
      <c r="E99" s="3" t="s">
        <v>40</v>
      </c>
      <c r="F99" s="3" t="s">
        <v>384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385</v>
      </c>
      <c r="O99" s="3" t="s">
        <v>79</v>
      </c>
      <c r="P99" s="3" t="s">
        <v>264</v>
      </c>
      <c r="Q99" s="3" t="s">
        <v>277</v>
      </c>
      <c r="R99" s="3" t="s">
        <v>386</v>
      </c>
      <c r="S99" s="3" t="s">
        <v>267</v>
      </c>
      <c r="T99" s="3" t="s">
        <v>268</v>
      </c>
      <c r="U99" s="3" t="s">
        <v>20</v>
      </c>
      <c r="V99" s="3" t="s">
        <v>269</v>
      </c>
      <c r="W99" s="3" t="s">
        <v>270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 x14ac:dyDescent="0.25">
      <c r="A100" s="3" t="s">
        <v>259</v>
      </c>
      <c r="B100" s="3" t="s">
        <v>260</v>
      </c>
      <c r="C100" s="3" t="s">
        <v>521</v>
      </c>
      <c r="D100" s="3" t="s">
        <v>522</v>
      </c>
      <c r="E100" s="3" t="s">
        <v>40</v>
      </c>
      <c r="F100" s="3" t="s">
        <v>384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452</v>
      </c>
      <c r="M100" s="3" t="s">
        <v>16</v>
      </c>
      <c r="N100" s="3" t="s">
        <v>385</v>
      </c>
      <c r="O100" s="3" t="s">
        <v>79</v>
      </c>
      <c r="P100" s="3" t="s">
        <v>264</v>
      </c>
      <c r="Q100" s="3" t="s">
        <v>277</v>
      </c>
      <c r="R100" s="3" t="s">
        <v>386</v>
      </c>
      <c r="S100" s="3" t="s">
        <v>267</v>
      </c>
      <c r="T100" s="3" t="s">
        <v>268</v>
      </c>
      <c r="U100" s="3" t="s">
        <v>20</v>
      </c>
      <c r="V100" s="3" t="s">
        <v>269</v>
      </c>
      <c r="W100" s="3" t="s">
        <v>270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 x14ac:dyDescent="0.25">
      <c r="A101" s="3" t="s">
        <v>259</v>
      </c>
      <c r="B101" s="3" t="s">
        <v>260</v>
      </c>
      <c r="C101" s="3" t="s">
        <v>782</v>
      </c>
      <c r="D101" s="3" t="s">
        <v>783</v>
      </c>
      <c r="E101" s="3" t="s">
        <v>40</v>
      </c>
      <c r="F101" s="3" t="s">
        <v>384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452</v>
      </c>
      <c r="M101" s="3" t="s">
        <v>16</v>
      </c>
      <c r="N101" s="3" t="s">
        <v>385</v>
      </c>
      <c r="O101" s="3" t="s">
        <v>79</v>
      </c>
      <c r="P101" s="3" t="s">
        <v>264</v>
      </c>
      <c r="Q101" s="3" t="s">
        <v>277</v>
      </c>
      <c r="R101" s="3" t="s">
        <v>386</v>
      </c>
      <c r="S101" s="3" t="s">
        <v>267</v>
      </c>
      <c r="T101" s="3" t="s">
        <v>268</v>
      </c>
      <c r="U101" s="3" t="s">
        <v>20</v>
      </c>
      <c r="V101" s="3" t="s">
        <v>269</v>
      </c>
      <c r="W101" s="3" t="s">
        <v>270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 x14ac:dyDescent="0.25">
      <c r="A102" s="3" t="s">
        <v>259</v>
      </c>
      <c r="B102" s="3" t="s">
        <v>260</v>
      </c>
      <c r="C102" s="3" t="s">
        <v>399</v>
      </c>
      <c r="D102" s="3" t="s">
        <v>400</v>
      </c>
      <c r="E102" s="3" t="s">
        <v>40</v>
      </c>
      <c r="F102" s="3" t="s">
        <v>401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215</v>
      </c>
      <c r="O102" s="3" t="s">
        <v>79</v>
      </c>
      <c r="P102" s="3" t="s">
        <v>264</v>
      </c>
      <c r="Q102" s="3" t="s">
        <v>402</v>
      </c>
      <c r="R102" s="3" t="s">
        <v>403</v>
      </c>
      <c r="S102" s="3" t="s">
        <v>267</v>
      </c>
      <c r="T102" s="3" t="s">
        <v>268</v>
      </c>
      <c r="U102" s="3" t="s">
        <v>20</v>
      </c>
      <c r="V102" s="3" t="s">
        <v>269</v>
      </c>
      <c r="W102" s="3" t="s">
        <v>270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 x14ac:dyDescent="0.25">
      <c r="A103" s="3" t="s">
        <v>259</v>
      </c>
      <c r="B103" s="3" t="s">
        <v>260</v>
      </c>
      <c r="C103" s="3" t="s">
        <v>598</v>
      </c>
      <c r="D103" s="3" t="s">
        <v>599</v>
      </c>
      <c r="E103" s="3" t="s">
        <v>40</v>
      </c>
      <c r="F103" s="3" t="s">
        <v>401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452</v>
      </c>
      <c r="M103" s="3" t="s">
        <v>16</v>
      </c>
      <c r="N103" s="3" t="s">
        <v>215</v>
      </c>
      <c r="O103" s="3" t="s">
        <v>79</v>
      </c>
      <c r="P103" s="3" t="s">
        <v>264</v>
      </c>
      <c r="Q103" s="3" t="s">
        <v>402</v>
      </c>
      <c r="R103" s="3" t="s">
        <v>403</v>
      </c>
      <c r="S103" s="3" t="s">
        <v>267</v>
      </c>
      <c r="T103" s="3" t="s">
        <v>268</v>
      </c>
      <c r="U103" s="3" t="s">
        <v>20</v>
      </c>
      <c r="V103" s="3" t="s">
        <v>269</v>
      </c>
      <c r="W103" s="3" t="s">
        <v>270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 x14ac:dyDescent="0.25">
      <c r="A104" s="3" t="s">
        <v>271</v>
      </c>
      <c r="B104" s="3" t="s">
        <v>272</v>
      </c>
      <c r="C104" s="3" t="s">
        <v>622</v>
      </c>
      <c r="D104" s="3" t="s">
        <v>623</v>
      </c>
      <c r="E104" s="3" t="s">
        <v>40</v>
      </c>
      <c r="F104" s="3" t="s">
        <v>624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215</v>
      </c>
      <c r="O104" s="3" t="s">
        <v>79</v>
      </c>
      <c r="P104" s="3" t="s">
        <v>276</v>
      </c>
      <c r="Q104" s="3" t="s">
        <v>625</v>
      </c>
      <c r="R104" s="3" t="s">
        <v>626</v>
      </c>
      <c r="S104" s="3" t="s">
        <v>279</v>
      </c>
      <c r="T104" s="3" t="s">
        <v>268</v>
      </c>
      <c r="U104" s="3" t="s">
        <v>20</v>
      </c>
      <c r="V104" s="3" t="s">
        <v>30</v>
      </c>
      <c r="W104" s="3" t="s">
        <v>270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 x14ac:dyDescent="0.25">
      <c r="A105" s="3" t="s">
        <v>259</v>
      </c>
      <c r="B105" s="3" t="s">
        <v>260</v>
      </c>
      <c r="C105" s="3" t="s">
        <v>746</v>
      </c>
      <c r="D105" s="3" t="s">
        <v>747</v>
      </c>
      <c r="E105" s="3" t="s">
        <v>40</v>
      </c>
      <c r="F105" s="3" t="s">
        <v>401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215</v>
      </c>
      <c r="O105" s="3" t="s">
        <v>79</v>
      </c>
      <c r="P105" s="3" t="s">
        <v>264</v>
      </c>
      <c r="Q105" s="3" t="s">
        <v>402</v>
      </c>
      <c r="R105" s="3" t="s">
        <v>403</v>
      </c>
      <c r="S105" s="3" t="s">
        <v>267</v>
      </c>
      <c r="T105" s="3" t="s">
        <v>268</v>
      </c>
      <c r="U105" s="3" t="s">
        <v>20</v>
      </c>
      <c r="V105" s="3" t="s">
        <v>269</v>
      </c>
      <c r="W105" s="3" t="s">
        <v>270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 x14ac:dyDescent="0.25">
      <c r="A106" s="3" t="s">
        <v>271</v>
      </c>
      <c r="B106" s="3" t="s">
        <v>272</v>
      </c>
      <c r="C106" s="3" t="s">
        <v>840</v>
      </c>
      <c r="D106" s="3" t="s">
        <v>841</v>
      </c>
      <c r="E106" s="3" t="s">
        <v>40</v>
      </c>
      <c r="F106" s="3" t="s">
        <v>624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452</v>
      </c>
      <c r="M106" s="3" t="s">
        <v>16</v>
      </c>
      <c r="N106" s="3" t="s">
        <v>215</v>
      </c>
      <c r="O106" s="3" t="s">
        <v>79</v>
      </c>
      <c r="P106" s="3" t="s">
        <v>276</v>
      </c>
      <c r="Q106" s="3" t="s">
        <v>625</v>
      </c>
      <c r="R106" s="3" t="s">
        <v>626</v>
      </c>
      <c r="S106" s="3" t="s">
        <v>279</v>
      </c>
      <c r="T106" s="3" t="s">
        <v>268</v>
      </c>
      <c r="U106" s="3" t="s">
        <v>20</v>
      </c>
      <c r="V106" s="3" t="s">
        <v>30</v>
      </c>
      <c r="W106" s="3" t="s">
        <v>270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 x14ac:dyDescent="0.25">
      <c r="A107" s="3" t="s">
        <v>271</v>
      </c>
      <c r="B107" s="3" t="s">
        <v>272</v>
      </c>
      <c r="C107" s="3" t="s">
        <v>842</v>
      </c>
      <c r="D107" s="3" t="s">
        <v>843</v>
      </c>
      <c r="E107" s="3" t="s">
        <v>40</v>
      </c>
      <c r="F107" s="3" t="s">
        <v>624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452</v>
      </c>
      <c r="M107" s="3" t="s">
        <v>16</v>
      </c>
      <c r="N107" s="3" t="s">
        <v>215</v>
      </c>
      <c r="O107" s="3" t="s">
        <v>79</v>
      </c>
      <c r="P107" s="3" t="s">
        <v>276</v>
      </c>
      <c r="Q107" s="3" t="s">
        <v>625</v>
      </c>
      <c r="R107" s="3" t="s">
        <v>626</v>
      </c>
      <c r="S107" s="3" t="s">
        <v>279</v>
      </c>
      <c r="T107" s="3" t="s">
        <v>268</v>
      </c>
      <c r="U107" s="3" t="s">
        <v>20</v>
      </c>
      <c r="V107" s="3" t="s">
        <v>30</v>
      </c>
      <c r="W107" s="3" t="s">
        <v>270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 x14ac:dyDescent="0.25">
      <c r="A108" s="3" t="s">
        <v>259</v>
      </c>
      <c r="B108" s="3" t="s">
        <v>260</v>
      </c>
      <c r="C108" s="3" t="s">
        <v>926</v>
      </c>
      <c r="D108" s="3" t="s">
        <v>927</v>
      </c>
      <c r="E108" s="3" t="s">
        <v>40</v>
      </c>
      <c r="F108" s="3" t="s">
        <v>401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452</v>
      </c>
      <c r="M108" s="3" t="s">
        <v>16</v>
      </c>
      <c r="N108" s="3" t="s">
        <v>215</v>
      </c>
      <c r="O108" s="3" t="s">
        <v>79</v>
      </c>
      <c r="P108" s="3" t="s">
        <v>264</v>
      </c>
      <c r="Q108" s="3" t="s">
        <v>402</v>
      </c>
      <c r="R108" s="3" t="s">
        <v>403</v>
      </c>
      <c r="S108" s="3" t="s">
        <v>267</v>
      </c>
      <c r="T108" s="3" t="s">
        <v>268</v>
      </c>
      <c r="U108" s="3" t="s">
        <v>20</v>
      </c>
      <c r="V108" s="3" t="s">
        <v>269</v>
      </c>
      <c r="W108" s="3" t="s">
        <v>270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 x14ac:dyDescent="0.25">
      <c r="A109" s="3" t="s">
        <v>259</v>
      </c>
      <c r="B109" s="3" t="s">
        <v>260</v>
      </c>
      <c r="C109" s="3" t="s">
        <v>444</v>
      </c>
      <c r="D109" s="3" t="s">
        <v>445</v>
      </c>
      <c r="E109" s="3" t="s">
        <v>40</v>
      </c>
      <c r="F109" s="3" t="s">
        <v>446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447</v>
      </c>
      <c r="O109" s="3" t="s">
        <v>79</v>
      </c>
      <c r="P109" s="3" t="s">
        <v>264</v>
      </c>
      <c r="Q109" s="3" t="s">
        <v>448</v>
      </c>
      <c r="R109" s="3" t="s">
        <v>449</v>
      </c>
      <c r="S109" s="3" t="s">
        <v>267</v>
      </c>
      <c r="T109" s="3" t="s">
        <v>268</v>
      </c>
      <c r="U109" s="3" t="s">
        <v>20</v>
      </c>
      <c r="V109" s="3" t="s">
        <v>269</v>
      </c>
      <c r="W109" s="3" t="s">
        <v>270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 x14ac:dyDescent="0.25">
      <c r="A110" s="3" t="s">
        <v>259</v>
      </c>
      <c r="B110" s="3" t="s">
        <v>260</v>
      </c>
      <c r="C110" s="3" t="s">
        <v>582</v>
      </c>
      <c r="D110" s="3" t="s">
        <v>583</v>
      </c>
      <c r="E110" s="3" t="s">
        <v>40</v>
      </c>
      <c r="F110" s="3" t="s">
        <v>446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452</v>
      </c>
      <c r="M110" s="3" t="s">
        <v>16</v>
      </c>
      <c r="N110" s="3" t="s">
        <v>447</v>
      </c>
      <c r="O110" s="3" t="s">
        <v>79</v>
      </c>
      <c r="P110" s="3" t="s">
        <v>264</v>
      </c>
      <c r="Q110" s="3" t="s">
        <v>448</v>
      </c>
      <c r="R110" s="3" t="s">
        <v>449</v>
      </c>
      <c r="S110" s="3" t="s">
        <v>267</v>
      </c>
      <c r="T110" s="3" t="s">
        <v>268</v>
      </c>
      <c r="U110" s="3" t="s">
        <v>20</v>
      </c>
      <c r="V110" s="3" t="s">
        <v>269</v>
      </c>
      <c r="W110" s="3" t="s">
        <v>270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 x14ac:dyDescent="0.25">
      <c r="A111" s="3" t="s">
        <v>259</v>
      </c>
      <c r="B111" s="3" t="s">
        <v>260</v>
      </c>
      <c r="C111" s="3" t="s">
        <v>748</v>
      </c>
      <c r="D111" s="3" t="s">
        <v>749</v>
      </c>
      <c r="E111" s="3" t="s">
        <v>40</v>
      </c>
      <c r="F111" s="3" t="s">
        <v>446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447</v>
      </c>
      <c r="O111" s="3" t="s">
        <v>79</v>
      </c>
      <c r="P111" s="3" t="s">
        <v>264</v>
      </c>
      <c r="Q111" s="3" t="s">
        <v>448</v>
      </c>
      <c r="R111" s="3" t="s">
        <v>449</v>
      </c>
      <c r="S111" s="3" t="s">
        <v>267</v>
      </c>
      <c r="T111" s="3" t="s">
        <v>268</v>
      </c>
      <c r="U111" s="3" t="s">
        <v>20</v>
      </c>
      <c r="V111" s="3" t="s">
        <v>269</v>
      </c>
      <c r="W111" s="3" t="s">
        <v>270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 x14ac:dyDescent="0.25">
      <c r="A112" s="3" t="s">
        <v>259</v>
      </c>
      <c r="B112" s="3" t="s">
        <v>260</v>
      </c>
      <c r="C112" s="3" t="s">
        <v>928</v>
      </c>
      <c r="D112" s="3" t="s">
        <v>929</v>
      </c>
      <c r="E112" s="3" t="s">
        <v>40</v>
      </c>
      <c r="F112" s="3" t="s">
        <v>446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452</v>
      </c>
      <c r="M112" s="3" t="s">
        <v>16</v>
      </c>
      <c r="N112" s="3" t="s">
        <v>447</v>
      </c>
      <c r="O112" s="3" t="s">
        <v>79</v>
      </c>
      <c r="P112" s="3" t="s">
        <v>264</v>
      </c>
      <c r="Q112" s="3" t="s">
        <v>448</v>
      </c>
      <c r="R112" s="3" t="s">
        <v>449</v>
      </c>
      <c r="S112" s="3" t="s">
        <v>267</v>
      </c>
      <c r="T112" s="3" t="s">
        <v>268</v>
      </c>
      <c r="U112" s="3" t="s">
        <v>20</v>
      </c>
      <c r="V112" s="3" t="s">
        <v>269</v>
      </c>
      <c r="W112" s="3" t="s">
        <v>270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8" x14ac:dyDescent="0.25">
      <c r="A113" s="3" t="s">
        <v>259</v>
      </c>
      <c r="B113" s="3" t="s">
        <v>260</v>
      </c>
      <c r="C113" s="3" t="s">
        <v>691</v>
      </c>
      <c r="D113" s="3" t="s">
        <v>692</v>
      </c>
      <c r="E113" s="3" t="s">
        <v>40</v>
      </c>
      <c r="F113" s="3" t="s">
        <v>693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452</v>
      </c>
      <c r="M113" s="3" t="s">
        <v>16</v>
      </c>
      <c r="N113" s="3" t="s">
        <v>62</v>
      </c>
      <c r="O113" s="3" t="s">
        <v>79</v>
      </c>
      <c r="P113" s="3" t="s">
        <v>264</v>
      </c>
      <c r="Q113" s="3" t="s">
        <v>429</v>
      </c>
      <c r="R113" s="3" t="s">
        <v>694</v>
      </c>
      <c r="S113" s="3" t="s">
        <v>267</v>
      </c>
      <c r="T113" s="3" t="s">
        <v>268</v>
      </c>
      <c r="U113" s="3" t="s">
        <v>20</v>
      </c>
      <c r="V113" s="3" t="s">
        <v>269</v>
      </c>
      <c r="W113" s="3" t="s">
        <v>270</v>
      </c>
      <c r="X113" t="str">
        <f>VLOOKUP(Table13[[#This Row],[Voltage - Zener (Nom) (Vz)]],Values!$A$11:'Values'!$E$20,2,0)</f>
        <v>Stock</v>
      </c>
      <c r="Y113" t="s">
        <v>19</v>
      </c>
      <c r="Z113" t="str">
        <f>CONCATENATE(Table13[[#This Row],[Voltage - Zener (Nom) (Vz)]],Table13[[#This Row],[Stock]])</f>
        <v>3.3VStock</v>
      </c>
      <c r="AA113" s="6" t="s">
        <v>976</v>
      </c>
      <c r="AB113" s="5" t="s">
        <v>977</v>
      </c>
    </row>
    <row r="114" spans="1:28" hidden="1" x14ac:dyDescent="0.25">
      <c r="A114" s="3" t="s">
        <v>259</v>
      </c>
      <c r="B114" s="3" t="s">
        <v>260</v>
      </c>
      <c r="C114" s="3" t="s">
        <v>695</v>
      </c>
      <c r="D114" s="3" t="s">
        <v>696</v>
      </c>
      <c r="E114" s="3" t="s">
        <v>40</v>
      </c>
      <c r="F114" s="3" t="s">
        <v>693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62</v>
      </c>
      <c r="O114" s="3" t="s">
        <v>79</v>
      </c>
      <c r="P114" s="3" t="s">
        <v>264</v>
      </c>
      <c r="Q114" s="3" t="s">
        <v>429</v>
      </c>
      <c r="R114" s="3" t="s">
        <v>694</v>
      </c>
      <c r="S114" s="3" t="s">
        <v>267</v>
      </c>
      <c r="T114" s="3" t="s">
        <v>268</v>
      </c>
      <c r="U114" s="3" t="s">
        <v>20</v>
      </c>
      <c r="V114" s="3" t="s">
        <v>269</v>
      </c>
      <c r="W114" s="3" t="s">
        <v>270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8" hidden="1" x14ac:dyDescent="0.25">
      <c r="A115" s="3" t="s">
        <v>271</v>
      </c>
      <c r="B115" s="3" t="s">
        <v>272</v>
      </c>
      <c r="C115" s="3" t="s">
        <v>704</v>
      </c>
      <c r="D115" s="3" t="s">
        <v>705</v>
      </c>
      <c r="E115" s="3" t="s">
        <v>40</v>
      </c>
      <c r="F115" s="3" t="s">
        <v>706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62</v>
      </c>
      <c r="O115" s="3" t="s">
        <v>79</v>
      </c>
      <c r="P115" s="3" t="s">
        <v>276</v>
      </c>
      <c r="Q115" s="3" t="s">
        <v>116</v>
      </c>
      <c r="R115" s="3" t="s">
        <v>707</v>
      </c>
      <c r="S115" s="3" t="s">
        <v>279</v>
      </c>
      <c r="T115" s="3" t="s">
        <v>268</v>
      </c>
      <c r="U115" s="3" t="s">
        <v>20</v>
      </c>
      <c r="V115" s="3" t="s">
        <v>30</v>
      </c>
      <c r="W115" s="3" t="s">
        <v>270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8" hidden="1" x14ac:dyDescent="0.25">
      <c r="A116" s="3" t="s">
        <v>259</v>
      </c>
      <c r="B116" s="3" t="s">
        <v>260</v>
      </c>
      <c r="C116" s="3" t="s">
        <v>726</v>
      </c>
      <c r="D116" s="3" t="s">
        <v>727</v>
      </c>
      <c r="E116" s="3" t="s">
        <v>40</v>
      </c>
      <c r="F116" s="3" t="s">
        <v>693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62</v>
      </c>
      <c r="O116" s="3" t="s">
        <v>79</v>
      </c>
      <c r="P116" s="3" t="s">
        <v>264</v>
      </c>
      <c r="Q116" s="3" t="s">
        <v>429</v>
      </c>
      <c r="R116" s="3" t="s">
        <v>694</v>
      </c>
      <c r="S116" s="3" t="s">
        <v>267</v>
      </c>
      <c r="T116" s="3" t="s">
        <v>268</v>
      </c>
      <c r="U116" s="3" t="s">
        <v>20</v>
      </c>
      <c r="V116" s="3" t="s">
        <v>269</v>
      </c>
      <c r="W116" s="3" t="s">
        <v>270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8" hidden="1" x14ac:dyDescent="0.25">
      <c r="A117" s="3" t="s">
        <v>271</v>
      </c>
      <c r="B117" s="3" t="s">
        <v>272</v>
      </c>
      <c r="C117" s="3" t="s">
        <v>820</v>
      </c>
      <c r="D117" s="3" t="s">
        <v>821</v>
      </c>
      <c r="E117" s="3" t="s">
        <v>40</v>
      </c>
      <c r="F117" s="3" t="s">
        <v>706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452</v>
      </c>
      <c r="M117" s="3" t="s">
        <v>16</v>
      </c>
      <c r="N117" s="3" t="s">
        <v>62</v>
      </c>
      <c r="O117" s="3" t="s">
        <v>79</v>
      </c>
      <c r="P117" s="3" t="s">
        <v>276</v>
      </c>
      <c r="Q117" s="3" t="s">
        <v>116</v>
      </c>
      <c r="R117" s="3" t="s">
        <v>707</v>
      </c>
      <c r="S117" s="3" t="s">
        <v>279</v>
      </c>
      <c r="T117" s="3" t="s">
        <v>268</v>
      </c>
      <c r="U117" s="3" t="s">
        <v>20</v>
      </c>
      <c r="V117" s="3" t="s">
        <v>30</v>
      </c>
      <c r="W117" s="3" t="s">
        <v>270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8" hidden="1" x14ac:dyDescent="0.25">
      <c r="A118" s="3" t="s">
        <v>271</v>
      </c>
      <c r="B118" s="3" t="s">
        <v>272</v>
      </c>
      <c r="C118" s="3" t="s">
        <v>822</v>
      </c>
      <c r="D118" s="3" t="s">
        <v>823</v>
      </c>
      <c r="E118" s="3" t="s">
        <v>40</v>
      </c>
      <c r="F118" s="3" t="s">
        <v>706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452</v>
      </c>
      <c r="M118" s="3" t="s">
        <v>16</v>
      </c>
      <c r="N118" s="3" t="s">
        <v>62</v>
      </c>
      <c r="O118" s="3" t="s">
        <v>79</v>
      </c>
      <c r="P118" s="3" t="s">
        <v>276</v>
      </c>
      <c r="Q118" s="3" t="s">
        <v>116</v>
      </c>
      <c r="R118" s="3" t="s">
        <v>707</v>
      </c>
      <c r="S118" s="3" t="s">
        <v>279</v>
      </c>
      <c r="T118" s="3" t="s">
        <v>268</v>
      </c>
      <c r="U118" s="3" t="s">
        <v>20</v>
      </c>
      <c r="V118" s="3" t="s">
        <v>30</v>
      </c>
      <c r="W118" s="3" t="s">
        <v>270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8" hidden="1" x14ac:dyDescent="0.25">
      <c r="A119" s="3" t="s">
        <v>259</v>
      </c>
      <c r="B119" s="3" t="s">
        <v>260</v>
      </c>
      <c r="C119" s="3" t="s">
        <v>882</v>
      </c>
      <c r="D119" s="3" t="s">
        <v>883</v>
      </c>
      <c r="E119" s="3" t="s">
        <v>40</v>
      </c>
      <c r="F119" s="3" t="s">
        <v>693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452</v>
      </c>
      <c r="M119" s="3" t="s">
        <v>16</v>
      </c>
      <c r="N119" s="3" t="s">
        <v>62</v>
      </c>
      <c r="O119" s="3" t="s">
        <v>79</v>
      </c>
      <c r="P119" s="3" t="s">
        <v>264</v>
      </c>
      <c r="Q119" s="3" t="s">
        <v>429</v>
      </c>
      <c r="R119" s="3" t="s">
        <v>694</v>
      </c>
      <c r="S119" s="3" t="s">
        <v>267</v>
      </c>
      <c r="T119" s="3" t="s">
        <v>268</v>
      </c>
      <c r="U119" s="3" t="s">
        <v>20</v>
      </c>
      <c r="V119" s="3" t="s">
        <v>269</v>
      </c>
      <c r="W119" s="3" t="s">
        <v>270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8" x14ac:dyDescent="0.25">
      <c r="A120" s="3" t="s">
        <v>259</v>
      </c>
      <c r="B120" s="3" t="s">
        <v>260</v>
      </c>
      <c r="C120" s="3" t="s">
        <v>321</v>
      </c>
      <c r="D120" s="3" t="s">
        <v>322</v>
      </c>
      <c r="E120" s="3" t="s">
        <v>40</v>
      </c>
      <c r="F120" s="3" t="s">
        <v>323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72</v>
      </c>
      <c r="O120" s="3" t="s">
        <v>79</v>
      </c>
      <c r="P120" s="3" t="s">
        <v>264</v>
      </c>
      <c r="Q120" s="3" t="s">
        <v>299</v>
      </c>
      <c r="R120" s="3" t="s">
        <v>324</v>
      </c>
      <c r="S120" s="3" t="s">
        <v>267</v>
      </c>
      <c r="T120" s="3" t="s">
        <v>268</v>
      </c>
      <c r="U120" s="3" t="s">
        <v>20</v>
      </c>
      <c r="V120" s="3" t="s">
        <v>269</v>
      </c>
      <c r="W120" s="3" t="s">
        <v>270</v>
      </c>
      <c r="X120" t="str">
        <f>VLOOKUP(Table13[[#This Row],[Voltage - Zener (Nom) (Vz)]],Values!$A$11:'Values'!$E$20,2,0)</f>
        <v>Stock</v>
      </c>
      <c r="Y120" t="s">
        <v>19</v>
      </c>
      <c r="Z120" t="str">
        <f>CONCATENATE(Table13[[#This Row],[Voltage - Zener (Nom) (Vz)]],Table13[[#This Row],[Stock]])</f>
        <v>3.6VStock</v>
      </c>
      <c r="AA120" s="6" t="s">
        <v>976</v>
      </c>
      <c r="AB120" s="5" t="s">
        <v>977</v>
      </c>
    </row>
    <row r="121" spans="1:28" hidden="1" x14ac:dyDescent="0.25">
      <c r="A121" s="3" t="s">
        <v>259</v>
      </c>
      <c r="B121" s="3" t="s">
        <v>260</v>
      </c>
      <c r="C121" s="3" t="s">
        <v>804</v>
      </c>
      <c r="D121" s="3" t="s">
        <v>805</v>
      </c>
      <c r="E121" s="3" t="s">
        <v>40</v>
      </c>
      <c r="F121" s="3" t="s">
        <v>323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452</v>
      </c>
      <c r="M121" s="3" t="s">
        <v>16</v>
      </c>
      <c r="N121" s="3" t="s">
        <v>72</v>
      </c>
      <c r="O121" s="3" t="s">
        <v>79</v>
      </c>
      <c r="P121" s="3" t="s">
        <v>264</v>
      </c>
      <c r="Q121" s="3" t="s">
        <v>299</v>
      </c>
      <c r="R121" s="3" t="s">
        <v>324</v>
      </c>
      <c r="S121" s="3" t="s">
        <v>267</v>
      </c>
      <c r="T121" s="3" t="s">
        <v>268</v>
      </c>
      <c r="U121" s="3" t="s">
        <v>20</v>
      </c>
      <c r="V121" s="3" t="s">
        <v>269</v>
      </c>
      <c r="W121" s="3" t="s">
        <v>270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8" hidden="1" x14ac:dyDescent="0.25">
      <c r="A122" s="3" t="s">
        <v>878</v>
      </c>
      <c r="B122" s="3" t="s">
        <v>272</v>
      </c>
      <c r="C122" s="3" t="s">
        <v>879</v>
      </c>
      <c r="D122" s="3" t="s">
        <v>880</v>
      </c>
      <c r="E122" s="3" t="s">
        <v>40</v>
      </c>
      <c r="F122" s="3" t="s">
        <v>881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452</v>
      </c>
      <c r="M122" s="3" t="s">
        <v>16</v>
      </c>
      <c r="N122" s="3" t="s">
        <v>72</v>
      </c>
      <c r="O122" s="3" t="s">
        <v>79</v>
      </c>
      <c r="P122" s="3" t="s">
        <v>276</v>
      </c>
      <c r="Q122" s="3" t="s">
        <v>116</v>
      </c>
      <c r="R122" s="3" t="s">
        <v>707</v>
      </c>
      <c r="S122" s="3" t="s">
        <v>279</v>
      </c>
      <c r="T122" s="3" t="s">
        <v>268</v>
      </c>
      <c r="U122" s="3" t="s">
        <v>20</v>
      </c>
      <c r="V122" s="3" t="s">
        <v>30</v>
      </c>
      <c r="W122" s="3" t="s">
        <v>270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8" hidden="1" x14ac:dyDescent="0.25">
      <c r="A123" s="3" t="s">
        <v>259</v>
      </c>
      <c r="B123" s="3" t="s">
        <v>260</v>
      </c>
      <c r="C123" s="3" t="s">
        <v>884</v>
      </c>
      <c r="D123" s="3" t="s">
        <v>885</v>
      </c>
      <c r="E123" s="3" t="s">
        <v>40</v>
      </c>
      <c r="F123" s="3" t="s">
        <v>323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452</v>
      </c>
      <c r="M123" s="3" t="s">
        <v>16</v>
      </c>
      <c r="N123" s="3" t="s">
        <v>72</v>
      </c>
      <c r="O123" s="3" t="s">
        <v>79</v>
      </c>
      <c r="P123" s="3" t="s">
        <v>264</v>
      </c>
      <c r="Q123" s="3" t="s">
        <v>299</v>
      </c>
      <c r="R123" s="3" t="s">
        <v>324</v>
      </c>
      <c r="S123" s="3" t="s">
        <v>267</v>
      </c>
      <c r="T123" s="3" t="s">
        <v>268</v>
      </c>
      <c r="U123" s="3" t="s">
        <v>20</v>
      </c>
      <c r="V123" s="3" t="s">
        <v>269</v>
      </c>
      <c r="W123" s="3" t="s">
        <v>270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8" hidden="1" x14ac:dyDescent="0.25">
      <c r="A124" s="3" t="s">
        <v>954</v>
      </c>
      <c r="B124" s="3" t="s">
        <v>272</v>
      </c>
      <c r="C124" s="3" t="s">
        <v>955</v>
      </c>
      <c r="D124" s="3" t="s">
        <v>956</v>
      </c>
      <c r="E124" s="3" t="s">
        <v>40</v>
      </c>
      <c r="F124" s="3" t="s">
        <v>881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72</v>
      </c>
      <c r="O124" s="3" t="s">
        <v>79</v>
      </c>
      <c r="P124" s="3" t="s">
        <v>276</v>
      </c>
      <c r="Q124" s="3" t="s">
        <v>116</v>
      </c>
      <c r="R124" s="3" t="s">
        <v>707</v>
      </c>
      <c r="S124" s="3" t="s">
        <v>279</v>
      </c>
      <c r="T124" s="3" t="s">
        <v>268</v>
      </c>
      <c r="U124" s="3" t="s">
        <v>20</v>
      </c>
      <c r="V124" s="3" t="s">
        <v>30</v>
      </c>
      <c r="W124" s="3" t="s">
        <v>270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8" hidden="1" x14ac:dyDescent="0.25">
      <c r="A125" s="3" t="s">
        <v>259</v>
      </c>
      <c r="B125" s="3" t="s">
        <v>260</v>
      </c>
      <c r="C125" s="3" t="s">
        <v>357</v>
      </c>
      <c r="D125" s="3" t="s">
        <v>358</v>
      </c>
      <c r="E125" s="3" t="s">
        <v>40</v>
      </c>
      <c r="F125" s="3" t="s">
        <v>359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78</v>
      </c>
      <c r="O125" s="3" t="s">
        <v>79</v>
      </c>
      <c r="P125" s="3" t="s">
        <v>264</v>
      </c>
      <c r="Q125" s="3" t="s">
        <v>334</v>
      </c>
      <c r="R125" s="3" t="s">
        <v>45</v>
      </c>
      <c r="S125" s="3" t="s">
        <v>267</v>
      </c>
      <c r="T125" s="3" t="s">
        <v>268</v>
      </c>
      <c r="U125" s="3" t="s">
        <v>20</v>
      </c>
      <c r="V125" s="3" t="s">
        <v>269</v>
      </c>
      <c r="W125" s="3" t="s">
        <v>270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8" hidden="1" x14ac:dyDescent="0.25">
      <c r="A126" s="3" t="s">
        <v>259</v>
      </c>
      <c r="B126" s="3" t="s">
        <v>260</v>
      </c>
      <c r="C126" s="3" t="s">
        <v>602</v>
      </c>
      <c r="D126" s="3" t="s">
        <v>603</v>
      </c>
      <c r="E126" s="3" t="s">
        <v>40</v>
      </c>
      <c r="F126" s="3" t="s">
        <v>359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452</v>
      </c>
      <c r="M126" s="3" t="s">
        <v>16</v>
      </c>
      <c r="N126" s="3" t="s">
        <v>78</v>
      </c>
      <c r="O126" s="3" t="s">
        <v>79</v>
      </c>
      <c r="P126" s="3" t="s">
        <v>264</v>
      </c>
      <c r="Q126" s="3" t="s">
        <v>334</v>
      </c>
      <c r="R126" s="3" t="s">
        <v>45</v>
      </c>
      <c r="S126" s="3" t="s">
        <v>267</v>
      </c>
      <c r="T126" s="3" t="s">
        <v>268</v>
      </c>
      <c r="U126" s="3" t="s">
        <v>20</v>
      </c>
      <c r="V126" s="3" t="s">
        <v>269</v>
      </c>
      <c r="W126" s="3" t="s">
        <v>270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8" hidden="1" x14ac:dyDescent="0.25">
      <c r="A127" s="3" t="s">
        <v>259</v>
      </c>
      <c r="B127" s="3" t="s">
        <v>260</v>
      </c>
      <c r="C127" s="3" t="s">
        <v>728</v>
      </c>
      <c r="D127" s="3" t="s">
        <v>729</v>
      </c>
      <c r="E127" s="3" t="s">
        <v>40</v>
      </c>
      <c r="F127" s="3" t="s">
        <v>359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78</v>
      </c>
      <c r="O127" s="3" t="s">
        <v>79</v>
      </c>
      <c r="P127" s="3" t="s">
        <v>264</v>
      </c>
      <c r="Q127" s="3" t="s">
        <v>334</v>
      </c>
      <c r="R127" s="3" t="s">
        <v>45</v>
      </c>
      <c r="S127" s="3" t="s">
        <v>267</v>
      </c>
      <c r="T127" s="3" t="s">
        <v>268</v>
      </c>
      <c r="U127" s="3" t="s">
        <v>20</v>
      </c>
      <c r="V127" s="3" t="s">
        <v>269</v>
      </c>
      <c r="W127" s="3" t="s">
        <v>270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8" hidden="1" x14ac:dyDescent="0.25">
      <c r="A128" s="3" t="s">
        <v>259</v>
      </c>
      <c r="B128" s="3" t="s">
        <v>260</v>
      </c>
      <c r="C128" s="3" t="s">
        <v>886</v>
      </c>
      <c r="D128" s="3" t="s">
        <v>887</v>
      </c>
      <c r="E128" s="3" t="s">
        <v>40</v>
      </c>
      <c r="F128" s="3" t="s">
        <v>359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452</v>
      </c>
      <c r="M128" s="3" t="s">
        <v>16</v>
      </c>
      <c r="N128" s="3" t="s">
        <v>78</v>
      </c>
      <c r="O128" s="3" t="s">
        <v>79</v>
      </c>
      <c r="P128" s="3" t="s">
        <v>264</v>
      </c>
      <c r="Q128" s="3" t="s">
        <v>334</v>
      </c>
      <c r="R128" s="3" t="s">
        <v>45</v>
      </c>
      <c r="S128" s="3" t="s">
        <v>267</v>
      </c>
      <c r="T128" s="3" t="s">
        <v>268</v>
      </c>
      <c r="U128" s="3" t="s">
        <v>20</v>
      </c>
      <c r="V128" s="3" t="s">
        <v>269</v>
      </c>
      <c r="W128" s="3" t="s">
        <v>270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8" hidden="1" x14ac:dyDescent="0.25">
      <c r="A129" s="3" t="s">
        <v>259</v>
      </c>
      <c r="B129" s="3" t="s">
        <v>260</v>
      </c>
      <c r="C129" s="3" t="s">
        <v>368</v>
      </c>
      <c r="D129" s="3" t="s">
        <v>369</v>
      </c>
      <c r="E129" s="3" t="s">
        <v>40</v>
      </c>
      <c r="F129" s="3" t="s">
        <v>370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26</v>
      </c>
      <c r="O129" s="3" t="s">
        <v>79</v>
      </c>
      <c r="P129" s="3" t="s">
        <v>264</v>
      </c>
      <c r="Q129" s="3" t="s">
        <v>371</v>
      </c>
      <c r="R129" s="3" t="s">
        <v>372</v>
      </c>
      <c r="S129" s="3" t="s">
        <v>267</v>
      </c>
      <c r="T129" s="3" t="s">
        <v>268</v>
      </c>
      <c r="U129" s="3" t="s">
        <v>20</v>
      </c>
      <c r="V129" s="3" t="s">
        <v>269</v>
      </c>
      <c r="W129" s="3" t="s">
        <v>270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8" hidden="1" x14ac:dyDescent="0.25">
      <c r="A130" s="3" t="s">
        <v>259</v>
      </c>
      <c r="B130" s="3" t="s">
        <v>260</v>
      </c>
      <c r="C130" s="3" t="s">
        <v>596</v>
      </c>
      <c r="D130" s="3" t="s">
        <v>597</v>
      </c>
      <c r="E130" s="3" t="s">
        <v>40</v>
      </c>
      <c r="F130" s="3" t="s">
        <v>370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452</v>
      </c>
      <c r="M130" s="3" t="s">
        <v>16</v>
      </c>
      <c r="N130" s="3" t="s">
        <v>26</v>
      </c>
      <c r="O130" s="3" t="s">
        <v>79</v>
      </c>
      <c r="P130" s="3" t="s">
        <v>264</v>
      </c>
      <c r="Q130" s="3" t="s">
        <v>371</v>
      </c>
      <c r="R130" s="3" t="s">
        <v>372</v>
      </c>
      <c r="S130" s="3" t="s">
        <v>267</v>
      </c>
      <c r="T130" s="3" t="s">
        <v>268</v>
      </c>
      <c r="U130" s="3" t="s">
        <v>20</v>
      </c>
      <c r="V130" s="3" t="s">
        <v>269</v>
      </c>
      <c r="W130" s="3" t="s">
        <v>270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8" hidden="1" x14ac:dyDescent="0.25">
      <c r="A131" s="3" t="s">
        <v>259</v>
      </c>
      <c r="B131" s="3" t="s">
        <v>260</v>
      </c>
      <c r="C131" s="3" t="s">
        <v>750</v>
      </c>
      <c r="D131" s="3" t="s">
        <v>751</v>
      </c>
      <c r="E131" s="3" t="s">
        <v>40</v>
      </c>
      <c r="F131" s="3" t="s">
        <v>370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26</v>
      </c>
      <c r="O131" s="3" t="s">
        <v>79</v>
      </c>
      <c r="P131" s="3" t="s">
        <v>264</v>
      </c>
      <c r="Q131" s="3" t="s">
        <v>371</v>
      </c>
      <c r="R131" s="3" t="s">
        <v>372</v>
      </c>
      <c r="S131" s="3" t="s">
        <v>267</v>
      </c>
      <c r="T131" s="3" t="s">
        <v>268</v>
      </c>
      <c r="U131" s="3" t="s">
        <v>20</v>
      </c>
      <c r="V131" s="3" t="s">
        <v>269</v>
      </c>
      <c r="W131" s="3" t="s">
        <v>270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8" hidden="1" x14ac:dyDescent="0.25">
      <c r="A132" s="3" t="s">
        <v>271</v>
      </c>
      <c r="B132" s="3" t="s">
        <v>272</v>
      </c>
      <c r="C132" s="3" t="s">
        <v>844</v>
      </c>
      <c r="D132" s="3" t="s">
        <v>845</v>
      </c>
      <c r="E132" s="3" t="s">
        <v>40</v>
      </c>
      <c r="F132" s="3" t="s">
        <v>846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452</v>
      </c>
      <c r="M132" s="3" t="s">
        <v>16</v>
      </c>
      <c r="N132" s="3" t="s">
        <v>26</v>
      </c>
      <c r="O132" s="3" t="s">
        <v>79</v>
      </c>
      <c r="P132" s="3" t="s">
        <v>276</v>
      </c>
      <c r="Q132" s="3" t="s">
        <v>847</v>
      </c>
      <c r="R132" s="3" t="s">
        <v>848</v>
      </c>
      <c r="S132" s="3" t="s">
        <v>279</v>
      </c>
      <c r="T132" s="3" t="s">
        <v>268</v>
      </c>
      <c r="U132" s="3" t="s">
        <v>20</v>
      </c>
      <c r="V132" s="3" t="s">
        <v>30</v>
      </c>
      <c r="W132" s="3" t="s">
        <v>270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8" hidden="1" x14ac:dyDescent="0.25">
      <c r="A133" s="3" t="s">
        <v>271</v>
      </c>
      <c r="B133" s="3" t="s">
        <v>272</v>
      </c>
      <c r="C133" s="3" t="s">
        <v>849</v>
      </c>
      <c r="D133" s="3" t="s">
        <v>850</v>
      </c>
      <c r="E133" s="3" t="s">
        <v>40</v>
      </c>
      <c r="F133" s="3" t="s">
        <v>846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452</v>
      </c>
      <c r="M133" s="3" t="s">
        <v>16</v>
      </c>
      <c r="N133" s="3" t="s">
        <v>26</v>
      </c>
      <c r="O133" s="3" t="s">
        <v>79</v>
      </c>
      <c r="P133" s="3" t="s">
        <v>276</v>
      </c>
      <c r="Q133" s="3" t="s">
        <v>847</v>
      </c>
      <c r="R133" s="3" t="s">
        <v>848</v>
      </c>
      <c r="S133" s="3" t="s">
        <v>279</v>
      </c>
      <c r="T133" s="3" t="s">
        <v>268</v>
      </c>
      <c r="U133" s="3" t="s">
        <v>20</v>
      </c>
      <c r="V133" s="3" t="s">
        <v>30</v>
      </c>
      <c r="W133" s="3" t="s">
        <v>270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8" hidden="1" x14ac:dyDescent="0.25">
      <c r="A134" s="3" t="s">
        <v>259</v>
      </c>
      <c r="B134" s="3" t="s">
        <v>260</v>
      </c>
      <c r="C134" s="3" t="s">
        <v>930</v>
      </c>
      <c r="D134" s="3" t="s">
        <v>931</v>
      </c>
      <c r="E134" s="3" t="s">
        <v>40</v>
      </c>
      <c r="F134" s="3" t="s">
        <v>370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452</v>
      </c>
      <c r="M134" s="3" t="s">
        <v>16</v>
      </c>
      <c r="N134" s="3" t="s">
        <v>26</v>
      </c>
      <c r="O134" s="3" t="s">
        <v>79</v>
      </c>
      <c r="P134" s="3" t="s">
        <v>264</v>
      </c>
      <c r="Q134" s="3" t="s">
        <v>371</v>
      </c>
      <c r="R134" s="3" t="s">
        <v>372</v>
      </c>
      <c r="S134" s="3" t="s">
        <v>267</v>
      </c>
      <c r="T134" s="3" t="s">
        <v>268</v>
      </c>
      <c r="U134" s="3" t="s">
        <v>20</v>
      </c>
      <c r="V134" s="3" t="s">
        <v>269</v>
      </c>
      <c r="W134" s="3" t="s">
        <v>270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8" hidden="1" x14ac:dyDescent="0.25">
      <c r="A135" s="3" t="s">
        <v>259</v>
      </c>
      <c r="B135" s="3" t="s">
        <v>260</v>
      </c>
      <c r="C135" s="3" t="s">
        <v>364</v>
      </c>
      <c r="D135" s="3" t="s">
        <v>365</v>
      </c>
      <c r="E135" s="3" t="s">
        <v>40</v>
      </c>
      <c r="F135" s="3" t="s">
        <v>366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219</v>
      </c>
      <c r="O135" s="3" t="s">
        <v>79</v>
      </c>
      <c r="P135" s="3" t="s">
        <v>264</v>
      </c>
      <c r="Q135" s="3" t="s">
        <v>116</v>
      </c>
      <c r="R135" s="3" t="s">
        <v>367</v>
      </c>
      <c r="S135" s="3" t="s">
        <v>267</v>
      </c>
      <c r="T135" s="3" t="s">
        <v>268</v>
      </c>
      <c r="U135" s="3" t="s">
        <v>20</v>
      </c>
      <c r="V135" s="3" t="s">
        <v>269</v>
      </c>
      <c r="W135" s="3" t="s">
        <v>270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8" hidden="1" x14ac:dyDescent="0.25">
      <c r="A136" s="3" t="s">
        <v>271</v>
      </c>
      <c r="B136" s="3" t="s">
        <v>272</v>
      </c>
      <c r="C136" s="3" t="s">
        <v>470</v>
      </c>
      <c r="D136" s="3" t="s">
        <v>471</v>
      </c>
      <c r="E136" s="3" t="s">
        <v>40</v>
      </c>
      <c r="F136" s="3" t="s">
        <v>472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219</v>
      </c>
      <c r="O136" s="3" t="s">
        <v>79</v>
      </c>
      <c r="P136" s="3" t="s">
        <v>276</v>
      </c>
      <c r="Q136" s="3" t="s">
        <v>473</v>
      </c>
      <c r="R136" s="3" t="s">
        <v>474</v>
      </c>
      <c r="S136" s="3" t="s">
        <v>279</v>
      </c>
      <c r="T136" s="3" t="s">
        <v>268</v>
      </c>
      <c r="U136" s="3" t="s">
        <v>20</v>
      </c>
      <c r="V136" s="3" t="s">
        <v>30</v>
      </c>
      <c r="W136" s="3" t="s">
        <v>270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8" x14ac:dyDescent="0.25">
      <c r="A137" s="3" t="s">
        <v>259</v>
      </c>
      <c r="B137" s="3" t="s">
        <v>260</v>
      </c>
      <c r="C137" s="3" t="s">
        <v>561</v>
      </c>
      <c r="D137" s="3" t="s">
        <v>562</v>
      </c>
      <c r="E137" s="3" t="s">
        <v>40</v>
      </c>
      <c r="F137" s="3" t="s">
        <v>366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452</v>
      </c>
      <c r="M137" s="3" t="s">
        <v>16</v>
      </c>
      <c r="N137" s="3" t="s">
        <v>219</v>
      </c>
      <c r="O137" s="3" t="s">
        <v>79</v>
      </c>
      <c r="P137" s="3" t="s">
        <v>264</v>
      </c>
      <c r="Q137" s="3" t="s">
        <v>116</v>
      </c>
      <c r="R137" s="3" t="s">
        <v>367</v>
      </c>
      <c r="S137" s="3" t="s">
        <v>267</v>
      </c>
      <c r="T137" s="3" t="s">
        <v>268</v>
      </c>
      <c r="U137" s="3" t="s">
        <v>20</v>
      </c>
      <c r="V137" s="3" t="s">
        <v>269</v>
      </c>
      <c r="W137" s="3" t="s">
        <v>270</v>
      </c>
      <c r="X137" t="str">
        <f>VLOOKUP(Table13[[#This Row],[Voltage - Zener (Nom) (Vz)]],Values!$A$11:'Values'!$E$20,2,0)</f>
        <v>Stock</v>
      </c>
      <c r="Y137" t="s">
        <v>19</v>
      </c>
      <c r="Z137" t="str">
        <f>CONCATENATE(Table13[[#This Row],[Voltage - Zener (Nom) (Vz)]],Table13[[#This Row],[Stock]])</f>
        <v>33VStock</v>
      </c>
      <c r="AA137" t="s">
        <v>976</v>
      </c>
      <c r="AB137" s="5" t="s">
        <v>977</v>
      </c>
    </row>
    <row r="138" spans="1:28" hidden="1" x14ac:dyDescent="0.25">
      <c r="A138" s="3" t="s">
        <v>259</v>
      </c>
      <c r="B138" s="3" t="s">
        <v>260</v>
      </c>
      <c r="C138" s="3" t="s">
        <v>752</v>
      </c>
      <c r="D138" s="3" t="s">
        <v>753</v>
      </c>
      <c r="E138" s="3" t="s">
        <v>40</v>
      </c>
      <c r="F138" s="3" t="s">
        <v>366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219</v>
      </c>
      <c r="O138" s="3" t="s">
        <v>79</v>
      </c>
      <c r="P138" s="3" t="s">
        <v>264</v>
      </c>
      <c r="Q138" s="3" t="s">
        <v>116</v>
      </c>
      <c r="R138" s="3" t="s">
        <v>367</v>
      </c>
      <c r="S138" s="3" t="s">
        <v>267</v>
      </c>
      <c r="T138" s="3" t="s">
        <v>268</v>
      </c>
      <c r="U138" s="3" t="s">
        <v>20</v>
      </c>
      <c r="V138" s="3" t="s">
        <v>269</v>
      </c>
      <c r="W138" s="3" t="s">
        <v>270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8" hidden="1" x14ac:dyDescent="0.25">
      <c r="A139" s="3" t="s">
        <v>271</v>
      </c>
      <c r="B139" s="3" t="s">
        <v>272</v>
      </c>
      <c r="C139" s="3" t="s">
        <v>851</v>
      </c>
      <c r="D139" s="3" t="s">
        <v>852</v>
      </c>
      <c r="E139" s="3" t="s">
        <v>40</v>
      </c>
      <c r="F139" s="3" t="s">
        <v>472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452</v>
      </c>
      <c r="M139" s="3" t="s">
        <v>16</v>
      </c>
      <c r="N139" s="3" t="s">
        <v>219</v>
      </c>
      <c r="O139" s="3" t="s">
        <v>79</v>
      </c>
      <c r="P139" s="3" t="s">
        <v>276</v>
      </c>
      <c r="Q139" s="3" t="s">
        <v>473</v>
      </c>
      <c r="R139" s="3" t="s">
        <v>474</v>
      </c>
      <c r="S139" s="3" t="s">
        <v>279</v>
      </c>
      <c r="T139" s="3" t="s">
        <v>268</v>
      </c>
      <c r="U139" s="3" t="s">
        <v>20</v>
      </c>
      <c r="V139" s="3" t="s">
        <v>30</v>
      </c>
      <c r="W139" s="3" t="s">
        <v>270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8" hidden="1" x14ac:dyDescent="0.25">
      <c r="A140" s="3" t="s">
        <v>271</v>
      </c>
      <c r="B140" s="3" t="s">
        <v>272</v>
      </c>
      <c r="C140" s="3" t="s">
        <v>853</v>
      </c>
      <c r="D140" s="3" t="s">
        <v>854</v>
      </c>
      <c r="E140" s="3" t="s">
        <v>40</v>
      </c>
      <c r="F140" s="3" t="s">
        <v>472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452</v>
      </c>
      <c r="M140" s="3" t="s">
        <v>16</v>
      </c>
      <c r="N140" s="3" t="s">
        <v>219</v>
      </c>
      <c r="O140" s="3" t="s">
        <v>79</v>
      </c>
      <c r="P140" s="3" t="s">
        <v>276</v>
      </c>
      <c r="Q140" s="3" t="s">
        <v>473</v>
      </c>
      <c r="R140" s="3" t="s">
        <v>474</v>
      </c>
      <c r="S140" s="3" t="s">
        <v>279</v>
      </c>
      <c r="T140" s="3" t="s">
        <v>268</v>
      </c>
      <c r="U140" s="3" t="s">
        <v>20</v>
      </c>
      <c r="V140" s="3" t="s">
        <v>30</v>
      </c>
      <c r="W140" s="3" t="s">
        <v>270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8" hidden="1" x14ac:dyDescent="0.25">
      <c r="A141" s="3" t="s">
        <v>259</v>
      </c>
      <c r="B141" s="3" t="s">
        <v>260</v>
      </c>
      <c r="C141" s="3" t="s">
        <v>932</v>
      </c>
      <c r="D141" s="3" t="s">
        <v>933</v>
      </c>
      <c r="E141" s="3" t="s">
        <v>40</v>
      </c>
      <c r="F141" s="3" t="s">
        <v>366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452</v>
      </c>
      <c r="M141" s="3" t="s">
        <v>16</v>
      </c>
      <c r="N141" s="3" t="s">
        <v>219</v>
      </c>
      <c r="O141" s="3" t="s">
        <v>79</v>
      </c>
      <c r="P141" s="3" t="s">
        <v>264</v>
      </c>
      <c r="Q141" s="3" t="s">
        <v>116</v>
      </c>
      <c r="R141" s="3" t="s">
        <v>367</v>
      </c>
      <c r="S141" s="3" t="s">
        <v>267</v>
      </c>
      <c r="T141" s="3" t="s">
        <v>268</v>
      </c>
      <c r="U141" s="3" t="s">
        <v>20</v>
      </c>
      <c r="V141" s="3" t="s">
        <v>269</v>
      </c>
      <c r="W141" s="3" t="s">
        <v>270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8" hidden="1" x14ac:dyDescent="0.25">
      <c r="A142" s="3" t="s">
        <v>259</v>
      </c>
      <c r="B142" s="3" t="s">
        <v>260</v>
      </c>
      <c r="C142" s="3" t="s">
        <v>573</v>
      </c>
      <c r="D142" s="3" t="s">
        <v>574</v>
      </c>
      <c r="E142" s="3" t="s">
        <v>40</v>
      </c>
      <c r="F142" s="3" t="s">
        <v>575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452</v>
      </c>
      <c r="M142" s="3" t="s">
        <v>16</v>
      </c>
      <c r="N142" s="3" t="s">
        <v>224</v>
      </c>
      <c r="O142" s="3" t="s">
        <v>79</v>
      </c>
      <c r="P142" s="3" t="s">
        <v>264</v>
      </c>
      <c r="Q142" s="3" t="s">
        <v>576</v>
      </c>
      <c r="R142" s="3" t="s">
        <v>577</v>
      </c>
      <c r="S142" s="3" t="s">
        <v>267</v>
      </c>
      <c r="T142" s="3" t="s">
        <v>268</v>
      </c>
      <c r="U142" s="3" t="s">
        <v>20</v>
      </c>
      <c r="V142" s="3" t="s">
        <v>269</v>
      </c>
      <c r="W142" s="3" t="s">
        <v>270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8" hidden="1" x14ac:dyDescent="0.25">
      <c r="A143" s="3" t="s">
        <v>271</v>
      </c>
      <c r="B143" s="3" t="s">
        <v>272</v>
      </c>
      <c r="C143" s="3" t="s">
        <v>637</v>
      </c>
      <c r="D143" s="3" t="s">
        <v>638</v>
      </c>
      <c r="E143" s="3" t="s">
        <v>40</v>
      </c>
      <c r="F143" s="3" t="s">
        <v>639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224</v>
      </c>
      <c r="O143" s="3" t="s">
        <v>79</v>
      </c>
      <c r="P143" s="3" t="s">
        <v>276</v>
      </c>
      <c r="Q143" s="3" t="s">
        <v>640</v>
      </c>
      <c r="R143" s="3" t="s">
        <v>641</v>
      </c>
      <c r="S143" s="3" t="s">
        <v>279</v>
      </c>
      <c r="T143" s="3" t="s">
        <v>268</v>
      </c>
      <c r="U143" s="3" t="s">
        <v>20</v>
      </c>
      <c r="V143" s="3" t="s">
        <v>30</v>
      </c>
      <c r="W143" s="3" t="s">
        <v>270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8" hidden="1" x14ac:dyDescent="0.25">
      <c r="A144" s="3" t="s">
        <v>259</v>
      </c>
      <c r="B144" s="3" t="s">
        <v>260</v>
      </c>
      <c r="C144" s="3" t="s">
        <v>684</v>
      </c>
      <c r="D144" s="3" t="s">
        <v>685</v>
      </c>
      <c r="E144" s="3" t="s">
        <v>40</v>
      </c>
      <c r="F144" s="3" t="s">
        <v>575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224</v>
      </c>
      <c r="O144" s="3" t="s">
        <v>79</v>
      </c>
      <c r="P144" s="3" t="s">
        <v>264</v>
      </c>
      <c r="Q144" s="3" t="s">
        <v>576</v>
      </c>
      <c r="R144" s="3" t="s">
        <v>577</v>
      </c>
      <c r="S144" s="3" t="s">
        <v>267</v>
      </c>
      <c r="T144" s="3" t="s">
        <v>268</v>
      </c>
      <c r="U144" s="3" t="s">
        <v>20</v>
      </c>
      <c r="V144" s="3" t="s">
        <v>269</v>
      </c>
      <c r="W144" s="3" t="s">
        <v>270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8" hidden="1" x14ac:dyDescent="0.25">
      <c r="A145" s="3" t="s">
        <v>259</v>
      </c>
      <c r="B145" s="3" t="s">
        <v>260</v>
      </c>
      <c r="C145" s="3" t="s">
        <v>754</v>
      </c>
      <c r="D145" s="3" t="s">
        <v>755</v>
      </c>
      <c r="E145" s="3" t="s">
        <v>40</v>
      </c>
      <c r="F145" s="3" t="s">
        <v>575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224</v>
      </c>
      <c r="O145" s="3" t="s">
        <v>79</v>
      </c>
      <c r="P145" s="3" t="s">
        <v>264</v>
      </c>
      <c r="Q145" s="3" t="s">
        <v>576</v>
      </c>
      <c r="R145" s="3" t="s">
        <v>577</v>
      </c>
      <c r="S145" s="3" t="s">
        <v>267</v>
      </c>
      <c r="T145" s="3" t="s">
        <v>268</v>
      </c>
      <c r="U145" s="3" t="s">
        <v>20</v>
      </c>
      <c r="V145" s="3" t="s">
        <v>269</v>
      </c>
      <c r="W145" s="3" t="s">
        <v>270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8" hidden="1" x14ac:dyDescent="0.25">
      <c r="A146" s="3" t="s">
        <v>271</v>
      </c>
      <c r="B146" s="3" t="s">
        <v>272</v>
      </c>
      <c r="C146" s="3" t="s">
        <v>855</v>
      </c>
      <c r="D146" s="3" t="s">
        <v>856</v>
      </c>
      <c r="E146" s="3" t="s">
        <v>40</v>
      </c>
      <c r="F146" s="3" t="s">
        <v>639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452</v>
      </c>
      <c r="M146" s="3" t="s">
        <v>16</v>
      </c>
      <c r="N146" s="3" t="s">
        <v>224</v>
      </c>
      <c r="O146" s="3" t="s">
        <v>79</v>
      </c>
      <c r="P146" s="3" t="s">
        <v>276</v>
      </c>
      <c r="Q146" s="3" t="s">
        <v>640</v>
      </c>
      <c r="R146" s="3" t="s">
        <v>641</v>
      </c>
      <c r="S146" s="3" t="s">
        <v>279</v>
      </c>
      <c r="T146" s="3" t="s">
        <v>268</v>
      </c>
      <c r="U146" s="3" t="s">
        <v>20</v>
      </c>
      <c r="V146" s="3" t="s">
        <v>30</v>
      </c>
      <c r="W146" s="3" t="s">
        <v>270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8" hidden="1" x14ac:dyDescent="0.25">
      <c r="A147" s="3" t="s">
        <v>271</v>
      </c>
      <c r="B147" s="3" t="s">
        <v>272</v>
      </c>
      <c r="C147" s="3" t="s">
        <v>857</v>
      </c>
      <c r="D147" s="3" t="s">
        <v>858</v>
      </c>
      <c r="E147" s="3" t="s">
        <v>40</v>
      </c>
      <c r="F147" s="3" t="s">
        <v>639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452</v>
      </c>
      <c r="M147" s="3" t="s">
        <v>16</v>
      </c>
      <c r="N147" s="3" t="s">
        <v>224</v>
      </c>
      <c r="O147" s="3" t="s">
        <v>79</v>
      </c>
      <c r="P147" s="3" t="s">
        <v>276</v>
      </c>
      <c r="Q147" s="3" t="s">
        <v>640</v>
      </c>
      <c r="R147" s="3" t="s">
        <v>641</v>
      </c>
      <c r="S147" s="3" t="s">
        <v>279</v>
      </c>
      <c r="T147" s="3" t="s">
        <v>268</v>
      </c>
      <c r="U147" s="3" t="s">
        <v>20</v>
      </c>
      <c r="V147" s="3" t="s">
        <v>30</v>
      </c>
      <c r="W147" s="3" t="s">
        <v>270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8" hidden="1" x14ac:dyDescent="0.25">
      <c r="A148" s="3" t="s">
        <v>259</v>
      </c>
      <c r="B148" s="3" t="s">
        <v>260</v>
      </c>
      <c r="C148" s="3" t="s">
        <v>934</v>
      </c>
      <c r="D148" s="3" t="s">
        <v>935</v>
      </c>
      <c r="E148" s="3" t="s">
        <v>40</v>
      </c>
      <c r="F148" s="3" t="s">
        <v>575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452</v>
      </c>
      <c r="M148" s="3" t="s">
        <v>16</v>
      </c>
      <c r="N148" s="3" t="s">
        <v>224</v>
      </c>
      <c r="O148" s="3" t="s">
        <v>79</v>
      </c>
      <c r="P148" s="3" t="s">
        <v>264</v>
      </c>
      <c r="Q148" s="3" t="s">
        <v>576</v>
      </c>
      <c r="R148" s="3" t="s">
        <v>577</v>
      </c>
      <c r="S148" s="3" t="s">
        <v>267</v>
      </c>
      <c r="T148" s="3" t="s">
        <v>268</v>
      </c>
      <c r="U148" s="3" t="s">
        <v>20</v>
      </c>
      <c r="V148" s="3" t="s">
        <v>269</v>
      </c>
      <c r="W148" s="3" t="s">
        <v>270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8" hidden="1" x14ac:dyDescent="0.25">
      <c r="A149" s="3" t="s">
        <v>259</v>
      </c>
      <c r="B149" s="3" t="s">
        <v>260</v>
      </c>
      <c r="C149" s="3" t="s">
        <v>511</v>
      </c>
      <c r="D149" s="3" t="s">
        <v>512</v>
      </c>
      <c r="E149" s="3" t="s">
        <v>40</v>
      </c>
      <c r="F149" s="3" t="s">
        <v>513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452</v>
      </c>
      <c r="M149" s="3" t="s">
        <v>16</v>
      </c>
      <c r="N149" s="3" t="s">
        <v>514</v>
      </c>
      <c r="O149" s="3" t="s">
        <v>79</v>
      </c>
      <c r="P149" s="3" t="s">
        <v>264</v>
      </c>
      <c r="Q149" s="3" t="s">
        <v>515</v>
      </c>
      <c r="R149" s="3" t="s">
        <v>516</v>
      </c>
      <c r="S149" s="3" t="s">
        <v>267</v>
      </c>
      <c r="T149" s="3" t="s">
        <v>268</v>
      </c>
      <c r="U149" s="3" t="s">
        <v>20</v>
      </c>
      <c r="V149" s="3" t="s">
        <v>269</v>
      </c>
      <c r="W149" s="3" t="s">
        <v>270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8" hidden="1" x14ac:dyDescent="0.25">
      <c r="A150" s="3" t="s">
        <v>259</v>
      </c>
      <c r="B150" s="3" t="s">
        <v>260</v>
      </c>
      <c r="C150" s="3" t="s">
        <v>651</v>
      </c>
      <c r="D150" s="3" t="s">
        <v>652</v>
      </c>
      <c r="E150" s="3" t="s">
        <v>40</v>
      </c>
      <c r="F150" s="3" t="s">
        <v>513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514</v>
      </c>
      <c r="O150" s="3" t="s">
        <v>79</v>
      </c>
      <c r="P150" s="3" t="s">
        <v>264</v>
      </c>
      <c r="Q150" s="3" t="s">
        <v>515</v>
      </c>
      <c r="R150" s="3" t="s">
        <v>516</v>
      </c>
      <c r="S150" s="3" t="s">
        <v>267</v>
      </c>
      <c r="T150" s="3" t="s">
        <v>268</v>
      </c>
      <c r="U150" s="3" t="s">
        <v>20</v>
      </c>
      <c r="V150" s="3" t="s">
        <v>269</v>
      </c>
      <c r="W150" s="3" t="s">
        <v>270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8" hidden="1" x14ac:dyDescent="0.25">
      <c r="A151" s="3" t="s">
        <v>259</v>
      </c>
      <c r="B151" s="3" t="s">
        <v>260</v>
      </c>
      <c r="C151" s="3" t="s">
        <v>784</v>
      </c>
      <c r="D151" s="3" t="s">
        <v>785</v>
      </c>
      <c r="E151" s="3" t="s">
        <v>40</v>
      </c>
      <c r="F151" s="3" t="s">
        <v>513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452</v>
      </c>
      <c r="M151" s="3" t="s">
        <v>16</v>
      </c>
      <c r="N151" s="3" t="s">
        <v>514</v>
      </c>
      <c r="O151" s="3" t="s">
        <v>79</v>
      </c>
      <c r="P151" s="3" t="s">
        <v>264</v>
      </c>
      <c r="Q151" s="3" t="s">
        <v>515</v>
      </c>
      <c r="R151" s="3" t="s">
        <v>516</v>
      </c>
      <c r="S151" s="3" t="s">
        <v>267</v>
      </c>
      <c r="T151" s="3" t="s">
        <v>268</v>
      </c>
      <c r="U151" s="3" t="s">
        <v>20</v>
      </c>
      <c r="V151" s="3" t="s">
        <v>269</v>
      </c>
      <c r="W151" s="3" t="s">
        <v>270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8" x14ac:dyDescent="0.25">
      <c r="A152" s="3" t="s">
        <v>259</v>
      </c>
      <c r="B152" s="3" t="s">
        <v>260</v>
      </c>
      <c r="C152" s="3" t="s">
        <v>492</v>
      </c>
      <c r="D152" s="3" t="s">
        <v>493</v>
      </c>
      <c r="E152" s="3" t="s">
        <v>40</v>
      </c>
      <c r="F152" s="3" t="s">
        <v>494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452</v>
      </c>
      <c r="M152" s="3" t="s">
        <v>16</v>
      </c>
      <c r="N152" s="3" t="s">
        <v>84</v>
      </c>
      <c r="O152" s="3" t="s">
        <v>79</v>
      </c>
      <c r="P152" s="3" t="s">
        <v>264</v>
      </c>
      <c r="Q152" s="3" t="s">
        <v>334</v>
      </c>
      <c r="R152" s="3" t="s">
        <v>58</v>
      </c>
      <c r="S152" s="3" t="s">
        <v>267</v>
      </c>
      <c r="T152" s="3" t="s">
        <v>268</v>
      </c>
      <c r="U152" s="3" t="s">
        <v>20</v>
      </c>
      <c r="V152" s="3" t="s">
        <v>269</v>
      </c>
      <c r="W152" s="3" t="s">
        <v>270</v>
      </c>
      <c r="X152" t="str">
        <f>VLOOKUP(Table13[[#This Row],[Voltage - Zener (Nom) (Vz)]],Values!$A$11:'Values'!$E$20,2,0)</f>
        <v>Stock</v>
      </c>
      <c r="Y152" t="s">
        <v>19</v>
      </c>
      <c r="Z152" t="str">
        <f>CONCATENATE(Table13[[#This Row],[Voltage - Zener (Nom) (Vz)]],Table13[[#This Row],[Stock]])</f>
        <v>4.3VStock</v>
      </c>
      <c r="AA152" t="s">
        <v>976</v>
      </c>
      <c r="AB152" s="5" t="s">
        <v>977</v>
      </c>
    </row>
    <row r="153" spans="1:28" hidden="1" x14ac:dyDescent="0.25">
      <c r="A153" s="3" t="s">
        <v>259</v>
      </c>
      <c r="B153" s="3" t="s">
        <v>260</v>
      </c>
      <c r="C153" s="3" t="s">
        <v>788</v>
      </c>
      <c r="D153" s="3" t="s">
        <v>789</v>
      </c>
      <c r="E153" s="3" t="s">
        <v>40</v>
      </c>
      <c r="F153" s="3" t="s">
        <v>494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452</v>
      </c>
      <c r="M153" s="3" t="s">
        <v>16</v>
      </c>
      <c r="N153" s="3" t="s">
        <v>84</v>
      </c>
      <c r="O153" s="3" t="s">
        <v>79</v>
      </c>
      <c r="P153" s="3" t="s">
        <v>264</v>
      </c>
      <c r="Q153" s="3" t="s">
        <v>334</v>
      </c>
      <c r="R153" s="3" t="s">
        <v>58</v>
      </c>
      <c r="S153" s="3" t="s">
        <v>267</v>
      </c>
      <c r="T153" s="3" t="s">
        <v>268</v>
      </c>
      <c r="U153" s="3" t="s">
        <v>20</v>
      </c>
      <c r="V153" s="3" t="s">
        <v>269</v>
      </c>
      <c r="W153" s="3" t="s">
        <v>270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8" hidden="1" x14ac:dyDescent="0.25">
      <c r="A154" s="3" t="s">
        <v>259</v>
      </c>
      <c r="B154" s="3" t="s">
        <v>260</v>
      </c>
      <c r="C154" s="3" t="s">
        <v>331</v>
      </c>
      <c r="D154" s="3" t="s">
        <v>332</v>
      </c>
      <c r="E154" s="3" t="s">
        <v>40</v>
      </c>
      <c r="F154" s="3" t="s">
        <v>333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90</v>
      </c>
      <c r="O154" s="3" t="s">
        <v>79</v>
      </c>
      <c r="P154" s="3" t="s">
        <v>264</v>
      </c>
      <c r="Q154" s="3" t="s">
        <v>334</v>
      </c>
      <c r="R154" s="3" t="s">
        <v>65</v>
      </c>
      <c r="S154" s="3" t="s">
        <v>267</v>
      </c>
      <c r="T154" s="3" t="s">
        <v>268</v>
      </c>
      <c r="U154" s="3" t="s">
        <v>20</v>
      </c>
      <c r="V154" s="3" t="s">
        <v>269</v>
      </c>
      <c r="W154" s="3" t="s">
        <v>270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8" hidden="1" x14ac:dyDescent="0.25">
      <c r="A155" s="3" t="s">
        <v>271</v>
      </c>
      <c r="B155" s="3" t="s">
        <v>272</v>
      </c>
      <c r="C155" s="3" t="s">
        <v>457</v>
      </c>
      <c r="D155" s="3" t="s">
        <v>458</v>
      </c>
      <c r="E155" s="3" t="s">
        <v>40</v>
      </c>
      <c r="F155" s="3" t="s">
        <v>459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90</v>
      </c>
      <c r="O155" s="3" t="s">
        <v>79</v>
      </c>
      <c r="P155" s="3" t="s">
        <v>276</v>
      </c>
      <c r="Q155" s="3" t="s">
        <v>402</v>
      </c>
      <c r="R155" s="3" t="s">
        <v>460</v>
      </c>
      <c r="S155" s="3" t="s">
        <v>279</v>
      </c>
      <c r="T155" s="3" t="s">
        <v>268</v>
      </c>
      <c r="U155" s="3" t="s">
        <v>20</v>
      </c>
      <c r="V155" s="3" t="s">
        <v>30</v>
      </c>
      <c r="W155" s="3" t="s">
        <v>270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8" hidden="1" x14ac:dyDescent="0.25">
      <c r="A156" s="3" t="s">
        <v>259</v>
      </c>
      <c r="B156" s="3" t="s">
        <v>260</v>
      </c>
      <c r="C156" s="3" t="s">
        <v>519</v>
      </c>
      <c r="D156" s="3" t="s">
        <v>520</v>
      </c>
      <c r="E156" s="3" t="s">
        <v>40</v>
      </c>
      <c r="F156" s="3" t="s">
        <v>333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452</v>
      </c>
      <c r="M156" s="3" t="s">
        <v>16</v>
      </c>
      <c r="N156" s="3" t="s">
        <v>90</v>
      </c>
      <c r="O156" s="3" t="s">
        <v>79</v>
      </c>
      <c r="P156" s="3" t="s">
        <v>264</v>
      </c>
      <c r="Q156" s="3" t="s">
        <v>334</v>
      </c>
      <c r="R156" s="3" t="s">
        <v>65</v>
      </c>
      <c r="S156" s="3" t="s">
        <v>267</v>
      </c>
      <c r="T156" s="3" t="s">
        <v>268</v>
      </c>
      <c r="U156" s="3" t="s">
        <v>20</v>
      </c>
      <c r="V156" s="3" t="s">
        <v>269</v>
      </c>
      <c r="W156" s="3" t="s">
        <v>270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8" hidden="1" x14ac:dyDescent="0.25">
      <c r="A157" s="3" t="s">
        <v>259</v>
      </c>
      <c r="B157" s="3" t="s">
        <v>260</v>
      </c>
      <c r="C157" s="3" t="s">
        <v>786</v>
      </c>
      <c r="D157" s="3" t="s">
        <v>787</v>
      </c>
      <c r="E157" s="3" t="s">
        <v>40</v>
      </c>
      <c r="F157" s="3" t="s">
        <v>333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452</v>
      </c>
      <c r="M157" s="3" t="s">
        <v>16</v>
      </c>
      <c r="N157" s="3" t="s">
        <v>90</v>
      </c>
      <c r="O157" s="3" t="s">
        <v>79</v>
      </c>
      <c r="P157" s="3" t="s">
        <v>264</v>
      </c>
      <c r="Q157" s="3" t="s">
        <v>334</v>
      </c>
      <c r="R157" s="3" t="s">
        <v>65</v>
      </c>
      <c r="S157" s="3" t="s">
        <v>267</v>
      </c>
      <c r="T157" s="3" t="s">
        <v>268</v>
      </c>
      <c r="U157" s="3" t="s">
        <v>20</v>
      </c>
      <c r="V157" s="3" t="s">
        <v>269</v>
      </c>
      <c r="W157" s="3" t="s">
        <v>270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8" hidden="1" x14ac:dyDescent="0.25">
      <c r="A158" s="3" t="s">
        <v>259</v>
      </c>
      <c r="B158" s="3" t="s">
        <v>260</v>
      </c>
      <c r="C158" s="3" t="s">
        <v>377</v>
      </c>
      <c r="D158" s="3" t="s">
        <v>378</v>
      </c>
      <c r="E158" s="3" t="s">
        <v>40</v>
      </c>
      <c r="F158" s="3" t="s">
        <v>379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380</v>
      </c>
      <c r="O158" s="3" t="s">
        <v>79</v>
      </c>
      <c r="P158" s="3" t="s">
        <v>264</v>
      </c>
      <c r="Q158" s="3" t="s">
        <v>157</v>
      </c>
      <c r="R158" s="3" t="s">
        <v>381</v>
      </c>
      <c r="S158" s="3" t="s">
        <v>267</v>
      </c>
      <c r="T158" s="3" t="s">
        <v>268</v>
      </c>
      <c r="U158" s="3" t="s">
        <v>20</v>
      </c>
      <c r="V158" s="3" t="s">
        <v>269</v>
      </c>
      <c r="W158" s="3" t="s">
        <v>270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8" hidden="1" x14ac:dyDescent="0.25">
      <c r="A159" s="3" t="s">
        <v>259</v>
      </c>
      <c r="B159" s="3" t="s">
        <v>260</v>
      </c>
      <c r="C159" s="3" t="s">
        <v>567</v>
      </c>
      <c r="D159" s="3" t="s">
        <v>568</v>
      </c>
      <c r="E159" s="3" t="s">
        <v>40</v>
      </c>
      <c r="F159" s="3" t="s">
        <v>379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452</v>
      </c>
      <c r="M159" s="3" t="s">
        <v>16</v>
      </c>
      <c r="N159" s="3" t="s">
        <v>380</v>
      </c>
      <c r="O159" s="3" t="s">
        <v>79</v>
      </c>
      <c r="P159" s="3" t="s">
        <v>264</v>
      </c>
      <c r="Q159" s="3" t="s">
        <v>157</v>
      </c>
      <c r="R159" s="3" t="s">
        <v>381</v>
      </c>
      <c r="S159" s="3" t="s">
        <v>267</v>
      </c>
      <c r="T159" s="3" t="s">
        <v>268</v>
      </c>
      <c r="U159" s="3" t="s">
        <v>20</v>
      </c>
      <c r="V159" s="3" t="s">
        <v>269</v>
      </c>
      <c r="W159" s="3" t="s">
        <v>270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8" hidden="1" x14ac:dyDescent="0.25">
      <c r="A160" s="3" t="s">
        <v>271</v>
      </c>
      <c r="B160" s="3" t="s">
        <v>272</v>
      </c>
      <c r="C160" s="3" t="s">
        <v>699</v>
      </c>
      <c r="D160" s="3" t="s">
        <v>700</v>
      </c>
      <c r="E160" s="3" t="s">
        <v>40</v>
      </c>
      <c r="F160" s="3" t="s">
        <v>701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380</v>
      </c>
      <c r="O160" s="3" t="s">
        <v>79</v>
      </c>
      <c r="P160" s="3" t="s">
        <v>276</v>
      </c>
      <c r="Q160" s="3" t="s">
        <v>702</v>
      </c>
      <c r="R160" s="3" t="s">
        <v>703</v>
      </c>
      <c r="S160" s="3" t="s">
        <v>279</v>
      </c>
      <c r="T160" s="3" t="s">
        <v>268</v>
      </c>
      <c r="U160" s="3" t="s">
        <v>20</v>
      </c>
      <c r="V160" s="3" t="s">
        <v>30</v>
      </c>
      <c r="W160" s="3" t="s">
        <v>270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8" hidden="1" x14ac:dyDescent="0.25">
      <c r="A161" s="3" t="s">
        <v>259</v>
      </c>
      <c r="B161" s="3" t="s">
        <v>260</v>
      </c>
      <c r="C161" s="3" t="s">
        <v>780</v>
      </c>
      <c r="D161" s="3" t="s">
        <v>781</v>
      </c>
      <c r="E161" s="3" t="s">
        <v>40</v>
      </c>
      <c r="F161" s="3" t="s">
        <v>379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452</v>
      </c>
      <c r="M161" s="3" t="s">
        <v>16</v>
      </c>
      <c r="N161" s="3" t="s">
        <v>380</v>
      </c>
      <c r="O161" s="3" t="s">
        <v>79</v>
      </c>
      <c r="P161" s="3" t="s">
        <v>264</v>
      </c>
      <c r="Q161" s="3" t="s">
        <v>157</v>
      </c>
      <c r="R161" s="3" t="s">
        <v>381</v>
      </c>
      <c r="S161" s="3" t="s">
        <v>267</v>
      </c>
      <c r="T161" s="3" t="s">
        <v>268</v>
      </c>
      <c r="U161" s="3" t="s">
        <v>20</v>
      </c>
      <c r="V161" s="3" t="s">
        <v>269</v>
      </c>
      <c r="W161" s="3" t="s">
        <v>270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8" hidden="1" x14ac:dyDescent="0.25">
      <c r="A162" s="3" t="s">
        <v>259</v>
      </c>
      <c r="B162" s="3" t="s">
        <v>260</v>
      </c>
      <c r="C162" s="3" t="s">
        <v>346</v>
      </c>
      <c r="D162" s="3" t="s">
        <v>347</v>
      </c>
      <c r="E162" s="3" t="s">
        <v>40</v>
      </c>
      <c r="F162" s="3" t="s">
        <v>348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349</v>
      </c>
      <c r="O162" s="3" t="s">
        <v>79</v>
      </c>
      <c r="P162" s="3" t="s">
        <v>264</v>
      </c>
      <c r="Q162" s="3" t="s">
        <v>167</v>
      </c>
      <c r="R162" s="3" t="s">
        <v>350</v>
      </c>
      <c r="S162" s="3" t="s">
        <v>267</v>
      </c>
      <c r="T162" s="3" t="s">
        <v>268</v>
      </c>
      <c r="U162" s="3" t="s">
        <v>20</v>
      </c>
      <c r="V162" s="3" t="s">
        <v>269</v>
      </c>
      <c r="W162" s="3" t="s">
        <v>270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8" hidden="1" x14ac:dyDescent="0.25">
      <c r="A163" s="3" t="s">
        <v>259</v>
      </c>
      <c r="B163" s="3" t="s">
        <v>260</v>
      </c>
      <c r="C163" s="3" t="s">
        <v>541</v>
      </c>
      <c r="D163" s="3" t="s">
        <v>542</v>
      </c>
      <c r="E163" s="3" t="s">
        <v>40</v>
      </c>
      <c r="F163" s="3" t="s">
        <v>348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452</v>
      </c>
      <c r="M163" s="3" t="s">
        <v>16</v>
      </c>
      <c r="N163" s="3" t="s">
        <v>349</v>
      </c>
      <c r="O163" s="3" t="s">
        <v>79</v>
      </c>
      <c r="P163" s="3" t="s">
        <v>264</v>
      </c>
      <c r="Q163" s="3" t="s">
        <v>167</v>
      </c>
      <c r="R163" s="3" t="s">
        <v>350</v>
      </c>
      <c r="S163" s="3" t="s">
        <v>267</v>
      </c>
      <c r="T163" s="3" t="s">
        <v>268</v>
      </c>
      <c r="U163" s="3" t="s">
        <v>20</v>
      </c>
      <c r="V163" s="3" t="s">
        <v>269</v>
      </c>
      <c r="W163" s="3" t="s">
        <v>270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8" hidden="1" x14ac:dyDescent="0.25">
      <c r="A164" s="3" t="s">
        <v>271</v>
      </c>
      <c r="B164" s="3" t="s">
        <v>272</v>
      </c>
      <c r="C164" s="3" t="s">
        <v>617</v>
      </c>
      <c r="D164" s="3" t="s">
        <v>618</v>
      </c>
      <c r="E164" s="3" t="s">
        <v>40</v>
      </c>
      <c r="F164" s="3" t="s">
        <v>619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349</v>
      </c>
      <c r="O164" s="3" t="s">
        <v>79</v>
      </c>
      <c r="P164" s="3" t="s">
        <v>276</v>
      </c>
      <c r="Q164" s="3" t="s">
        <v>620</v>
      </c>
      <c r="R164" s="3" t="s">
        <v>621</v>
      </c>
      <c r="S164" s="3" t="s">
        <v>279</v>
      </c>
      <c r="T164" s="3" t="s">
        <v>268</v>
      </c>
      <c r="U164" s="3" t="s">
        <v>20</v>
      </c>
      <c r="V164" s="3" t="s">
        <v>30</v>
      </c>
      <c r="W164" s="3" t="s">
        <v>270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8" hidden="1" x14ac:dyDescent="0.25">
      <c r="A165" s="3" t="s">
        <v>271</v>
      </c>
      <c r="B165" s="3" t="s">
        <v>272</v>
      </c>
      <c r="C165" s="3" t="s">
        <v>859</v>
      </c>
      <c r="D165" s="3" t="s">
        <v>860</v>
      </c>
      <c r="E165" s="3" t="s">
        <v>40</v>
      </c>
      <c r="F165" s="3" t="s">
        <v>619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452</v>
      </c>
      <c r="M165" s="3" t="s">
        <v>16</v>
      </c>
      <c r="N165" s="3" t="s">
        <v>349</v>
      </c>
      <c r="O165" s="3" t="s">
        <v>79</v>
      </c>
      <c r="P165" s="3" t="s">
        <v>276</v>
      </c>
      <c r="Q165" s="3" t="s">
        <v>620</v>
      </c>
      <c r="R165" s="3" t="s">
        <v>621</v>
      </c>
      <c r="S165" s="3" t="s">
        <v>279</v>
      </c>
      <c r="T165" s="3" t="s">
        <v>268</v>
      </c>
      <c r="U165" s="3" t="s">
        <v>20</v>
      </c>
      <c r="V165" s="3" t="s">
        <v>30</v>
      </c>
      <c r="W165" s="3" t="s">
        <v>270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8" hidden="1" x14ac:dyDescent="0.25">
      <c r="A166" s="3" t="s">
        <v>271</v>
      </c>
      <c r="B166" s="3" t="s">
        <v>272</v>
      </c>
      <c r="C166" s="3" t="s">
        <v>861</v>
      </c>
      <c r="D166" s="3" t="s">
        <v>862</v>
      </c>
      <c r="E166" s="3" t="s">
        <v>40</v>
      </c>
      <c r="F166" s="3" t="s">
        <v>619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452</v>
      </c>
      <c r="M166" s="3" t="s">
        <v>16</v>
      </c>
      <c r="N166" s="3" t="s">
        <v>349</v>
      </c>
      <c r="O166" s="3" t="s">
        <v>79</v>
      </c>
      <c r="P166" s="3" t="s">
        <v>276</v>
      </c>
      <c r="Q166" s="3" t="s">
        <v>620</v>
      </c>
      <c r="R166" s="3" t="s">
        <v>621</v>
      </c>
      <c r="S166" s="3" t="s">
        <v>279</v>
      </c>
      <c r="T166" s="3" t="s">
        <v>268</v>
      </c>
      <c r="U166" s="3" t="s">
        <v>20</v>
      </c>
      <c r="V166" s="3" t="s">
        <v>30</v>
      </c>
      <c r="W166" s="3" t="s">
        <v>270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8" hidden="1" x14ac:dyDescent="0.25">
      <c r="A167" s="3" t="s">
        <v>259</v>
      </c>
      <c r="B167" s="3" t="s">
        <v>260</v>
      </c>
      <c r="C167" s="3" t="s">
        <v>936</v>
      </c>
      <c r="D167" s="3" t="s">
        <v>937</v>
      </c>
      <c r="E167" s="3" t="s">
        <v>40</v>
      </c>
      <c r="F167" s="3" t="s">
        <v>348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452</v>
      </c>
      <c r="M167" s="3" t="s">
        <v>16</v>
      </c>
      <c r="N167" s="3" t="s">
        <v>349</v>
      </c>
      <c r="O167" s="3" t="s">
        <v>79</v>
      </c>
      <c r="P167" s="3" t="s">
        <v>264</v>
      </c>
      <c r="Q167" s="3" t="s">
        <v>167</v>
      </c>
      <c r="R167" s="3" t="s">
        <v>350</v>
      </c>
      <c r="S167" s="3" t="s">
        <v>267</v>
      </c>
      <c r="T167" s="3" t="s">
        <v>268</v>
      </c>
      <c r="U167" s="3" t="s">
        <v>20</v>
      </c>
      <c r="V167" s="3" t="s">
        <v>269</v>
      </c>
      <c r="W167" s="3" t="s">
        <v>270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8" hidden="1" x14ac:dyDescent="0.25">
      <c r="A168" s="3" t="s">
        <v>259</v>
      </c>
      <c r="B168" s="3" t="s">
        <v>260</v>
      </c>
      <c r="C168" s="3" t="s">
        <v>391</v>
      </c>
      <c r="D168" s="3" t="s">
        <v>392</v>
      </c>
      <c r="E168" s="3" t="s">
        <v>40</v>
      </c>
      <c r="F168" s="3" t="s">
        <v>393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99</v>
      </c>
      <c r="O168" s="3" t="s">
        <v>79</v>
      </c>
      <c r="P168" s="3" t="s">
        <v>264</v>
      </c>
      <c r="Q168" s="3" t="s">
        <v>265</v>
      </c>
      <c r="R168" s="3" t="s">
        <v>394</v>
      </c>
      <c r="S168" s="3" t="s">
        <v>267</v>
      </c>
      <c r="T168" s="3" t="s">
        <v>268</v>
      </c>
      <c r="U168" s="3" t="s">
        <v>20</v>
      </c>
      <c r="V168" s="3" t="s">
        <v>269</v>
      </c>
      <c r="W168" s="3" t="s">
        <v>270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8" x14ac:dyDescent="0.25">
      <c r="A169" s="3" t="s">
        <v>259</v>
      </c>
      <c r="B169" s="3" t="s">
        <v>260</v>
      </c>
      <c r="C169" s="3" t="s">
        <v>571</v>
      </c>
      <c r="D169" s="3" t="s">
        <v>572</v>
      </c>
      <c r="E169" s="3" t="s">
        <v>40</v>
      </c>
      <c r="F169" s="3" t="s">
        <v>393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452</v>
      </c>
      <c r="M169" s="3" t="s">
        <v>16</v>
      </c>
      <c r="N169" s="3" t="s">
        <v>99</v>
      </c>
      <c r="O169" s="3" t="s">
        <v>79</v>
      </c>
      <c r="P169" s="3" t="s">
        <v>264</v>
      </c>
      <c r="Q169" s="3" t="s">
        <v>265</v>
      </c>
      <c r="R169" s="3" t="s">
        <v>394</v>
      </c>
      <c r="S169" s="3" t="s">
        <v>267</v>
      </c>
      <c r="T169" s="3" t="s">
        <v>268</v>
      </c>
      <c r="U169" s="3" t="s">
        <v>20</v>
      </c>
      <c r="V169" s="3" t="s">
        <v>269</v>
      </c>
      <c r="W169" s="3" t="s">
        <v>270</v>
      </c>
      <c r="X169" t="str">
        <f>VLOOKUP(Table13[[#This Row],[Voltage - Zener (Nom) (Vz)]],Values!$A$11:'Values'!$E$20,2,0)</f>
        <v>Stock</v>
      </c>
      <c r="Y169" t="s">
        <v>19</v>
      </c>
      <c r="Z169" t="str">
        <f>CONCATENATE(Table13[[#This Row],[Voltage - Zener (Nom) (Vz)]],Table13[[#This Row],[Stock]])</f>
        <v>5.1VStock</v>
      </c>
      <c r="AA169" t="s">
        <v>976</v>
      </c>
      <c r="AB169" s="5" t="s">
        <v>977</v>
      </c>
    </row>
    <row r="170" spans="1:28" hidden="1" x14ac:dyDescent="0.25">
      <c r="A170" s="3" t="s">
        <v>259</v>
      </c>
      <c r="B170" s="3" t="s">
        <v>260</v>
      </c>
      <c r="C170" s="3" t="s">
        <v>730</v>
      </c>
      <c r="D170" s="3" t="s">
        <v>731</v>
      </c>
      <c r="E170" s="3" t="s">
        <v>40</v>
      </c>
      <c r="F170" s="3" t="s">
        <v>393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99</v>
      </c>
      <c r="O170" s="3" t="s">
        <v>79</v>
      </c>
      <c r="P170" s="3" t="s">
        <v>264</v>
      </c>
      <c r="Q170" s="3" t="s">
        <v>265</v>
      </c>
      <c r="R170" s="3" t="s">
        <v>394</v>
      </c>
      <c r="S170" s="3" t="s">
        <v>267</v>
      </c>
      <c r="T170" s="3" t="s">
        <v>268</v>
      </c>
      <c r="U170" s="3" t="s">
        <v>20</v>
      </c>
      <c r="V170" s="3" t="s">
        <v>269</v>
      </c>
      <c r="W170" s="3" t="s">
        <v>270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8" hidden="1" x14ac:dyDescent="0.25">
      <c r="A171" s="3" t="s">
        <v>259</v>
      </c>
      <c r="B171" s="3" t="s">
        <v>260</v>
      </c>
      <c r="C171" s="3" t="s">
        <v>888</v>
      </c>
      <c r="D171" s="3" t="s">
        <v>889</v>
      </c>
      <c r="E171" s="3" t="s">
        <v>40</v>
      </c>
      <c r="F171" s="3" t="s">
        <v>393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452</v>
      </c>
      <c r="M171" s="3" t="s">
        <v>16</v>
      </c>
      <c r="N171" s="3" t="s">
        <v>99</v>
      </c>
      <c r="O171" s="3" t="s">
        <v>79</v>
      </c>
      <c r="P171" s="3" t="s">
        <v>264</v>
      </c>
      <c r="Q171" s="3" t="s">
        <v>265</v>
      </c>
      <c r="R171" s="3" t="s">
        <v>394</v>
      </c>
      <c r="S171" s="3" t="s">
        <v>267</v>
      </c>
      <c r="T171" s="3" t="s">
        <v>268</v>
      </c>
      <c r="U171" s="3" t="s">
        <v>20</v>
      </c>
      <c r="V171" s="3" t="s">
        <v>269</v>
      </c>
      <c r="W171" s="3" t="s">
        <v>270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8" hidden="1" x14ac:dyDescent="0.25">
      <c r="A172" s="3" t="s">
        <v>259</v>
      </c>
      <c r="B172" s="3" t="s">
        <v>260</v>
      </c>
      <c r="C172" s="3" t="s">
        <v>440</v>
      </c>
      <c r="D172" s="3" t="s">
        <v>441</v>
      </c>
      <c r="E172" s="3" t="s">
        <v>40</v>
      </c>
      <c r="F172" s="3" t="s">
        <v>442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107</v>
      </c>
      <c r="O172" s="3" t="s">
        <v>79</v>
      </c>
      <c r="P172" s="3" t="s">
        <v>264</v>
      </c>
      <c r="Q172" s="3" t="s">
        <v>443</v>
      </c>
      <c r="R172" s="3" t="s">
        <v>109</v>
      </c>
      <c r="S172" s="3" t="s">
        <v>267</v>
      </c>
      <c r="T172" s="3" t="s">
        <v>268</v>
      </c>
      <c r="U172" s="3" t="s">
        <v>20</v>
      </c>
      <c r="V172" s="3" t="s">
        <v>269</v>
      </c>
      <c r="W172" s="3" t="s">
        <v>270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8" hidden="1" x14ac:dyDescent="0.25">
      <c r="A173" s="3" t="s">
        <v>271</v>
      </c>
      <c r="B173" s="3" t="s">
        <v>272</v>
      </c>
      <c r="C173" s="3" t="s">
        <v>466</v>
      </c>
      <c r="D173" s="3" t="s">
        <v>467</v>
      </c>
      <c r="E173" s="3" t="s">
        <v>40</v>
      </c>
      <c r="F173" s="3" t="s">
        <v>468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452</v>
      </c>
      <c r="M173" s="3" t="s">
        <v>16</v>
      </c>
      <c r="N173" s="3" t="s">
        <v>107</v>
      </c>
      <c r="O173" s="3" t="s">
        <v>79</v>
      </c>
      <c r="P173" s="3" t="s">
        <v>276</v>
      </c>
      <c r="Q173" s="3" t="s">
        <v>334</v>
      </c>
      <c r="R173" s="3" t="s">
        <v>469</v>
      </c>
      <c r="S173" s="3" t="s">
        <v>279</v>
      </c>
      <c r="T173" s="3" t="s">
        <v>268</v>
      </c>
      <c r="U173" s="3" t="s">
        <v>20</v>
      </c>
      <c r="V173" s="3" t="s">
        <v>30</v>
      </c>
      <c r="W173" s="3" t="s">
        <v>270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8" hidden="1" x14ac:dyDescent="0.25">
      <c r="A174" s="3" t="s">
        <v>259</v>
      </c>
      <c r="B174" s="3" t="s">
        <v>260</v>
      </c>
      <c r="C174" s="3" t="s">
        <v>657</v>
      </c>
      <c r="D174" s="3" t="s">
        <v>658</v>
      </c>
      <c r="E174" s="3" t="s">
        <v>40</v>
      </c>
      <c r="F174" s="3" t="s">
        <v>442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452</v>
      </c>
      <c r="M174" s="3" t="s">
        <v>16</v>
      </c>
      <c r="N174" s="3" t="s">
        <v>107</v>
      </c>
      <c r="O174" s="3" t="s">
        <v>79</v>
      </c>
      <c r="P174" s="3" t="s">
        <v>264</v>
      </c>
      <c r="Q174" s="3" t="s">
        <v>443</v>
      </c>
      <c r="R174" s="3" t="s">
        <v>109</v>
      </c>
      <c r="S174" s="3" t="s">
        <v>267</v>
      </c>
      <c r="T174" s="3" t="s">
        <v>268</v>
      </c>
      <c r="U174" s="3" t="s">
        <v>20</v>
      </c>
      <c r="V174" s="3" t="s">
        <v>269</v>
      </c>
      <c r="W174" s="3" t="s">
        <v>270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8" hidden="1" x14ac:dyDescent="0.25">
      <c r="A175" s="3" t="s">
        <v>271</v>
      </c>
      <c r="B175" s="3" t="s">
        <v>272</v>
      </c>
      <c r="C175" s="3" t="s">
        <v>675</v>
      </c>
      <c r="D175" s="3" t="s">
        <v>676</v>
      </c>
      <c r="E175" s="3" t="s">
        <v>40</v>
      </c>
      <c r="F175" s="3" t="s">
        <v>468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107</v>
      </c>
      <c r="O175" s="3" t="s">
        <v>79</v>
      </c>
      <c r="P175" s="3" t="s">
        <v>276</v>
      </c>
      <c r="Q175" s="3" t="s">
        <v>334</v>
      </c>
      <c r="R175" s="3" t="s">
        <v>469</v>
      </c>
      <c r="S175" s="3" t="s">
        <v>279</v>
      </c>
      <c r="T175" s="3" t="s">
        <v>268</v>
      </c>
      <c r="U175" s="3" t="s">
        <v>20</v>
      </c>
      <c r="V175" s="3" t="s">
        <v>30</v>
      </c>
      <c r="W175" s="3" t="s">
        <v>270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8" hidden="1" x14ac:dyDescent="0.25">
      <c r="A176" s="3" t="s">
        <v>271</v>
      </c>
      <c r="B176" s="3" t="s">
        <v>272</v>
      </c>
      <c r="C176" s="3" t="s">
        <v>824</v>
      </c>
      <c r="D176" s="3" t="s">
        <v>825</v>
      </c>
      <c r="E176" s="3" t="s">
        <v>40</v>
      </c>
      <c r="F176" s="3" t="s">
        <v>468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452</v>
      </c>
      <c r="M176" s="3" t="s">
        <v>16</v>
      </c>
      <c r="N176" s="3" t="s">
        <v>107</v>
      </c>
      <c r="O176" s="3" t="s">
        <v>79</v>
      </c>
      <c r="P176" s="3" t="s">
        <v>276</v>
      </c>
      <c r="Q176" s="3" t="s">
        <v>334</v>
      </c>
      <c r="R176" s="3" t="s">
        <v>469</v>
      </c>
      <c r="S176" s="3" t="s">
        <v>279</v>
      </c>
      <c r="T176" s="3" t="s">
        <v>268</v>
      </c>
      <c r="U176" s="3" t="s">
        <v>20</v>
      </c>
      <c r="V176" s="3" t="s">
        <v>30</v>
      </c>
      <c r="W176" s="3" t="s">
        <v>270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 x14ac:dyDescent="0.25">
      <c r="A177" s="3" t="s">
        <v>259</v>
      </c>
      <c r="B177" s="3" t="s">
        <v>260</v>
      </c>
      <c r="C177" s="3" t="s">
        <v>890</v>
      </c>
      <c r="D177" s="3" t="s">
        <v>891</v>
      </c>
      <c r="E177" s="3" t="s">
        <v>40</v>
      </c>
      <c r="F177" s="3" t="s">
        <v>442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452</v>
      </c>
      <c r="M177" s="3" t="s">
        <v>16</v>
      </c>
      <c r="N177" s="3" t="s">
        <v>107</v>
      </c>
      <c r="O177" s="3" t="s">
        <v>79</v>
      </c>
      <c r="P177" s="3" t="s">
        <v>264</v>
      </c>
      <c r="Q177" s="3" t="s">
        <v>443</v>
      </c>
      <c r="R177" s="3" t="s">
        <v>109</v>
      </c>
      <c r="S177" s="3" t="s">
        <v>267</v>
      </c>
      <c r="T177" s="3" t="s">
        <v>268</v>
      </c>
      <c r="U177" s="3" t="s">
        <v>20</v>
      </c>
      <c r="V177" s="3" t="s">
        <v>269</v>
      </c>
      <c r="W177" s="3" t="s">
        <v>270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 x14ac:dyDescent="0.25">
      <c r="A178" s="3" t="s">
        <v>259</v>
      </c>
      <c r="B178" s="3" t="s">
        <v>260</v>
      </c>
      <c r="C178" s="3" t="s">
        <v>553</v>
      </c>
      <c r="D178" s="3" t="s">
        <v>554</v>
      </c>
      <c r="E178" s="3" t="s">
        <v>40</v>
      </c>
      <c r="F178" s="3" t="s">
        <v>555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452</v>
      </c>
      <c r="M178" s="3" t="s">
        <v>16</v>
      </c>
      <c r="N178" s="3" t="s">
        <v>556</v>
      </c>
      <c r="O178" s="3" t="s">
        <v>79</v>
      </c>
      <c r="P178" s="3" t="s">
        <v>264</v>
      </c>
      <c r="Q178" s="3" t="s">
        <v>557</v>
      </c>
      <c r="R178" s="3" t="s">
        <v>558</v>
      </c>
      <c r="S178" s="3" t="s">
        <v>267</v>
      </c>
      <c r="T178" s="3" t="s">
        <v>268</v>
      </c>
      <c r="U178" s="3" t="s">
        <v>20</v>
      </c>
      <c r="V178" s="3" t="s">
        <v>269</v>
      </c>
      <c r="W178" s="3" t="s">
        <v>270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 x14ac:dyDescent="0.25">
      <c r="A179" s="3" t="s">
        <v>259</v>
      </c>
      <c r="B179" s="3" t="s">
        <v>260</v>
      </c>
      <c r="C179" s="3" t="s">
        <v>609</v>
      </c>
      <c r="D179" s="3" t="s">
        <v>610</v>
      </c>
      <c r="E179" s="3" t="s">
        <v>40</v>
      </c>
      <c r="F179" s="3" t="s">
        <v>555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556</v>
      </c>
      <c r="O179" s="3" t="s">
        <v>79</v>
      </c>
      <c r="P179" s="3" t="s">
        <v>264</v>
      </c>
      <c r="Q179" s="3" t="s">
        <v>557</v>
      </c>
      <c r="R179" s="3" t="s">
        <v>558</v>
      </c>
      <c r="S179" s="3" t="s">
        <v>267</v>
      </c>
      <c r="T179" s="3" t="s">
        <v>268</v>
      </c>
      <c r="U179" s="3" t="s">
        <v>20</v>
      </c>
      <c r="V179" s="3" t="s">
        <v>269</v>
      </c>
      <c r="W179" s="3" t="s">
        <v>270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 x14ac:dyDescent="0.25">
      <c r="A180" s="3" t="s">
        <v>271</v>
      </c>
      <c r="B180" s="3" t="s">
        <v>272</v>
      </c>
      <c r="C180" s="3" t="s">
        <v>633</v>
      </c>
      <c r="D180" s="3" t="s">
        <v>634</v>
      </c>
      <c r="E180" s="3" t="s">
        <v>40</v>
      </c>
      <c r="F180" s="3" t="s">
        <v>635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556</v>
      </c>
      <c r="O180" s="3" t="s">
        <v>79</v>
      </c>
      <c r="P180" s="3" t="s">
        <v>276</v>
      </c>
      <c r="Q180" s="3" t="s">
        <v>210</v>
      </c>
      <c r="R180" s="3" t="s">
        <v>636</v>
      </c>
      <c r="S180" s="3" t="s">
        <v>279</v>
      </c>
      <c r="T180" s="3" t="s">
        <v>268</v>
      </c>
      <c r="U180" s="3" t="s">
        <v>20</v>
      </c>
      <c r="V180" s="3" t="s">
        <v>30</v>
      </c>
      <c r="W180" s="3" t="s">
        <v>270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 x14ac:dyDescent="0.25">
      <c r="A181" s="3" t="s">
        <v>259</v>
      </c>
      <c r="B181" s="3" t="s">
        <v>260</v>
      </c>
      <c r="C181" s="3" t="s">
        <v>756</v>
      </c>
      <c r="D181" s="3" t="s">
        <v>757</v>
      </c>
      <c r="E181" s="3" t="s">
        <v>40</v>
      </c>
      <c r="F181" s="3" t="s">
        <v>555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556</v>
      </c>
      <c r="O181" s="3" t="s">
        <v>79</v>
      </c>
      <c r="P181" s="3" t="s">
        <v>264</v>
      </c>
      <c r="Q181" s="3" t="s">
        <v>557</v>
      </c>
      <c r="R181" s="3" t="s">
        <v>558</v>
      </c>
      <c r="S181" s="3" t="s">
        <v>267</v>
      </c>
      <c r="T181" s="3" t="s">
        <v>268</v>
      </c>
      <c r="U181" s="3" t="s">
        <v>20</v>
      </c>
      <c r="V181" s="3" t="s">
        <v>269</v>
      </c>
      <c r="W181" s="3" t="s">
        <v>270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 x14ac:dyDescent="0.25">
      <c r="A182" s="3" t="s">
        <v>259</v>
      </c>
      <c r="B182" s="3" t="s">
        <v>260</v>
      </c>
      <c r="C182" s="3" t="s">
        <v>938</v>
      </c>
      <c r="D182" s="3" t="s">
        <v>939</v>
      </c>
      <c r="E182" s="3" t="s">
        <v>40</v>
      </c>
      <c r="F182" s="3" t="s">
        <v>555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452</v>
      </c>
      <c r="M182" s="3" t="s">
        <v>16</v>
      </c>
      <c r="N182" s="3" t="s">
        <v>556</v>
      </c>
      <c r="O182" s="3" t="s">
        <v>79</v>
      </c>
      <c r="P182" s="3" t="s">
        <v>264</v>
      </c>
      <c r="Q182" s="3" t="s">
        <v>557</v>
      </c>
      <c r="R182" s="3" t="s">
        <v>558</v>
      </c>
      <c r="S182" s="3" t="s">
        <v>267</v>
      </c>
      <c r="T182" s="3" t="s">
        <v>268</v>
      </c>
      <c r="U182" s="3" t="s">
        <v>20</v>
      </c>
      <c r="V182" s="3" t="s">
        <v>269</v>
      </c>
      <c r="W182" s="3" t="s">
        <v>270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 x14ac:dyDescent="0.25">
      <c r="A183" s="3" t="s">
        <v>259</v>
      </c>
      <c r="B183" s="3" t="s">
        <v>260</v>
      </c>
      <c r="C183" s="3" t="s">
        <v>535</v>
      </c>
      <c r="D183" s="3" t="s">
        <v>536</v>
      </c>
      <c r="E183" s="3" t="s">
        <v>40</v>
      </c>
      <c r="F183" s="3" t="s">
        <v>537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452</v>
      </c>
      <c r="M183" s="3" t="s">
        <v>16</v>
      </c>
      <c r="N183" s="3" t="s">
        <v>538</v>
      </c>
      <c r="O183" s="3" t="s">
        <v>79</v>
      </c>
      <c r="P183" s="3" t="s">
        <v>264</v>
      </c>
      <c r="Q183" s="3" t="s">
        <v>539</v>
      </c>
      <c r="R183" s="3" t="s">
        <v>540</v>
      </c>
      <c r="S183" s="3" t="s">
        <v>267</v>
      </c>
      <c r="T183" s="3" t="s">
        <v>268</v>
      </c>
      <c r="U183" s="3" t="s">
        <v>20</v>
      </c>
      <c r="V183" s="3" t="s">
        <v>269</v>
      </c>
      <c r="W183" s="3" t="s">
        <v>270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 x14ac:dyDescent="0.25">
      <c r="A184" s="3" t="s">
        <v>259</v>
      </c>
      <c r="B184" s="3" t="s">
        <v>260</v>
      </c>
      <c r="C184" s="3" t="s">
        <v>778</v>
      </c>
      <c r="D184" s="3" t="s">
        <v>779</v>
      </c>
      <c r="E184" s="3" t="s">
        <v>40</v>
      </c>
      <c r="F184" s="3" t="s">
        <v>537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452</v>
      </c>
      <c r="M184" s="3" t="s">
        <v>16</v>
      </c>
      <c r="N184" s="3" t="s">
        <v>538</v>
      </c>
      <c r="O184" s="3" t="s">
        <v>79</v>
      </c>
      <c r="P184" s="3" t="s">
        <v>264</v>
      </c>
      <c r="Q184" s="3" t="s">
        <v>539</v>
      </c>
      <c r="R184" s="3" t="s">
        <v>540</v>
      </c>
      <c r="S184" s="3" t="s">
        <v>267</v>
      </c>
      <c r="T184" s="3" t="s">
        <v>268</v>
      </c>
      <c r="U184" s="3" t="s">
        <v>20</v>
      </c>
      <c r="V184" s="3" t="s">
        <v>269</v>
      </c>
      <c r="W184" s="3" t="s">
        <v>270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 x14ac:dyDescent="0.25">
      <c r="A185" s="3" t="s">
        <v>259</v>
      </c>
      <c r="B185" s="3" t="s">
        <v>260</v>
      </c>
      <c r="C185" s="3" t="s">
        <v>606</v>
      </c>
      <c r="D185" s="3" t="s">
        <v>607</v>
      </c>
      <c r="E185" s="3" t="s">
        <v>40</v>
      </c>
      <c r="F185" s="3" t="s">
        <v>608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115</v>
      </c>
      <c r="O185" s="3" t="s">
        <v>79</v>
      </c>
      <c r="P185" s="3" t="s">
        <v>264</v>
      </c>
      <c r="Q185" s="3" t="s">
        <v>443</v>
      </c>
      <c r="R185" s="3" t="s">
        <v>491</v>
      </c>
      <c r="S185" s="3" t="s">
        <v>267</v>
      </c>
      <c r="T185" s="3" t="s">
        <v>268</v>
      </c>
      <c r="U185" s="3" t="s">
        <v>20</v>
      </c>
      <c r="V185" s="3" t="s">
        <v>269</v>
      </c>
      <c r="W185" s="3" t="s">
        <v>270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 x14ac:dyDescent="0.25">
      <c r="A186" s="3" t="s">
        <v>271</v>
      </c>
      <c r="B186" s="3" t="s">
        <v>272</v>
      </c>
      <c r="C186" s="3" t="s">
        <v>613</v>
      </c>
      <c r="D186" s="3" t="s">
        <v>614</v>
      </c>
      <c r="E186" s="3" t="s">
        <v>40</v>
      </c>
      <c r="F186" s="3" t="s">
        <v>615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452</v>
      </c>
      <c r="M186" s="3" t="s">
        <v>16</v>
      </c>
      <c r="N186" s="3" t="s">
        <v>115</v>
      </c>
      <c r="O186" s="3" t="s">
        <v>79</v>
      </c>
      <c r="P186" s="3" t="s">
        <v>276</v>
      </c>
      <c r="Q186" s="3" t="s">
        <v>334</v>
      </c>
      <c r="R186" s="3" t="s">
        <v>616</v>
      </c>
      <c r="S186" s="3" t="s">
        <v>279</v>
      </c>
      <c r="T186" s="3" t="s">
        <v>268</v>
      </c>
      <c r="U186" s="3" t="s">
        <v>20</v>
      </c>
      <c r="V186" s="3" t="s">
        <v>30</v>
      </c>
      <c r="W186" s="3" t="s">
        <v>270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 x14ac:dyDescent="0.25">
      <c r="A187" s="3" t="s">
        <v>259</v>
      </c>
      <c r="B187" s="3" t="s">
        <v>260</v>
      </c>
      <c r="C187" s="3" t="s">
        <v>655</v>
      </c>
      <c r="D187" s="3" t="s">
        <v>656</v>
      </c>
      <c r="E187" s="3" t="s">
        <v>40</v>
      </c>
      <c r="F187" s="3" t="s">
        <v>608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452</v>
      </c>
      <c r="M187" s="3" t="s">
        <v>16</v>
      </c>
      <c r="N187" s="3" t="s">
        <v>115</v>
      </c>
      <c r="O187" s="3" t="s">
        <v>79</v>
      </c>
      <c r="P187" s="3" t="s">
        <v>264</v>
      </c>
      <c r="Q187" s="3" t="s">
        <v>443</v>
      </c>
      <c r="R187" s="3" t="s">
        <v>491</v>
      </c>
      <c r="S187" s="3" t="s">
        <v>267</v>
      </c>
      <c r="T187" s="3" t="s">
        <v>268</v>
      </c>
      <c r="U187" s="3" t="s">
        <v>20</v>
      </c>
      <c r="V187" s="3" t="s">
        <v>269</v>
      </c>
      <c r="W187" s="3" t="s">
        <v>270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 x14ac:dyDescent="0.25">
      <c r="A188" s="3" t="s">
        <v>271</v>
      </c>
      <c r="B188" s="3" t="s">
        <v>272</v>
      </c>
      <c r="C188" s="3" t="s">
        <v>708</v>
      </c>
      <c r="D188" s="3" t="s">
        <v>709</v>
      </c>
      <c r="E188" s="3" t="s">
        <v>40</v>
      </c>
      <c r="F188" s="3" t="s">
        <v>615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115</v>
      </c>
      <c r="O188" s="3" t="s">
        <v>79</v>
      </c>
      <c r="P188" s="3" t="s">
        <v>276</v>
      </c>
      <c r="Q188" s="3" t="s">
        <v>334</v>
      </c>
      <c r="R188" s="3" t="s">
        <v>616</v>
      </c>
      <c r="S188" s="3" t="s">
        <v>279</v>
      </c>
      <c r="T188" s="3" t="s">
        <v>268</v>
      </c>
      <c r="U188" s="3" t="s">
        <v>20</v>
      </c>
      <c r="V188" s="3" t="s">
        <v>30</v>
      </c>
      <c r="W188" s="3" t="s">
        <v>270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 x14ac:dyDescent="0.25">
      <c r="A189" s="3" t="s">
        <v>716</v>
      </c>
      <c r="B189" s="3" t="s">
        <v>272</v>
      </c>
      <c r="C189" s="3" t="s">
        <v>724</v>
      </c>
      <c r="D189" s="3" t="s">
        <v>725</v>
      </c>
      <c r="E189" s="3" t="s">
        <v>40</v>
      </c>
      <c r="F189" s="3" t="s">
        <v>615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115</v>
      </c>
      <c r="O189" s="3" t="s">
        <v>79</v>
      </c>
      <c r="P189" s="3" t="s">
        <v>276</v>
      </c>
      <c r="Q189" s="3" t="s">
        <v>265</v>
      </c>
      <c r="R189" s="3" t="s">
        <v>469</v>
      </c>
      <c r="S189" s="3" t="s">
        <v>279</v>
      </c>
      <c r="T189" s="3" t="s">
        <v>268</v>
      </c>
      <c r="U189" s="3" t="s">
        <v>20</v>
      </c>
      <c r="V189" s="3" t="s">
        <v>30</v>
      </c>
      <c r="W189" s="3" t="s">
        <v>270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 x14ac:dyDescent="0.25">
      <c r="A190" s="3" t="s">
        <v>271</v>
      </c>
      <c r="B190" s="3" t="s">
        <v>272</v>
      </c>
      <c r="C190" s="3" t="s">
        <v>826</v>
      </c>
      <c r="D190" s="3" t="s">
        <v>827</v>
      </c>
      <c r="E190" s="3" t="s">
        <v>40</v>
      </c>
      <c r="F190" s="3" t="s">
        <v>615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452</v>
      </c>
      <c r="M190" s="3" t="s">
        <v>16</v>
      </c>
      <c r="N190" s="3" t="s">
        <v>115</v>
      </c>
      <c r="O190" s="3" t="s">
        <v>79</v>
      </c>
      <c r="P190" s="3" t="s">
        <v>276</v>
      </c>
      <c r="Q190" s="3" t="s">
        <v>334</v>
      </c>
      <c r="R190" s="3" t="s">
        <v>616</v>
      </c>
      <c r="S190" s="3" t="s">
        <v>279</v>
      </c>
      <c r="T190" s="3" t="s">
        <v>268</v>
      </c>
      <c r="U190" s="3" t="s">
        <v>20</v>
      </c>
      <c r="V190" s="3" t="s">
        <v>30</v>
      </c>
      <c r="W190" s="3" t="s">
        <v>270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 x14ac:dyDescent="0.25">
      <c r="A191" s="3" t="s">
        <v>259</v>
      </c>
      <c r="B191" s="3" t="s">
        <v>260</v>
      </c>
      <c r="C191" s="3" t="s">
        <v>892</v>
      </c>
      <c r="D191" s="3" t="s">
        <v>893</v>
      </c>
      <c r="E191" s="3" t="s">
        <v>40</v>
      </c>
      <c r="F191" s="3" t="s">
        <v>608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452</v>
      </c>
      <c r="M191" s="3" t="s">
        <v>16</v>
      </c>
      <c r="N191" s="3" t="s">
        <v>115</v>
      </c>
      <c r="O191" s="3" t="s">
        <v>79</v>
      </c>
      <c r="P191" s="3" t="s">
        <v>264</v>
      </c>
      <c r="Q191" s="3" t="s">
        <v>443</v>
      </c>
      <c r="R191" s="3" t="s">
        <v>491</v>
      </c>
      <c r="S191" s="3" t="s">
        <v>267</v>
      </c>
      <c r="T191" s="3" t="s">
        <v>268</v>
      </c>
      <c r="U191" s="3" t="s">
        <v>20</v>
      </c>
      <c r="V191" s="3" t="s">
        <v>269</v>
      </c>
      <c r="W191" s="3" t="s">
        <v>270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 x14ac:dyDescent="0.25">
      <c r="A192" s="3" t="s">
        <v>954</v>
      </c>
      <c r="B192" s="3" t="s">
        <v>272</v>
      </c>
      <c r="C192" s="3" t="s">
        <v>957</v>
      </c>
      <c r="D192" s="3" t="s">
        <v>958</v>
      </c>
      <c r="E192" s="3" t="s">
        <v>40</v>
      </c>
      <c r="F192" s="3" t="s">
        <v>959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115</v>
      </c>
      <c r="O192" s="3" t="s">
        <v>79</v>
      </c>
      <c r="P192" s="3" t="s">
        <v>960</v>
      </c>
      <c r="Q192" s="3" t="s">
        <v>334</v>
      </c>
      <c r="R192" s="3" t="s">
        <v>961</v>
      </c>
      <c r="S192" s="3" t="s">
        <v>279</v>
      </c>
      <c r="T192" s="3" t="s">
        <v>268</v>
      </c>
      <c r="U192" s="3" t="s">
        <v>20</v>
      </c>
      <c r="V192" s="3" t="s">
        <v>30</v>
      </c>
      <c r="W192" s="3" t="s">
        <v>270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 x14ac:dyDescent="0.25">
      <c r="A193" s="3" t="s">
        <v>271</v>
      </c>
      <c r="B193" s="3" t="s">
        <v>272</v>
      </c>
      <c r="C193" s="3" t="s">
        <v>296</v>
      </c>
      <c r="D193" s="3" t="s">
        <v>297</v>
      </c>
      <c r="E193" s="3" t="s">
        <v>40</v>
      </c>
      <c r="F193" s="3" t="s">
        <v>298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123</v>
      </c>
      <c r="O193" s="3" t="s">
        <v>79</v>
      </c>
      <c r="P193" s="3" t="s">
        <v>276</v>
      </c>
      <c r="Q193" s="3" t="s">
        <v>299</v>
      </c>
      <c r="R193" s="3" t="s">
        <v>300</v>
      </c>
      <c r="S193" s="3" t="s">
        <v>279</v>
      </c>
      <c r="T193" s="3" t="s">
        <v>268</v>
      </c>
      <c r="U193" s="3" t="s">
        <v>20</v>
      </c>
      <c r="V193" s="3" t="s">
        <v>30</v>
      </c>
      <c r="W193" s="3" t="s">
        <v>270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 x14ac:dyDescent="0.25">
      <c r="A194" s="3" t="s">
        <v>271</v>
      </c>
      <c r="B194" s="3" t="s">
        <v>272</v>
      </c>
      <c r="C194" s="3" t="s">
        <v>485</v>
      </c>
      <c r="D194" s="3" t="s">
        <v>486</v>
      </c>
      <c r="E194" s="3" t="s">
        <v>40</v>
      </c>
      <c r="F194" s="3" t="s">
        <v>298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452</v>
      </c>
      <c r="M194" s="3" t="s">
        <v>16</v>
      </c>
      <c r="N194" s="3" t="s">
        <v>123</v>
      </c>
      <c r="O194" s="3" t="s">
        <v>79</v>
      </c>
      <c r="P194" s="3" t="s">
        <v>276</v>
      </c>
      <c r="Q194" s="3" t="s">
        <v>299</v>
      </c>
      <c r="R194" s="3" t="s">
        <v>300</v>
      </c>
      <c r="S194" s="3" t="s">
        <v>279</v>
      </c>
      <c r="T194" s="3" t="s">
        <v>268</v>
      </c>
      <c r="U194" s="3" t="s">
        <v>20</v>
      </c>
      <c r="V194" s="3" t="s">
        <v>30</v>
      </c>
      <c r="W194" s="3" t="s">
        <v>270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 x14ac:dyDescent="0.25">
      <c r="A195" s="3" t="s">
        <v>259</v>
      </c>
      <c r="B195" s="3" t="s">
        <v>260</v>
      </c>
      <c r="C195" s="3" t="s">
        <v>627</v>
      </c>
      <c r="D195" s="3" t="s">
        <v>628</v>
      </c>
      <c r="E195" s="3" t="s">
        <v>40</v>
      </c>
      <c r="F195" s="3" t="s">
        <v>629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123</v>
      </c>
      <c r="O195" s="3" t="s">
        <v>79</v>
      </c>
      <c r="P195" s="3" t="s">
        <v>264</v>
      </c>
      <c r="Q195" s="3" t="s">
        <v>443</v>
      </c>
      <c r="R195" s="3" t="s">
        <v>630</v>
      </c>
      <c r="S195" s="3" t="s">
        <v>267</v>
      </c>
      <c r="T195" s="3" t="s">
        <v>268</v>
      </c>
      <c r="U195" s="3" t="s">
        <v>20</v>
      </c>
      <c r="V195" s="3" t="s">
        <v>269</v>
      </c>
      <c r="W195" s="3" t="s">
        <v>270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 x14ac:dyDescent="0.25">
      <c r="A196" s="3" t="s">
        <v>259</v>
      </c>
      <c r="B196" s="3" t="s">
        <v>260</v>
      </c>
      <c r="C196" s="3" t="s">
        <v>653</v>
      </c>
      <c r="D196" s="3" t="s">
        <v>654</v>
      </c>
      <c r="E196" s="3" t="s">
        <v>40</v>
      </c>
      <c r="F196" s="3" t="s">
        <v>629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452</v>
      </c>
      <c r="M196" s="3" t="s">
        <v>16</v>
      </c>
      <c r="N196" s="3" t="s">
        <v>123</v>
      </c>
      <c r="O196" s="3" t="s">
        <v>79</v>
      </c>
      <c r="P196" s="3" t="s">
        <v>264</v>
      </c>
      <c r="Q196" s="3" t="s">
        <v>443</v>
      </c>
      <c r="R196" s="3" t="s">
        <v>630</v>
      </c>
      <c r="S196" s="3" t="s">
        <v>267</v>
      </c>
      <c r="T196" s="3" t="s">
        <v>268</v>
      </c>
      <c r="U196" s="3" t="s">
        <v>20</v>
      </c>
      <c r="V196" s="3" t="s">
        <v>269</v>
      </c>
      <c r="W196" s="3" t="s">
        <v>270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 x14ac:dyDescent="0.25">
      <c r="A197" s="3" t="s">
        <v>259</v>
      </c>
      <c r="B197" s="3" t="s">
        <v>260</v>
      </c>
      <c r="C197" s="3" t="s">
        <v>732</v>
      </c>
      <c r="D197" s="3" t="s">
        <v>733</v>
      </c>
      <c r="E197" s="3" t="s">
        <v>40</v>
      </c>
      <c r="F197" s="3" t="s">
        <v>629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123</v>
      </c>
      <c r="O197" s="3" t="s">
        <v>79</v>
      </c>
      <c r="P197" s="3" t="s">
        <v>264</v>
      </c>
      <c r="Q197" s="3" t="s">
        <v>443</v>
      </c>
      <c r="R197" s="3" t="s">
        <v>630</v>
      </c>
      <c r="S197" s="3" t="s">
        <v>267</v>
      </c>
      <c r="T197" s="3" t="s">
        <v>268</v>
      </c>
      <c r="U197" s="3" t="s">
        <v>20</v>
      </c>
      <c r="V197" s="3" t="s">
        <v>269</v>
      </c>
      <c r="W197" s="3" t="s">
        <v>270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 x14ac:dyDescent="0.25">
      <c r="A198" s="3" t="s">
        <v>271</v>
      </c>
      <c r="B198" s="3" t="s">
        <v>272</v>
      </c>
      <c r="C198" s="3" t="s">
        <v>828</v>
      </c>
      <c r="D198" s="3" t="s">
        <v>829</v>
      </c>
      <c r="E198" s="3" t="s">
        <v>40</v>
      </c>
      <c r="F198" s="3" t="s">
        <v>298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452</v>
      </c>
      <c r="M198" s="3" t="s">
        <v>16</v>
      </c>
      <c r="N198" s="3" t="s">
        <v>123</v>
      </c>
      <c r="O198" s="3" t="s">
        <v>79</v>
      </c>
      <c r="P198" s="3" t="s">
        <v>276</v>
      </c>
      <c r="Q198" s="3" t="s">
        <v>299</v>
      </c>
      <c r="R198" s="3" t="s">
        <v>300</v>
      </c>
      <c r="S198" s="3" t="s">
        <v>279</v>
      </c>
      <c r="T198" s="3" t="s">
        <v>268</v>
      </c>
      <c r="U198" s="3" t="s">
        <v>20</v>
      </c>
      <c r="V198" s="3" t="s">
        <v>30</v>
      </c>
      <c r="W198" s="3" t="s">
        <v>270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 x14ac:dyDescent="0.25">
      <c r="A199" s="3" t="s">
        <v>259</v>
      </c>
      <c r="B199" s="3" t="s">
        <v>260</v>
      </c>
      <c r="C199" s="3" t="s">
        <v>894</v>
      </c>
      <c r="D199" s="3" t="s">
        <v>895</v>
      </c>
      <c r="E199" s="3" t="s">
        <v>40</v>
      </c>
      <c r="F199" s="3" t="s">
        <v>629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452</v>
      </c>
      <c r="M199" s="3" t="s">
        <v>16</v>
      </c>
      <c r="N199" s="3" t="s">
        <v>123</v>
      </c>
      <c r="O199" s="3" t="s">
        <v>79</v>
      </c>
      <c r="P199" s="3" t="s">
        <v>264</v>
      </c>
      <c r="Q199" s="3" t="s">
        <v>443</v>
      </c>
      <c r="R199" s="3" t="s">
        <v>630</v>
      </c>
      <c r="S199" s="3" t="s">
        <v>267</v>
      </c>
      <c r="T199" s="3" t="s">
        <v>268</v>
      </c>
      <c r="U199" s="3" t="s">
        <v>20</v>
      </c>
      <c r="V199" s="3" t="s">
        <v>269</v>
      </c>
      <c r="W199" s="3" t="s">
        <v>270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 x14ac:dyDescent="0.25">
      <c r="A200" s="3" t="s">
        <v>259</v>
      </c>
      <c r="B200" s="3" t="s">
        <v>260</v>
      </c>
      <c r="C200" s="3" t="s">
        <v>317</v>
      </c>
      <c r="D200" s="3" t="s">
        <v>318</v>
      </c>
      <c r="E200" s="3" t="s">
        <v>40</v>
      </c>
      <c r="F200" s="3" t="s">
        <v>319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29</v>
      </c>
      <c r="O200" s="3" t="s">
        <v>79</v>
      </c>
      <c r="P200" s="3" t="s">
        <v>264</v>
      </c>
      <c r="Q200" s="3" t="s">
        <v>108</v>
      </c>
      <c r="R200" s="3" t="s">
        <v>320</v>
      </c>
      <c r="S200" s="3" t="s">
        <v>267</v>
      </c>
      <c r="T200" s="3" t="s">
        <v>268</v>
      </c>
      <c r="U200" s="3" t="s">
        <v>20</v>
      </c>
      <c r="V200" s="3" t="s">
        <v>269</v>
      </c>
      <c r="W200" s="3" t="s">
        <v>270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 x14ac:dyDescent="0.25">
      <c r="A201" s="3" t="s">
        <v>259</v>
      </c>
      <c r="B201" s="3" t="s">
        <v>260</v>
      </c>
      <c r="C201" s="3" t="s">
        <v>776</v>
      </c>
      <c r="D201" s="3" t="s">
        <v>777</v>
      </c>
      <c r="E201" s="3" t="s">
        <v>40</v>
      </c>
      <c r="F201" s="3" t="s">
        <v>319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452</v>
      </c>
      <c r="M201" s="3" t="s">
        <v>16</v>
      </c>
      <c r="N201" s="3" t="s">
        <v>29</v>
      </c>
      <c r="O201" s="3" t="s">
        <v>79</v>
      </c>
      <c r="P201" s="3" t="s">
        <v>264</v>
      </c>
      <c r="Q201" s="3" t="s">
        <v>108</v>
      </c>
      <c r="R201" s="3" t="s">
        <v>320</v>
      </c>
      <c r="S201" s="3" t="s">
        <v>267</v>
      </c>
      <c r="T201" s="3" t="s">
        <v>268</v>
      </c>
      <c r="U201" s="3" t="s">
        <v>20</v>
      </c>
      <c r="V201" s="3" t="s">
        <v>269</v>
      </c>
      <c r="W201" s="3" t="s">
        <v>270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 x14ac:dyDescent="0.25">
      <c r="A202" s="3" t="s">
        <v>259</v>
      </c>
      <c r="B202" s="3" t="s">
        <v>260</v>
      </c>
      <c r="C202" s="3" t="s">
        <v>800</v>
      </c>
      <c r="D202" s="3" t="s">
        <v>801</v>
      </c>
      <c r="E202" s="3" t="s">
        <v>40</v>
      </c>
      <c r="F202" s="3" t="s">
        <v>319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452</v>
      </c>
      <c r="M202" s="3" t="s">
        <v>16</v>
      </c>
      <c r="N202" s="3" t="s">
        <v>29</v>
      </c>
      <c r="O202" s="3" t="s">
        <v>79</v>
      </c>
      <c r="P202" s="3" t="s">
        <v>264</v>
      </c>
      <c r="Q202" s="3" t="s">
        <v>108</v>
      </c>
      <c r="R202" s="3" t="s">
        <v>320</v>
      </c>
      <c r="S202" s="3" t="s">
        <v>267</v>
      </c>
      <c r="T202" s="3" t="s">
        <v>268</v>
      </c>
      <c r="U202" s="3" t="s">
        <v>20</v>
      </c>
      <c r="V202" s="3" t="s">
        <v>269</v>
      </c>
      <c r="W202" s="3" t="s">
        <v>270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 x14ac:dyDescent="0.25">
      <c r="A203" s="3" t="s">
        <v>259</v>
      </c>
      <c r="B203" s="3" t="s">
        <v>260</v>
      </c>
      <c r="C203" s="3" t="s">
        <v>590</v>
      </c>
      <c r="D203" s="3" t="s">
        <v>591</v>
      </c>
      <c r="E203" s="3" t="s">
        <v>40</v>
      </c>
      <c r="F203" s="3" t="s">
        <v>592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452</v>
      </c>
      <c r="M203" s="3" t="s">
        <v>16</v>
      </c>
      <c r="N203" s="3" t="s">
        <v>593</v>
      </c>
      <c r="O203" s="3" t="s">
        <v>79</v>
      </c>
      <c r="P203" s="3" t="s">
        <v>264</v>
      </c>
      <c r="Q203" s="3" t="s">
        <v>594</v>
      </c>
      <c r="R203" s="3" t="s">
        <v>595</v>
      </c>
      <c r="S203" s="3" t="s">
        <v>267</v>
      </c>
      <c r="T203" s="3" t="s">
        <v>268</v>
      </c>
      <c r="U203" s="3" t="s">
        <v>20</v>
      </c>
      <c r="V203" s="3" t="s">
        <v>269</v>
      </c>
      <c r="W203" s="3" t="s">
        <v>270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 x14ac:dyDescent="0.25">
      <c r="A204" s="3" t="s">
        <v>259</v>
      </c>
      <c r="B204" s="3" t="s">
        <v>260</v>
      </c>
      <c r="C204" s="3" t="s">
        <v>940</v>
      </c>
      <c r="D204" s="3" t="s">
        <v>941</v>
      </c>
      <c r="E204" s="3" t="s">
        <v>40</v>
      </c>
      <c r="F204" s="3" t="s">
        <v>592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452</v>
      </c>
      <c r="M204" s="3" t="s">
        <v>16</v>
      </c>
      <c r="N204" s="3" t="s">
        <v>593</v>
      </c>
      <c r="O204" s="3" t="s">
        <v>79</v>
      </c>
      <c r="P204" s="3" t="s">
        <v>264</v>
      </c>
      <c r="Q204" s="3" t="s">
        <v>594</v>
      </c>
      <c r="R204" s="3" t="s">
        <v>595</v>
      </c>
      <c r="S204" s="3" t="s">
        <v>267</v>
      </c>
      <c r="T204" s="3" t="s">
        <v>268</v>
      </c>
      <c r="U204" s="3" t="s">
        <v>20</v>
      </c>
      <c r="V204" s="3" t="s">
        <v>269</v>
      </c>
      <c r="W204" s="3" t="s">
        <v>270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 x14ac:dyDescent="0.25">
      <c r="A205" s="3" t="s">
        <v>259</v>
      </c>
      <c r="B205" s="3" t="s">
        <v>260</v>
      </c>
      <c r="C205" s="3" t="s">
        <v>584</v>
      </c>
      <c r="D205" s="3" t="s">
        <v>585</v>
      </c>
      <c r="E205" s="3" t="s">
        <v>40</v>
      </c>
      <c r="F205" s="3" t="s">
        <v>586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452</v>
      </c>
      <c r="M205" s="3" t="s">
        <v>16</v>
      </c>
      <c r="N205" s="3" t="s">
        <v>587</v>
      </c>
      <c r="O205" s="3" t="s">
        <v>79</v>
      </c>
      <c r="P205" s="3" t="s">
        <v>264</v>
      </c>
      <c r="Q205" s="3" t="s">
        <v>588</v>
      </c>
      <c r="R205" s="3" t="s">
        <v>589</v>
      </c>
      <c r="S205" s="3" t="s">
        <v>267</v>
      </c>
      <c r="T205" s="3" t="s">
        <v>268</v>
      </c>
      <c r="U205" s="3" t="s">
        <v>20</v>
      </c>
      <c r="V205" s="3" t="s">
        <v>269</v>
      </c>
      <c r="W205" s="3" t="s">
        <v>270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 x14ac:dyDescent="0.25">
      <c r="A206" s="3" t="s">
        <v>259</v>
      </c>
      <c r="B206" s="3" t="s">
        <v>260</v>
      </c>
      <c r="C206" s="3" t="s">
        <v>665</v>
      </c>
      <c r="D206" s="3" t="s">
        <v>666</v>
      </c>
      <c r="E206" s="3" t="s">
        <v>40</v>
      </c>
      <c r="F206" s="3" t="s">
        <v>586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587</v>
      </c>
      <c r="O206" s="3" t="s">
        <v>79</v>
      </c>
      <c r="P206" s="3" t="s">
        <v>264</v>
      </c>
      <c r="Q206" s="3" t="s">
        <v>588</v>
      </c>
      <c r="R206" s="3" t="s">
        <v>589</v>
      </c>
      <c r="S206" s="3" t="s">
        <v>267</v>
      </c>
      <c r="T206" s="3" t="s">
        <v>268</v>
      </c>
      <c r="U206" s="3" t="s">
        <v>20</v>
      </c>
      <c r="V206" s="3" t="s">
        <v>269</v>
      </c>
      <c r="W206" s="3" t="s">
        <v>270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 x14ac:dyDescent="0.25">
      <c r="A207" s="3" t="s">
        <v>259</v>
      </c>
      <c r="B207" s="3" t="s">
        <v>260</v>
      </c>
      <c r="C207" s="3" t="s">
        <v>774</v>
      </c>
      <c r="D207" s="3" t="s">
        <v>775</v>
      </c>
      <c r="E207" s="3" t="s">
        <v>40</v>
      </c>
      <c r="F207" s="3" t="s">
        <v>586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452</v>
      </c>
      <c r="M207" s="3" t="s">
        <v>16</v>
      </c>
      <c r="N207" s="3" t="s">
        <v>587</v>
      </c>
      <c r="O207" s="3" t="s">
        <v>79</v>
      </c>
      <c r="P207" s="3" t="s">
        <v>264</v>
      </c>
      <c r="Q207" s="3" t="s">
        <v>588</v>
      </c>
      <c r="R207" s="3" t="s">
        <v>589</v>
      </c>
      <c r="S207" s="3" t="s">
        <v>267</v>
      </c>
      <c r="T207" s="3" t="s">
        <v>268</v>
      </c>
      <c r="U207" s="3" t="s">
        <v>20</v>
      </c>
      <c r="V207" s="3" t="s">
        <v>269</v>
      </c>
      <c r="W207" s="3" t="s">
        <v>270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 x14ac:dyDescent="0.25">
      <c r="A208" s="3" t="s">
        <v>259</v>
      </c>
      <c r="B208" s="3" t="s">
        <v>260</v>
      </c>
      <c r="C208" s="3" t="s">
        <v>487</v>
      </c>
      <c r="D208" s="3" t="s">
        <v>488</v>
      </c>
      <c r="E208" s="3" t="s">
        <v>40</v>
      </c>
      <c r="F208" s="3" t="s">
        <v>489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452</v>
      </c>
      <c r="M208" s="3" t="s">
        <v>16</v>
      </c>
      <c r="N208" s="3" t="s">
        <v>490</v>
      </c>
      <c r="O208" s="3" t="s">
        <v>79</v>
      </c>
      <c r="P208" s="3" t="s">
        <v>264</v>
      </c>
      <c r="Q208" s="3" t="s">
        <v>443</v>
      </c>
      <c r="R208" s="3" t="s">
        <v>491</v>
      </c>
      <c r="S208" s="3" t="s">
        <v>267</v>
      </c>
      <c r="T208" s="3" t="s">
        <v>268</v>
      </c>
      <c r="U208" s="3" t="s">
        <v>20</v>
      </c>
      <c r="V208" s="3" t="s">
        <v>269</v>
      </c>
      <c r="W208" s="3" t="s">
        <v>270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8" hidden="1" x14ac:dyDescent="0.25">
      <c r="A209" s="3" t="s">
        <v>259</v>
      </c>
      <c r="B209" s="3" t="s">
        <v>260</v>
      </c>
      <c r="C209" s="3" t="s">
        <v>611</v>
      </c>
      <c r="D209" s="3" t="s">
        <v>612</v>
      </c>
      <c r="E209" s="3" t="s">
        <v>40</v>
      </c>
      <c r="F209" s="3" t="s">
        <v>489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490</v>
      </c>
      <c r="O209" s="3" t="s">
        <v>79</v>
      </c>
      <c r="P209" s="3" t="s">
        <v>264</v>
      </c>
      <c r="Q209" s="3" t="s">
        <v>443</v>
      </c>
      <c r="R209" s="3" t="s">
        <v>491</v>
      </c>
      <c r="S209" s="3" t="s">
        <v>267</v>
      </c>
      <c r="T209" s="3" t="s">
        <v>268</v>
      </c>
      <c r="U209" s="3" t="s">
        <v>20</v>
      </c>
      <c r="V209" s="3" t="s">
        <v>269</v>
      </c>
      <c r="W209" s="3" t="s">
        <v>270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8" hidden="1" x14ac:dyDescent="0.25">
      <c r="A210" s="3" t="s">
        <v>259</v>
      </c>
      <c r="B210" s="3" t="s">
        <v>260</v>
      </c>
      <c r="C210" s="3" t="s">
        <v>792</v>
      </c>
      <c r="D210" s="3" t="s">
        <v>793</v>
      </c>
      <c r="E210" s="3" t="s">
        <v>40</v>
      </c>
      <c r="F210" s="3" t="s">
        <v>489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452</v>
      </c>
      <c r="M210" s="3" t="s">
        <v>16</v>
      </c>
      <c r="N210" s="3" t="s">
        <v>490</v>
      </c>
      <c r="O210" s="3" t="s">
        <v>79</v>
      </c>
      <c r="P210" s="3" t="s">
        <v>264</v>
      </c>
      <c r="Q210" s="3" t="s">
        <v>443</v>
      </c>
      <c r="R210" s="3" t="s">
        <v>491</v>
      </c>
      <c r="S210" s="3" t="s">
        <v>267</v>
      </c>
      <c r="T210" s="3" t="s">
        <v>268</v>
      </c>
      <c r="U210" s="3" t="s">
        <v>20</v>
      </c>
      <c r="V210" s="3" t="s">
        <v>269</v>
      </c>
      <c r="W210" s="3" t="s">
        <v>270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8" hidden="1" x14ac:dyDescent="0.25">
      <c r="A211" s="3" t="s">
        <v>259</v>
      </c>
      <c r="B211" s="3" t="s">
        <v>260</v>
      </c>
      <c r="C211" s="3" t="s">
        <v>418</v>
      </c>
      <c r="D211" s="3" t="s">
        <v>419</v>
      </c>
      <c r="E211" s="3" t="s">
        <v>40</v>
      </c>
      <c r="F211" s="3" t="s">
        <v>420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131</v>
      </c>
      <c r="O211" s="3" t="s">
        <v>79</v>
      </c>
      <c r="P211" s="3" t="s">
        <v>264</v>
      </c>
      <c r="Q211" s="3" t="s">
        <v>265</v>
      </c>
      <c r="R211" s="3" t="s">
        <v>421</v>
      </c>
      <c r="S211" s="3" t="s">
        <v>267</v>
      </c>
      <c r="T211" s="3" t="s">
        <v>268</v>
      </c>
      <c r="U211" s="3" t="s">
        <v>20</v>
      </c>
      <c r="V211" s="3" t="s">
        <v>269</v>
      </c>
      <c r="W211" s="3" t="s">
        <v>270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8" hidden="1" x14ac:dyDescent="0.25">
      <c r="A212" s="3" t="s">
        <v>259</v>
      </c>
      <c r="B212" s="3" t="s">
        <v>260</v>
      </c>
      <c r="C212" s="3" t="s">
        <v>659</v>
      </c>
      <c r="D212" s="3" t="s">
        <v>660</v>
      </c>
      <c r="E212" s="3" t="s">
        <v>40</v>
      </c>
      <c r="F212" s="3" t="s">
        <v>420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452</v>
      </c>
      <c r="M212" s="3" t="s">
        <v>16</v>
      </c>
      <c r="N212" s="3" t="s">
        <v>131</v>
      </c>
      <c r="O212" s="3" t="s">
        <v>79</v>
      </c>
      <c r="P212" s="3" t="s">
        <v>264</v>
      </c>
      <c r="Q212" s="3" t="s">
        <v>265</v>
      </c>
      <c r="R212" s="3" t="s">
        <v>421</v>
      </c>
      <c r="S212" s="3" t="s">
        <v>267</v>
      </c>
      <c r="T212" s="3" t="s">
        <v>268</v>
      </c>
      <c r="U212" s="3" t="s">
        <v>20</v>
      </c>
      <c r="V212" s="3" t="s">
        <v>269</v>
      </c>
      <c r="W212" s="3" t="s">
        <v>270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8" hidden="1" x14ac:dyDescent="0.25">
      <c r="A213" s="3" t="s">
        <v>259</v>
      </c>
      <c r="B213" s="3" t="s">
        <v>260</v>
      </c>
      <c r="C213" s="3" t="s">
        <v>896</v>
      </c>
      <c r="D213" s="3" t="s">
        <v>897</v>
      </c>
      <c r="E213" s="3" t="s">
        <v>40</v>
      </c>
      <c r="F213" s="3" t="s">
        <v>420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452</v>
      </c>
      <c r="M213" s="3" t="s">
        <v>16</v>
      </c>
      <c r="N213" s="3" t="s">
        <v>131</v>
      </c>
      <c r="O213" s="3" t="s">
        <v>79</v>
      </c>
      <c r="P213" s="3" t="s">
        <v>264</v>
      </c>
      <c r="Q213" s="3" t="s">
        <v>265</v>
      </c>
      <c r="R213" s="3" t="s">
        <v>421</v>
      </c>
      <c r="S213" s="3" t="s">
        <v>267</v>
      </c>
      <c r="T213" s="3" t="s">
        <v>268</v>
      </c>
      <c r="U213" s="3" t="s">
        <v>20</v>
      </c>
      <c r="V213" s="3" t="s">
        <v>269</v>
      </c>
      <c r="W213" s="3" t="s">
        <v>270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8" hidden="1" x14ac:dyDescent="0.25">
      <c r="A214" s="3" t="s">
        <v>259</v>
      </c>
      <c r="B214" s="3" t="s">
        <v>260</v>
      </c>
      <c r="C214" s="3" t="s">
        <v>548</v>
      </c>
      <c r="D214" s="3" t="s">
        <v>549</v>
      </c>
      <c r="E214" s="3" t="s">
        <v>40</v>
      </c>
      <c r="F214" s="3" t="s">
        <v>550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452</v>
      </c>
      <c r="M214" s="3" t="s">
        <v>16</v>
      </c>
      <c r="N214" s="3" t="s">
        <v>551</v>
      </c>
      <c r="O214" s="3" t="s">
        <v>79</v>
      </c>
      <c r="P214" s="3" t="s">
        <v>264</v>
      </c>
      <c r="Q214" s="3" t="s">
        <v>198</v>
      </c>
      <c r="R214" s="3" t="s">
        <v>552</v>
      </c>
      <c r="S214" s="3" t="s">
        <v>267</v>
      </c>
      <c r="T214" s="3" t="s">
        <v>268</v>
      </c>
      <c r="U214" s="3" t="s">
        <v>20</v>
      </c>
      <c r="V214" s="3" t="s">
        <v>269</v>
      </c>
      <c r="W214" s="3" t="s">
        <v>270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8" hidden="1" x14ac:dyDescent="0.25">
      <c r="A215" s="3" t="s">
        <v>259</v>
      </c>
      <c r="B215" s="3" t="s">
        <v>260</v>
      </c>
      <c r="C215" s="3" t="s">
        <v>772</v>
      </c>
      <c r="D215" s="3" t="s">
        <v>773</v>
      </c>
      <c r="E215" s="3" t="s">
        <v>40</v>
      </c>
      <c r="F215" s="3" t="s">
        <v>550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452</v>
      </c>
      <c r="M215" s="3" t="s">
        <v>16</v>
      </c>
      <c r="N215" s="3" t="s">
        <v>551</v>
      </c>
      <c r="O215" s="3" t="s">
        <v>79</v>
      </c>
      <c r="P215" s="3" t="s">
        <v>264</v>
      </c>
      <c r="Q215" s="3" t="s">
        <v>198</v>
      </c>
      <c r="R215" s="3" t="s">
        <v>552</v>
      </c>
      <c r="S215" s="3" t="s">
        <v>267</v>
      </c>
      <c r="T215" s="3" t="s">
        <v>268</v>
      </c>
      <c r="U215" s="3" t="s">
        <v>20</v>
      </c>
      <c r="V215" s="3" t="s">
        <v>269</v>
      </c>
      <c r="W215" s="3" t="s">
        <v>270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8" hidden="1" x14ac:dyDescent="0.25">
      <c r="A216" s="3" t="s">
        <v>271</v>
      </c>
      <c r="B216" s="3" t="s">
        <v>272</v>
      </c>
      <c r="C216" s="3" t="s">
        <v>863</v>
      </c>
      <c r="D216" s="3" t="s">
        <v>864</v>
      </c>
      <c r="E216" s="3" t="s">
        <v>40</v>
      </c>
      <c r="F216" s="3" t="s">
        <v>865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452</v>
      </c>
      <c r="M216" s="3" t="s">
        <v>16</v>
      </c>
      <c r="N216" s="3" t="s">
        <v>551</v>
      </c>
      <c r="O216" s="3" t="s">
        <v>79</v>
      </c>
      <c r="P216" s="3" t="s">
        <v>276</v>
      </c>
      <c r="Q216" s="3" t="s">
        <v>866</v>
      </c>
      <c r="R216" s="3" t="s">
        <v>867</v>
      </c>
      <c r="S216" s="3" t="s">
        <v>279</v>
      </c>
      <c r="T216" s="3" t="s">
        <v>268</v>
      </c>
      <c r="U216" s="3" t="s">
        <v>20</v>
      </c>
      <c r="V216" s="3" t="s">
        <v>30</v>
      </c>
      <c r="W216" s="3" t="s">
        <v>270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8" hidden="1" x14ac:dyDescent="0.25">
      <c r="A217" s="3" t="s">
        <v>271</v>
      </c>
      <c r="B217" s="3" t="s">
        <v>272</v>
      </c>
      <c r="C217" s="3" t="s">
        <v>868</v>
      </c>
      <c r="D217" s="3" t="s">
        <v>869</v>
      </c>
      <c r="E217" s="3" t="s">
        <v>40</v>
      </c>
      <c r="F217" s="3" t="s">
        <v>865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452</v>
      </c>
      <c r="M217" s="3" t="s">
        <v>16</v>
      </c>
      <c r="N217" s="3" t="s">
        <v>551</v>
      </c>
      <c r="O217" s="3" t="s">
        <v>79</v>
      </c>
      <c r="P217" s="3" t="s">
        <v>276</v>
      </c>
      <c r="Q217" s="3" t="s">
        <v>866</v>
      </c>
      <c r="R217" s="3" t="s">
        <v>867</v>
      </c>
      <c r="S217" s="3" t="s">
        <v>279</v>
      </c>
      <c r="T217" s="3" t="s">
        <v>268</v>
      </c>
      <c r="U217" s="3" t="s">
        <v>20</v>
      </c>
      <c r="V217" s="3" t="s">
        <v>30</v>
      </c>
      <c r="W217" s="3" t="s">
        <v>270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8" x14ac:dyDescent="0.25">
      <c r="A218" s="3" t="s">
        <v>259</v>
      </c>
      <c r="B218" s="3" t="s">
        <v>260</v>
      </c>
      <c r="C218" s="3" t="s">
        <v>261</v>
      </c>
      <c r="D218" s="3" t="s">
        <v>262</v>
      </c>
      <c r="E218" s="3" t="s">
        <v>40</v>
      </c>
      <c r="F218" s="3" t="s">
        <v>263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138</v>
      </c>
      <c r="O218" s="3" t="s">
        <v>79</v>
      </c>
      <c r="P218" s="3" t="s">
        <v>264</v>
      </c>
      <c r="Q218" s="3" t="s">
        <v>265</v>
      </c>
      <c r="R218" s="3" t="s">
        <v>266</v>
      </c>
      <c r="S218" s="3" t="s">
        <v>267</v>
      </c>
      <c r="T218" s="3" t="s">
        <v>268</v>
      </c>
      <c r="U218" s="3" t="s">
        <v>20</v>
      </c>
      <c r="V218" s="3" t="s">
        <v>269</v>
      </c>
      <c r="W218" s="3" t="s">
        <v>270</v>
      </c>
      <c r="X218" t="str">
        <f>VLOOKUP(Table13[[#This Row],[Voltage - Zener (Nom) (Vz)]],Values!$A$11:'Values'!$E$20,2,0)</f>
        <v>Stock</v>
      </c>
      <c r="Y218" t="s">
        <v>19</v>
      </c>
      <c r="Z218" t="str">
        <f>CONCATENATE(Table13[[#This Row],[Voltage - Zener (Nom) (Vz)]],Table13[[#This Row],[Stock]])</f>
        <v>8.2VStock</v>
      </c>
      <c r="AA218" t="s">
        <v>976</v>
      </c>
      <c r="AB218" s="5" t="s">
        <v>977</v>
      </c>
    </row>
    <row r="219" spans="1:28" hidden="1" x14ac:dyDescent="0.25">
      <c r="A219" s="3" t="s">
        <v>271</v>
      </c>
      <c r="B219" s="3" t="s">
        <v>272</v>
      </c>
      <c r="C219" s="3" t="s">
        <v>475</v>
      </c>
      <c r="D219" s="3" t="s">
        <v>476</v>
      </c>
      <c r="E219" s="3" t="s">
        <v>40</v>
      </c>
      <c r="F219" s="3" t="s">
        <v>477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138</v>
      </c>
      <c r="O219" s="3" t="s">
        <v>79</v>
      </c>
      <c r="P219" s="3" t="s">
        <v>276</v>
      </c>
      <c r="Q219" s="3" t="s">
        <v>339</v>
      </c>
      <c r="R219" s="3" t="s">
        <v>478</v>
      </c>
      <c r="S219" s="3" t="s">
        <v>279</v>
      </c>
      <c r="T219" s="3" t="s">
        <v>268</v>
      </c>
      <c r="U219" s="3" t="s">
        <v>20</v>
      </c>
      <c r="V219" s="3" t="s">
        <v>30</v>
      </c>
      <c r="W219" s="3" t="s">
        <v>270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8" hidden="1" x14ac:dyDescent="0.25">
      <c r="A220" s="3" t="s">
        <v>259</v>
      </c>
      <c r="B220" s="3" t="s">
        <v>260</v>
      </c>
      <c r="C220" s="3" t="s">
        <v>697</v>
      </c>
      <c r="D220" s="3" t="s">
        <v>698</v>
      </c>
      <c r="E220" s="3" t="s">
        <v>40</v>
      </c>
      <c r="F220" s="3" t="s">
        <v>263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452</v>
      </c>
      <c r="M220" s="3" t="s">
        <v>16</v>
      </c>
      <c r="N220" s="3" t="s">
        <v>138</v>
      </c>
      <c r="O220" s="3" t="s">
        <v>79</v>
      </c>
      <c r="P220" s="3" t="s">
        <v>264</v>
      </c>
      <c r="Q220" s="3" t="s">
        <v>265</v>
      </c>
      <c r="R220" s="3" t="s">
        <v>266</v>
      </c>
      <c r="S220" s="3" t="s">
        <v>267</v>
      </c>
      <c r="T220" s="3" t="s">
        <v>268</v>
      </c>
      <c r="U220" s="3" t="s">
        <v>20</v>
      </c>
      <c r="V220" s="3" t="s">
        <v>269</v>
      </c>
      <c r="W220" s="3" t="s">
        <v>270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8" hidden="1" x14ac:dyDescent="0.25">
      <c r="A221" s="3" t="s">
        <v>259</v>
      </c>
      <c r="B221" s="3" t="s">
        <v>260</v>
      </c>
      <c r="C221" s="3" t="s">
        <v>734</v>
      </c>
      <c r="D221" s="3" t="s">
        <v>735</v>
      </c>
      <c r="E221" s="3" t="s">
        <v>40</v>
      </c>
      <c r="F221" s="3" t="s">
        <v>263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138</v>
      </c>
      <c r="O221" s="3" t="s">
        <v>79</v>
      </c>
      <c r="P221" s="3" t="s">
        <v>264</v>
      </c>
      <c r="Q221" s="3" t="s">
        <v>265</v>
      </c>
      <c r="R221" s="3" t="s">
        <v>266</v>
      </c>
      <c r="S221" s="3" t="s">
        <v>267</v>
      </c>
      <c r="T221" s="3" t="s">
        <v>268</v>
      </c>
      <c r="U221" s="3" t="s">
        <v>20</v>
      </c>
      <c r="V221" s="3" t="s">
        <v>269</v>
      </c>
      <c r="W221" s="3" t="s">
        <v>270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8" hidden="1" x14ac:dyDescent="0.25">
      <c r="A222" s="3" t="s">
        <v>259</v>
      </c>
      <c r="B222" s="3" t="s">
        <v>260</v>
      </c>
      <c r="C222" s="3" t="s">
        <v>898</v>
      </c>
      <c r="D222" s="3" t="s">
        <v>899</v>
      </c>
      <c r="E222" s="3" t="s">
        <v>40</v>
      </c>
      <c r="F222" s="3" t="s">
        <v>263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452</v>
      </c>
      <c r="M222" s="3" t="s">
        <v>16</v>
      </c>
      <c r="N222" s="3" t="s">
        <v>138</v>
      </c>
      <c r="O222" s="3" t="s">
        <v>79</v>
      </c>
      <c r="P222" s="3" t="s">
        <v>264</v>
      </c>
      <c r="Q222" s="3" t="s">
        <v>265</v>
      </c>
      <c r="R222" s="3" t="s">
        <v>266</v>
      </c>
      <c r="S222" s="3" t="s">
        <v>267</v>
      </c>
      <c r="T222" s="3" t="s">
        <v>268</v>
      </c>
      <c r="U222" s="3" t="s">
        <v>20</v>
      </c>
      <c r="V222" s="3" t="s">
        <v>269</v>
      </c>
      <c r="W222" s="3" t="s">
        <v>270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8" hidden="1" x14ac:dyDescent="0.25">
      <c r="A223" s="3" t="s">
        <v>259</v>
      </c>
      <c r="B223" s="3" t="s">
        <v>260</v>
      </c>
      <c r="C223" s="3" t="s">
        <v>686</v>
      </c>
      <c r="D223" s="3" t="s">
        <v>687</v>
      </c>
      <c r="E223" s="3" t="s">
        <v>40</v>
      </c>
      <c r="F223" s="3" t="s">
        <v>688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689</v>
      </c>
      <c r="O223" s="3" t="s">
        <v>79</v>
      </c>
      <c r="P223" s="3" t="s">
        <v>264</v>
      </c>
      <c r="Q223" s="3" t="s">
        <v>334</v>
      </c>
      <c r="R223" s="3" t="s">
        <v>690</v>
      </c>
      <c r="S223" s="3" t="s">
        <v>267</v>
      </c>
      <c r="T223" s="3" t="s">
        <v>268</v>
      </c>
      <c r="U223" s="3" t="s">
        <v>20</v>
      </c>
      <c r="V223" s="3" t="s">
        <v>269</v>
      </c>
      <c r="W223" s="3" t="s">
        <v>270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8" hidden="1" x14ac:dyDescent="0.25">
      <c r="A224" s="3" t="s">
        <v>259</v>
      </c>
      <c r="B224" s="3" t="s">
        <v>260</v>
      </c>
      <c r="C224" s="3" t="s">
        <v>900</v>
      </c>
      <c r="D224" s="3" t="s">
        <v>901</v>
      </c>
      <c r="E224" s="3" t="s">
        <v>40</v>
      </c>
      <c r="F224" s="3" t="s">
        <v>688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452</v>
      </c>
      <c r="M224" s="3" t="s">
        <v>16</v>
      </c>
      <c r="N224" s="3" t="s">
        <v>689</v>
      </c>
      <c r="O224" s="3" t="s">
        <v>79</v>
      </c>
      <c r="P224" s="3" t="s">
        <v>264</v>
      </c>
      <c r="Q224" s="3" t="s">
        <v>334</v>
      </c>
      <c r="R224" s="3" t="s">
        <v>690</v>
      </c>
      <c r="S224" s="3" t="s">
        <v>267</v>
      </c>
      <c r="T224" s="3" t="s">
        <v>268</v>
      </c>
      <c r="U224" s="3" t="s">
        <v>20</v>
      </c>
      <c r="V224" s="3" t="s">
        <v>269</v>
      </c>
      <c r="W224" s="3" t="s">
        <v>270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 x14ac:dyDescent="0.25">
      <c r="A225" s="3" t="s">
        <v>259</v>
      </c>
      <c r="B225" s="3" t="s">
        <v>260</v>
      </c>
      <c r="C225" s="3" t="s">
        <v>764</v>
      </c>
      <c r="D225" s="3" t="s">
        <v>765</v>
      </c>
      <c r="E225" s="3" t="s">
        <v>40</v>
      </c>
      <c r="F225" s="3" t="s">
        <v>766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452</v>
      </c>
      <c r="M225" s="3" t="s">
        <v>16</v>
      </c>
      <c r="N225" s="3" t="s">
        <v>767</v>
      </c>
      <c r="O225" s="3" t="s">
        <v>79</v>
      </c>
      <c r="P225" s="3" t="s">
        <v>264</v>
      </c>
      <c r="Q225" s="3" t="s">
        <v>768</v>
      </c>
      <c r="R225" s="3" t="s">
        <v>769</v>
      </c>
      <c r="S225" s="3" t="s">
        <v>267</v>
      </c>
      <c r="T225" s="3" t="s">
        <v>268</v>
      </c>
      <c r="U225" s="3" t="s">
        <v>20</v>
      </c>
      <c r="V225" s="3" t="s">
        <v>269</v>
      </c>
      <c r="W225" s="3" t="s">
        <v>270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 x14ac:dyDescent="0.25">
      <c r="A226" s="3" t="s">
        <v>271</v>
      </c>
      <c r="B226" s="3" t="s">
        <v>272</v>
      </c>
      <c r="C226" s="3" t="s">
        <v>273</v>
      </c>
      <c r="D226" s="3" t="s">
        <v>274</v>
      </c>
      <c r="E226" s="3" t="s">
        <v>40</v>
      </c>
      <c r="F226" s="3" t="s">
        <v>275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148</v>
      </c>
      <c r="O226" s="3" t="s">
        <v>79</v>
      </c>
      <c r="P226" s="3" t="s">
        <v>276</v>
      </c>
      <c r="Q226" s="3" t="s">
        <v>277</v>
      </c>
      <c r="R226" s="3" t="s">
        <v>278</v>
      </c>
      <c r="S226" s="3" t="s">
        <v>279</v>
      </c>
      <c r="T226" s="3" t="s">
        <v>268</v>
      </c>
      <c r="U226" s="3" t="s">
        <v>20</v>
      </c>
      <c r="V226" s="3" t="s">
        <v>30</v>
      </c>
      <c r="W226" s="3" t="s">
        <v>270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 x14ac:dyDescent="0.25">
      <c r="A227" s="3" t="s">
        <v>259</v>
      </c>
      <c r="B227" s="3" t="s">
        <v>260</v>
      </c>
      <c r="C227" s="3" t="s">
        <v>661</v>
      </c>
      <c r="D227" s="3" t="s">
        <v>662</v>
      </c>
      <c r="E227" s="3" t="s">
        <v>40</v>
      </c>
      <c r="F227" s="3" t="s">
        <v>663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452</v>
      </c>
      <c r="M227" s="3" t="s">
        <v>16</v>
      </c>
      <c r="N227" s="3" t="s">
        <v>148</v>
      </c>
      <c r="O227" s="3" t="s">
        <v>79</v>
      </c>
      <c r="P227" s="3" t="s">
        <v>264</v>
      </c>
      <c r="Q227" s="3" t="s">
        <v>334</v>
      </c>
      <c r="R227" s="3" t="s">
        <v>664</v>
      </c>
      <c r="S227" s="3" t="s">
        <v>267</v>
      </c>
      <c r="T227" s="3" t="s">
        <v>268</v>
      </c>
      <c r="U227" s="3" t="s">
        <v>20</v>
      </c>
      <c r="V227" s="3" t="s">
        <v>269</v>
      </c>
      <c r="W227" s="3" t="s">
        <v>270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 x14ac:dyDescent="0.25">
      <c r="A228" s="3" t="s">
        <v>259</v>
      </c>
      <c r="B228" s="3" t="s">
        <v>260</v>
      </c>
      <c r="C228" s="3" t="s">
        <v>667</v>
      </c>
      <c r="D228" s="3" t="s">
        <v>668</v>
      </c>
      <c r="E228" s="3" t="s">
        <v>40</v>
      </c>
      <c r="F228" s="3" t="s">
        <v>663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148</v>
      </c>
      <c r="O228" s="3" t="s">
        <v>79</v>
      </c>
      <c r="P228" s="3" t="s">
        <v>264</v>
      </c>
      <c r="Q228" s="3" t="s">
        <v>334</v>
      </c>
      <c r="R228" s="3" t="s">
        <v>664</v>
      </c>
      <c r="S228" s="3" t="s">
        <v>267</v>
      </c>
      <c r="T228" s="3" t="s">
        <v>268</v>
      </c>
      <c r="U228" s="3" t="s">
        <v>20</v>
      </c>
      <c r="V228" s="3" t="s">
        <v>269</v>
      </c>
      <c r="W228" s="3" t="s">
        <v>270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 x14ac:dyDescent="0.25">
      <c r="A229" s="3" t="s">
        <v>271</v>
      </c>
      <c r="B229" s="3" t="s">
        <v>272</v>
      </c>
      <c r="C229" s="3" t="s">
        <v>830</v>
      </c>
      <c r="D229" s="3" t="s">
        <v>831</v>
      </c>
      <c r="E229" s="3" t="s">
        <v>40</v>
      </c>
      <c r="F229" s="3" t="s">
        <v>275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452</v>
      </c>
      <c r="M229" s="3" t="s">
        <v>16</v>
      </c>
      <c r="N229" s="3" t="s">
        <v>148</v>
      </c>
      <c r="O229" s="3" t="s">
        <v>79</v>
      </c>
      <c r="P229" s="3" t="s">
        <v>276</v>
      </c>
      <c r="Q229" s="3" t="s">
        <v>277</v>
      </c>
      <c r="R229" s="3" t="s">
        <v>278</v>
      </c>
      <c r="S229" s="3" t="s">
        <v>279</v>
      </c>
      <c r="T229" s="3" t="s">
        <v>268</v>
      </c>
      <c r="U229" s="3" t="s">
        <v>20</v>
      </c>
      <c r="V229" s="3" t="s">
        <v>30</v>
      </c>
      <c r="W229" s="3" t="s">
        <v>270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 x14ac:dyDescent="0.25">
      <c r="A230" s="3" t="s">
        <v>271</v>
      </c>
      <c r="B230" s="3" t="s">
        <v>272</v>
      </c>
      <c r="C230" s="3" t="s">
        <v>832</v>
      </c>
      <c r="D230" s="3" t="s">
        <v>833</v>
      </c>
      <c r="E230" s="3" t="s">
        <v>40</v>
      </c>
      <c r="F230" s="3" t="s">
        <v>275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452</v>
      </c>
      <c r="M230" s="3" t="s">
        <v>16</v>
      </c>
      <c r="N230" s="3" t="s">
        <v>148</v>
      </c>
      <c r="O230" s="3" t="s">
        <v>79</v>
      </c>
      <c r="P230" s="3" t="s">
        <v>276</v>
      </c>
      <c r="Q230" s="3" t="s">
        <v>277</v>
      </c>
      <c r="R230" s="3" t="s">
        <v>278</v>
      </c>
      <c r="S230" s="3" t="s">
        <v>279</v>
      </c>
      <c r="T230" s="3" t="s">
        <v>268</v>
      </c>
      <c r="U230" s="3" t="s">
        <v>20</v>
      </c>
      <c r="V230" s="3" t="s">
        <v>30</v>
      </c>
      <c r="W230" s="3" t="s">
        <v>270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 x14ac:dyDescent="0.25">
      <c r="A231" s="3" t="s">
        <v>259</v>
      </c>
      <c r="B231" s="3" t="s">
        <v>260</v>
      </c>
      <c r="C231" s="3" t="s">
        <v>902</v>
      </c>
      <c r="D231" s="3" t="s">
        <v>903</v>
      </c>
      <c r="E231" s="3" t="s">
        <v>40</v>
      </c>
      <c r="F231" s="3" t="s">
        <v>663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452</v>
      </c>
      <c r="M231" s="3" t="s">
        <v>16</v>
      </c>
      <c r="N231" s="3" t="s">
        <v>148</v>
      </c>
      <c r="O231" s="3" t="s">
        <v>79</v>
      </c>
      <c r="P231" s="3" t="s">
        <v>264</v>
      </c>
      <c r="Q231" s="3" t="s">
        <v>334</v>
      </c>
      <c r="R231" s="3" t="s">
        <v>664</v>
      </c>
      <c r="S231" s="3" t="s">
        <v>267</v>
      </c>
      <c r="T231" s="3" t="s">
        <v>268</v>
      </c>
      <c r="U231" s="3" t="s">
        <v>20</v>
      </c>
      <c r="V231" s="3" t="s">
        <v>269</v>
      </c>
      <c r="W231" s="3" t="s">
        <v>270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 x14ac:dyDescent="0.25">
      <c r="A232" s="3" t="s">
        <v>259</v>
      </c>
      <c r="B232" s="3" t="s">
        <v>260</v>
      </c>
      <c r="C232" s="3" t="s">
        <v>311</v>
      </c>
      <c r="D232" s="3" t="s">
        <v>312</v>
      </c>
      <c r="E232" s="3" t="s">
        <v>40</v>
      </c>
      <c r="F232" s="3" t="s">
        <v>313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314</v>
      </c>
      <c r="O232" s="3" t="s">
        <v>79</v>
      </c>
      <c r="P232" s="3" t="s">
        <v>264</v>
      </c>
      <c r="Q232" s="3" t="s">
        <v>315</v>
      </c>
      <c r="R232" s="3" t="s">
        <v>316</v>
      </c>
      <c r="S232" s="3" t="s">
        <v>267</v>
      </c>
      <c r="T232" s="3" t="s">
        <v>268</v>
      </c>
      <c r="U232" s="3" t="s">
        <v>20</v>
      </c>
      <c r="V232" s="3" t="s">
        <v>269</v>
      </c>
      <c r="W232" s="3" t="s">
        <v>270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 x14ac:dyDescent="0.25">
      <c r="A233" s="3" t="s">
        <v>271</v>
      </c>
      <c r="B233" s="3" t="s">
        <v>272</v>
      </c>
      <c r="C233" s="3" t="s">
        <v>677</v>
      </c>
      <c r="D233" s="3" t="s">
        <v>678</v>
      </c>
      <c r="E233" s="3" t="s">
        <v>40</v>
      </c>
      <c r="F233" s="3" t="s">
        <v>679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314</v>
      </c>
      <c r="O233" s="3" t="s">
        <v>79</v>
      </c>
      <c r="P233" s="3" t="s">
        <v>276</v>
      </c>
      <c r="Q233" s="3" t="s">
        <v>680</v>
      </c>
      <c r="R233" s="3" t="s">
        <v>681</v>
      </c>
      <c r="S233" s="3" t="s">
        <v>279</v>
      </c>
      <c r="T233" s="3" t="s">
        <v>268</v>
      </c>
      <c r="U233" s="3" t="s">
        <v>20</v>
      </c>
      <c r="V233" s="3" t="s">
        <v>30</v>
      </c>
      <c r="W233" s="3" t="s">
        <v>270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cp:lastPrinted>2015-02-08T06:32:32Z</cp:lastPrinted>
  <dcterms:created xsi:type="dcterms:W3CDTF">2015-01-30T08:01:06Z</dcterms:created>
  <dcterms:modified xsi:type="dcterms:W3CDTF">2015-02-26T21:42:58Z</dcterms:modified>
</cp:coreProperties>
</file>