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078A8B3B-ACD8-644A-870F-E3D0A4012051}" xr6:coauthVersionLast="47" xr6:coauthVersionMax="47" xr10:uidLastSave="{00000000-0000-0000-0000-000000000000}"/>
  <workbookProtection lockStructure="1"/>
  <bookViews>
    <workbookView xWindow="540" yWindow="6000" windowWidth="23060" windowHeight="87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7" i="1" l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3" i="1"/>
  <c r="N7" i="1"/>
  <c r="N3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<sst xmlns="http://schemas.openxmlformats.org/spreadsheetml/2006/main" count="142" uniqueCount="97">
  <si>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</si>
  <si>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</si>
  <si>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</si>
  <si>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</si>
  <si>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</si>
  <si>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</si>
  <si>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</si>
  <si>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</si>
  <si>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</si>
  <si>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</si>
  <si>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</si>
  <si>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</si>
  <si>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</si>
  <si>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</si>
  <si>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</si>
  <si>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</si>
  <si>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</si>
  <si>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</si>
  <si>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</si>
  <si>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</si>
  <si>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</si>
  <si>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</si>
  <si>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</si>
  <si>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</si>
  <si>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</si>
  <si>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</si>
  <si>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</si>
  <si>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</si>
  <si>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</si>
  <si>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</si>
  <si>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</si>
  <si>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</si>
  <si>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</si>
  <si>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</si>
  <si>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</si>
  <si>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</si>
  <si>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</si>
  <si>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</si>
  <si>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</si>
  <si>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</si>
  <si>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</si>
  <si>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</si>
  <si>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</si>
  <si>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</si>
  <si>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8- J3L</t>
  </si>
  <si>
    <t>15- J3L</t>
  </si>
  <si>
    <t>10- J3K</t>
  </si>
  <si>
    <t>17- J2A</t>
  </si>
  <si>
    <t>18- J2A</t>
  </si>
  <si>
    <t>Jar</t>
  </si>
  <si>
    <t>N/A</t>
  </si>
  <si>
    <t>ColtPlastics_insert</t>
  </si>
  <si>
    <t>PP_no_insert</t>
  </si>
  <si>
    <t>JB1</t>
  </si>
  <si>
    <t>PP_rubberSilicone</t>
  </si>
  <si>
    <t>JC1</t>
  </si>
  <si>
    <t>JA1</t>
  </si>
  <si>
    <t>CWP_no_insert</t>
  </si>
  <si>
    <t>JD1</t>
  </si>
  <si>
    <t>CWP_rubberSilicone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</si>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</sst>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165" fontId="4" fillId="0" borderId="0" xfId="0" applyNumberFormat="1" applyFont="1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7" zoomScale="150" zoomScaleNormal="150" workbookViewId="0">
      <selection activeCell="D40" sqref="D40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52</v>
      </c>
      <c r="F2" s="32" t="s">
        <v>53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54</v>
      </c>
      <c r="F3" s="32" t="s">
        <v>55</v>
      </c>
    </row>
    <row r="4" spans="1:6" x14ac:dyDescent="0.15">
      <c r="A4" t="s">
        <v>34</v>
      </c>
      <c r="B4" s="11" t="s">
        <v>32</v>
      </c>
      <c r="C4">
        <v>3</v>
      </c>
      <c r="E4" s="11" t="s">
        <v>51</v>
      </c>
      <c r="F4" s="32" t="s">
        <v>56</v>
      </c>
    </row>
    <row r="5" spans="1:6" x14ac:dyDescent="0.15">
      <c r="A5" t="s">
        <v>35</v>
      </c>
      <c r="C5">
        <v>4</v>
      </c>
      <c r="E5" s="11" t="s">
        <v>57</v>
      </c>
      <c r="F5" s="32" t="s">
        <v>58</v>
      </c>
    </row>
    <row r="6" spans="1:6" x14ac:dyDescent="0.15">
      <c r="A6" t="s">
        <v>37</v>
      </c>
      <c r="C6">
        <v>5</v>
      </c>
      <c r="D6" t="s">
        <v>41</v>
      </c>
      <c r="E6" s="11" t="s">
        <v>59</v>
      </c>
      <c r="F6" s="32" t="s">
        <v>60</v>
      </c>
    </row>
    <row r="7" spans="1:6" x14ac:dyDescent="0.15">
      <c r="C7">
        <v>6</v>
      </c>
      <c r="D7" t="s">
        <v>42</v>
      </c>
      <c r="E7" s="11"/>
      <c r="F7" s="32" t="s">
        <v>61</v>
      </c>
    </row>
    <row r="8" spans="1:6" x14ac:dyDescent="0.15">
      <c r="C8">
        <v>7</v>
      </c>
      <c r="D8" t="s">
        <v>49</v>
      </c>
      <c r="E8" s="11"/>
      <c r="F8" s="32" t="s">
        <v>62</v>
      </c>
    </row>
    <row r="9" spans="1:6" x14ac:dyDescent="0.15">
      <c r="C9">
        <v>8</v>
      </c>
      <c r="D9" s="11" t="s">
        <v>50</v>
      </c>
      <c r="E9" s="11" t="s">
        <v>50</v>
      </c>
      <c r="F9" s="32" t="s">
        <v>63</v>
      </c>
    </row>
    <row r="10" spans="1:6" x14ac:dyDescent="0.15">
      <c r="C10">
        <v>9</v>
      </c>
      <c r="F10" s="32" t="s">
        <v>64</v>
      </c>
    </row>
    <row r="11" spans="1:6" x14ac:dyDescent="0.15">
      <c r="C11">
        <v>10</v>
      </c>
      <c r="F11" s="32" t="s">
        <v>65</v>
      </c>
    </row>
    <row r="12" spans="1:6" x14ac:dyDescent="0.15">
      <c r="C12">
        <v>11</v>
      </c>
      <c r="F12" s="32" t="s">
        <v>66</v>
      </c>
    </row>
    <row r="13" spans="1:6" x14ac:dyDescent="0.15">
      <c r="C13">
        <v>12</v>
      </c>
      <c r="F13" s="32" t="s">
        <v>67</v>
      </c>
    </row>
    <row r="14" spans="1:6" x14ac:dyDescent="0.15">
      <c r="C14">
        <v>13</v>
      </c>
      <c r="F14" s="32" t="s">
        <v>68</v>
      </c>
    </row>
    <row r="15" spans="1:6" x14ac:dyDescent="0.15">
      <c r="F15" s="32" t="s">
        <v>69</v>
      </c>
    </row>
    <row r="16" spans="1:6" x14ac:dyDescent="0.15">
      <c r="F16" s="32" t="s">
        <v>70</v>
      </c>
    </row>
    <row r="17" spans="6:6" x14ac:dyDescent="0.15">
      <c r="F17" s="32" t="s">
        <v>71</v>
      </c>
    </row>
    <row r="18" spans="6:6" x14ac:dyDescent="0.15">
      <c r="F18" s="32" t="s">
        <v>72</v>
      </c>
    </row>
    <row r="19" spans="6:6" x14ac:dyDescent="0.15">
      <c r="F19" s="32" t="s">
        <v>73</v>
      </c>
    </row>
    <row r="20" spans="6:6" x14ac:dyDescent="0.15">
      <c r="F20" s="32" t="s">
        <v>74</v>
      </c>
    </row>
    <row r="21" spans="6:6" x14ac:dyDescent="0.15">
      <c r="F21" s="32" t="s">
        <v>75</v>
      </c>
    </row>
    <row r="22" spans="6:6" x14ac:dyDescent="0.15">
      <c r="F22" s="32" t="s">
        <v>76</v>
      </c>
    </row>
    <row r="23" spans="6:6" x14ac:dyDescent="0.15">
      <c r="F23" s="32" t="s">
        <v>77</v>
      </c>
    </row>
    <row r="24" spans="6:6" x14ac:dyDescent="0.15">
      <c r="F24" s="32" t="s">
        <v>78</v>
      </c>
    </row>
    <row r="25" spans="6:6" x14ac:dyDescent="0.15">
      <c r="F25" s="32" t="s">
        <v>79</v>
      </c>
    </row>
    <row r="26" spans="6:6" x14ac:dyDescent="0.15">
      <c r="F26" s="32" t="s">
        <v>80</v>
      </c>
    </row>
    <row r="27" spans="6:6" x14ac:dyDescent="0.15">
      <c r="F27" s="32" t="s">
        <v>81</v>
      </c>
    </row>
    <row r="28" spans="6:6" x14ac:dyDescent="0.15">
      <c r="F28" s="32" t="s">
        <v>82</v>
      </c>
    </row>
    <row r="29" spans="6:6" x14ac:dyDescent="0.15">
      <c r="F29" s="32" t="s">
        <v>83</v>
      </c>
    </row>
    <row r="30" spans="6:6" x14ac:dyDescent="0.15">
      <c r="F30" s="32" t="s">
        <v>84</v>
      </c>
    </row>
    <row r="31" spans="6:6" x14ac:dyDescent="0.15">
      <c r="F31" s="32" t="s">
        <v>85</v>
      </c>
    </row>
    <row r="32" spans="6:6" x14ac:dyDescent="0.15">
      <c r="F32" s="32" t="s">
        <v>86</v>
      </c>
    </row>
    <row r="33" spans="6:6" x14ac:dyDescent="0.15">
      <c r="F33" s="32" t="s">
        <v>87</v>
      </c>
    </row>
    <row r="34" spans="6:6" x14ac:dyDescent="0.15">
      <c r="F34" s="32" t="s">
        <v>88</v>
      </c>
    </row>
    <row r="35" spans="6:6" x14ac:dyDescent="0.15">
      <c r="F35" s="32" t="s">
        <v>89</v>
      </c>
    </row>
    <row r="36" spans="6:6" x14ac:dyDescent="0.15">
      <c r="F36" s="32" t="s">
        <v>90</v>
      </c>
    </row>
    <row r="37" spans="6:6" x14ac:dyDescent="0.15">
      <c r="F37" s="32" t="s">
        <v>91</v>
      </c>
    </row>
    <row r="38" spans="6:6" x14ac:dyDescent="0.15">
      <c r="F38" s="32" t="s">
        <v>92</v>
      </c>
    </row>
    <row r="39" spans="6:6" x14ac:dyDescent="0.15">
      <c r="F39" s="32" t="s">
        <v>93</v>
      </c>
    </row>
    <row r="40" spans="6:6" x14ac:dyDescent="0.15">
      <c r="F40" s="32" t="s">
        <v>94</v>
      </c>
    </row>
    <row r="41" spans="6:6" x14ac:dyDescent="0.15">
      <c r="F41" s="32" t="s">
        <v>95</v>
      </c>
    </row>
    <row r="42" spans="6:6" x14ac:dyDescent="0.15">
      <c r="F42" s="11" t="s">
        <v>50</v>
      </c>
    </row>
    <row r="43" spans="6:6" x14ac:dyDescent="0.15">
      <c r="F43" s="32" t="s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</v>
      </c>
      <c r="J3" s="5">
        <f>B1091</f>
        <v>7.0000000000000007E-2</v>
      </c>
      <c r="K3" s="6">
        <f>D252</f>
        <v>0.43</v>
      </c>
      <c r="L3" s="6">
        <f>D650</f>
        <v>0.2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0.09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-0.08</v>
      </c>
      <c r="C9" s="3">
        <v>341.63799999999998</v>
      </c>
      <c r="D9" s="3">
        <v>0.28000000000000003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0.06</v>
      </c>
    </row>
    <row r="11" spans="1:16" x14ac:dyDescent="0.15">
      <c r="A11" s="4">
        <v>342.4</v>
      </c>
      <c r="B11" s="4">
        <v>-0.22</v>
      </c>
      <c r="C11" s="3">
        <v>342.4</v>
      </c>
      <c r="D11" s="3">
        <v>-0.53</v>
      </c>
    </row>
    <row r="12" spans="1:16" x14ac:dyDescent="0.15">
      <c r="A12" s="4">
        <v>342.78199999999998</v>
      </c>
      <c r="B12" s="4">
        <v>-0.11</v>
      </c>
      <c r="C12" s="3">
        <v>342.78199999999998</v>
      </c>
      <c r="D12" s="3">
        <v>-0.2</v>
      </c>
    </row>
    <row r="13" spans="1:16" x14ac:dyDescent="0.15">
      <c r="A13" s="4">
        <v>343.16300000000001</v>
      </c>
      <c r="B13" s="4">
        <v>0.14000000000000001</v>
      </c>
      <c r="C13" s="3">
        <v>343.16300000000001</v>
      </c>
      <c r="D13" s="3">
        <v>0.19</v>
      </c>
    </row>
    <row r="14" spans="1:16" x14ac:dyDescent="0.15">
      <c r="A14" s="4">
        <v>343.54399999999998</v>
      </c>
      <c r="B14" s="4">
        <v>-0.17</v>
      </c>
      <c r="C14" s="3">
        <v>343.54399999999998</v>
      </c>
      <c r="D14" s="3">
        <v>0.84</v>
      </c>
    </row>
    <row r="15" spans="1:16" x14ac:dyDescent="0.15">
      <c r="A15" s="4">
        <v>343.92599999999999</v>
      </c>
      <c r="B15" s="4">
        <v>0.5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0.93</v>
      </c>
    </row>
    <row r="17" spans="1:4" x14ac:dyDescent="0.15">
      <c r="A17" s="4">
        <v>344.68799999999999</v>
      </c>
      <c r="B17" s="4">
        <v>-0.2</v>
      </c>
      <c r="C17" s="3">
        <v>344.68799999999999</v>
      </c>
      <c r="D17" s="3">
        <v>-0.24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-0.32</v>
      </c>
      <c r="C19" s="3">
        <v>345.45</v>
      </c>
      <c r="D19" s="3">
        <v>-0.27</v>
      </c>
    </row>
    <row r="20" spans="1:4" x14ac:dyDescent="0.15">
      <c r="A20" s="4">
        <v>345.83100000000002</v>
      </c>
      <c r="B20" s="4">
        <v>-0.09</v>
      </c>
      <c r="C20" s="3">
        <v>345.83100000000002</v>
      </c>
      <c r="D20" s="3">
        <v>0.09</v>
      </c>
    </row>
    <row r="21" spans="1:4" x14ac:dyDescent="0.15">
      <c r="A21" s="4">
        <v>346.21199999999999</v>
      </c>
      <c r="B21" s="4">
        <v>-0.18</v>
      </c>
      <c r="C21" s="3">
        <v>346.21199999999999</v>
      </c>
      <c r="D21" s="3">
        <v>0.19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0.24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0.24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0.25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0.23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0.24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0.25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0.25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0.25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0.24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0.25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0.25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0.25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0.25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0.25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0.25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0.24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0.24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0.24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0.25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0.25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0.25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0.25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0.25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0.26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0.26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0.26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0.26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0.27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0.27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0.27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0.27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0.27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0.28000000000000003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0.28000000000000003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0.28000000000000003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0.28000000000000003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0.28000000000000003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0.28000000000000003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0.28000000000000003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0.28000000000000003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0.28000000000000003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0.28000000000000003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0.28000000000000003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0.28000000000000003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0.28000000000000003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0.28000000000000003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0.28000000000000003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0.28000000000000003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0.28999999999999998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0.28999999999999998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0.28999999999999998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0.28999999999999998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0.28999999999999998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0.28999999999999998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0.28999999999999998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0.28999999999999998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0.28999999999999998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0.3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0.31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0.31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0.31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0.31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0.31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0.31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0.31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0.32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0.32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0.32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0.32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0.32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0.33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0.33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0.33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0.33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0.33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0.33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0.34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0.33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0.33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0.34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0.34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0.33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0.33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0.34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0.34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0.34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0.34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0.35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0.35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0.36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0.36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0.36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0.36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0.36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0.36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0.36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0.36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0.36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0.36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0.36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0.36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0.36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0.36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0.38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0.38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0.38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0.38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0.38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0.38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0.38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0.38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0.39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0.39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0.39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0.39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0.39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0.39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0.4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0.4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0.4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0.4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0.4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0.41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0.41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0.41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0.41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0.41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0.41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0.41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0.41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0.41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0.41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0.41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0.42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0.42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0.42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0.42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0.42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0.42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0.42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0.42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0.42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0.42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0.43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0.43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0.43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0.43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0.43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0.43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0.43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0.43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0.43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0.43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0.43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0.43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0.43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0.43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0.43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0.43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0.43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0.43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0.43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0.43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0.43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0.43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0.43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0.43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0.43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0.43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0.43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0.43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0.43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0.43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0.43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0.43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0.43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0.43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0.43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0.43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0.43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0.43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0.43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0.43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0.43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0.43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0.42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0.42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0.42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0.42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0.42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0.42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0.42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0.42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0.42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0.42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0.42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0.42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0.42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0.41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0.41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0.41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0.41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0.41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0.41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0.41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0.41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0.41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0.41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0.38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0.38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0.38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0.38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0.38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0.38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0.37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0.37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0.37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0.37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0.37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0.37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0.37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0.36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0.36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0.36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0.36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0.36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0.36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0.35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0.35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0.35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0.35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0.35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0.35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0.34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0.34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0.34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0.34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0.34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0.34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0.34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0.33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0.33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0.33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0.33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0.33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0.33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0.32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0.32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0.32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0.32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0.32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0.32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0.31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0.31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0.31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0.31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0.31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0.31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0.3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0.3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0.3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0.3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0.3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0.3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0.28999999999999998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0.28999999999999998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0.28999999999999998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0.28999999999999998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0.28999999999999998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0.28999999999999998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0.28000000000000003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0.28000000000000003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0.28000000000000003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0.28000000000000003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0.28000000000000003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0.28000000000000003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0.27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0.27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0.27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0.27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0.27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0.27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0.26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0.26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0.26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0.26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0.26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0.26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0.25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0.25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0.25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0.25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0.25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0.24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0.24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0.24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0.24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0.24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0.24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0.24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0.23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0.23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0.23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0.23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0.23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0.23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0.22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0.22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0.22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0.22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0.22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0.22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0.22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0.22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0.21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0.21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0.21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0.21</v>
      </c>
    </row>
    <row r="442" spans="1:4" x14ac:dyDescent="0.15">
      <c r="A442" s="4">
        <v>503.02600000000001</v>
      </c>
      <c r="B442" s="4">
        <v>-0.01</v>
      </c>
      <c r="C442" s="3">
        <v>503.02600000000001</v>
      </c>
      <c r="D442" s="3">
        <v>0.21</v>
      </c>
    </row>
    <row r="443" spans="1:4" x14ac:dyDescent="0.15">
      <c r="A443" s="4">
        <v>503.39</v>
      </c>
      <c r="B443" s="4">
        <v>-0.01</v>
      </c>
      <c r="C443" s="3">
        <v>503.39</v>
      </c>
      <c r="D443" s="3">
        <v>0.21</v>
      </c>
    </row>
    <row r="444" spans="1:4" x14ac:dyDescent="0.15">
      <c r="A444" s="4">
        <v>503.75299999999999</v>
      </c>
      <c r="B444" s="4">
        <v>-0.01</v>
      </c>
      <c r="C444" s="3">
        <v>503.75299999999999</v>
      </c>
      <c r="D444" s="3">
        <v>0.21</v>
      </c>
    </row>
    <row r="445" spans="1:4" x14ac:dyDescent="0.15">
      <c r="A445" s="4">
        <v>504.11700000000002</v>
      </c>
      <c r="B445" s="4">
        <v>-0.01</v>
      </c>
      <c r="C445" s="3">
        <v>504.11700000000002</v>
      </c>
      <c r="D445" s="3">
        <v>0.2</v>
      </c>
    </row>
    <row r="446" spans="1:4" x14ac:dyDescent="0.15">
      <c r="A446" s="4">
        <v>504.48099999999999</v>
      </c>
      <c r="B446" s="4">
        <v>-0.01</v>
      </c>
      <c r="C446" s="3">
        <v>504.48099999999999</v>
      </c>
      <c r="D446" s="3">
        <v>0.2</v>
      </c>
    </row>
    <row r="447" spans="1:4" x14ac:dyDescent="0.15">
      <c r="A447" s="4">
        <v>504.84399999999999</v>
      </c>
      <c r="B447" s="4">
        <v>-0.01</v>
      </c>
      <c r="C447" s="3">
        <v>504.84399999999999</v>
      </c>
      <c r="D447" s="3">
        <v>0.2</v>
      </c>
    </row>
    <row r="448" spans="1:4" x14ac:dyDescent="0.15">
      <c r="A448" s="4">
        <v>505.20699999999999</v>
      </c>
      <c r="B448" s="4">
        <v>-0.01</v>
      </c>
      <c r="C448" s="3">
        <v>505.20699999999999</v>
      </c>
      <c r="D448" s="3">
        <v>0.2</v>
      </c>
    </row>
    <row r="449" spans="1:4" x14ac:dyDescent="0.15">
      <c r="A449" s="4">
        <v>505.57100000000003</v>
      </c>
      <c r="B449" s="4">
        <v>-0.01</v>
      </c>
      <c r="C449" s="3">
        <v>505.57100000000003</v>
      </c>
      <c r="D449" s="3">
        <v>0.2</v>
      </c>
    </row>
    <row r="450" spans="1:4" x14ac:dyDescent="0.15">
      <c r="A450" s="4">
        <v>505.93400000000003</v>
      </c>
      <c r="B450" s="4">
        <v>-0.01</v>
      </c>
      <c r="C450" s="3">
        <v>505.93400000000003</v>
      </c>
      <c r="D450" s="3">
        <v>0.2</v>
      </c>
    </row>
    <row r="451" spans="1:4" x14ac:dyDescent="0.15">
      <c r="A451" s="4">
        <v>506.298</v>
      </c>
      <c r="B451" s="4">
        <v>-0.01</v>
      </c>
      <c r="C451" s="3">
        <v>506.298</v>
      </c>
      <c r="D451" s="3">
        <v>0.2</v>
      </c>
    </row>
    <row r="452" spans="1:4" x14ac:dyDescent="0.15">
      <c r="A452" s="4">
        <v>506.661</v>
      </c>
      <c r="B452" s="4">
        <v>-0.01</v>
      </c>
      <c r="C452" s="3">
        <v>506.661</v>
      </c>
      <c r="D452" s="3">
        <v>0.2</v>
      </c>
    </row>
    <row r="453" spans="1:4" x14ac:dyDescent="0.15">
      <c r="A453" s="4">
        <v>507.024</v>
      </c>
      <c r="B453" s="4">
        <v>-0.01</v>
      </c>
      <c r="C453" s="3">
        <v>507.024</v>
      </c>
      <c r="D453" s="3">
        <v>0.19</v>
      </c>
    </row>
    <row r="454" spans="1:4" x14ac:dyDescent="0.15">
      <c r="A454" s="4">
        <v>507.387</v>
      </c>
      <c r="B454" s="4">
        <v>-0.01</v>
      </c>
      <c r="C454" s="3">
        <v>507.387</v>
      </c>
      <c r="D454" s="3">
        <v>0.19</v>
      </c>
    </row>
    <row r="455" spans="1:4" x14ac:dyDescent="0.15">
      <c r="A455" s="4">
        <v>507.75</v>
      </c>
      <c r="B455" s="4">
        <v>-0.01</v>
      </c>
      <c r="C455" s="3">
        <v>507.75</v>
      </c>
      <c r="D455" s="3">
        <v>0.19</v>
      </c>
    </row>
    <row r="456" spans="1:4" x14ac:dyDescent="0.15">
      <c r="A456" s="4">
        <v>508.11399999999998</v>
      </c>
      <c r="B456" s="4">
        <v>-0.01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-0.01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-0.01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-0.01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-0.01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-0.01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-0.01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-0.01</v>
      </c>
      <c r="C463" s="3">
        <v>510.654</v>
      </c>
      <c r="D463" s="3">
        <v>0.18</v>
      </c>
    </row>
    <row r="464" spans="1:4" x14ac:dyDescent="0.15">
      <c r="A464" s="4">
        <v>511.017</v>
      </c>
      <c r="B464" s="4">
        <v>-0.01</v>
      </c>
      <c r="C464" s="3">
        <v>511.017</v>
      </c>
      <c r="D464" s="3">
        <v>0.18</v>
      </c>
    </row>
    <row r="465" spans="1:4" x14ac:dyDescent="0.15">
      <c r="A465" s="4">
        <v>511.38</v>
      </c>
      <c r="B465" s="4">
        <v>-0.01</v>
      </c>
      <c r="C465" s="3">
        <v>511.38</v>
      </c>
      <c r="D465" s="3">
        <v>0.18</v>
      </c>
    </row>
    <row r="466" spans="1:4" x14ac:dyDescent="0.15">
      <c r="A466" s="4">
        <v>511.74200000000002</v>
      </c>
      <c r="B466" s="4">
        <v>-0.01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-0.01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-0.01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-0.01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-0.01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-0.01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-0.01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-0.01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-0.01</v>
      </c>
      <c r="C474" s="3">
        <v>514.64200000000005</v>
      </c>
      <c r="D474" s="3">
        <v>0.17</v>
      </c>
    </row>
    <row r="475" spans="1:4" x14ac:dyDescent="0.15">
      <c r="A475" s="4">
        <v>515.00400000000002</v>
      </c>
      <c r="B475" s="4">
        <v>-0.01</v>
      </c>
      <c r="C475" s="3">
        <v>515.00400000000002</v>
      </c>
      <c r="D475" s="3">
        <v>0.17</v>
      </c>
    </row>
    <row r="476" spans="1:4" x14ac:dyDescent="0.15">
      <c r="A476" s="4">
        <v>515.36699999999996</v>
      </c>
      <c r="B476" s="4">
        <v>-0.01</v>
      </c>
      <c r="C476" s="3">
        <v>515.36699999999996</v>
      </c>
      <c r="D476" s="3">
        <v>0.17</v>
      </c>
    </row>
    <row r="477" spans="1:4" x14ac:dyDescent="0.15">
      <c r="A477" s="4">
        <v>515.72900000000004</v>
      </c>
      <c r="B477" s="4">
        <v>-0.01</v>
      </c>
      <c r="C477" s="3">
        <v>515.72900000000004</v>
      </c>
      <c r="D477" s="3">
        <v>0.17</v>
      </c>
    </row>
    <row r="478" spans="1:4" x14ac:dyDescent="0.15">
      <c r="A478" s="4">
        <v>516.09100000000001</v>
      </c>
      <c r="B478" s="4">
        <v>-0.01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-0.01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-0.01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-0.01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-0.01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0.17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0.16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0.16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0.16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0.16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0.16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0.16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0.16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0.16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0.16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0.16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0.16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0.16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0.16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0.16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0.16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0.16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0.15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0.15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0.15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0.15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0.15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0.15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0.15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0.15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0.15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0.15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0.15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0.15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0.15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0.15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0.15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0.15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0.15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0.15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0.15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0.15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0.15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0.15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0.17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0.17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0.17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0.17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0.17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0.17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0.17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0.17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0.17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0.17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0.17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0.17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0.18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0.18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0.18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0.18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0.18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0.18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0.18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0.18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0.18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0.18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0.18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0.18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0.18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0.18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0.18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0.18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0.18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0.18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0.19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0.19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0.19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0.19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0.19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0.19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0.19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0.19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0.19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0.19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0.19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0.19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0.19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0.19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0.19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0.19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0.19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0.2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0.2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0.2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0.2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0.2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0.2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0.2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0.2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0.2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0.2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0.2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0.2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0.2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0.2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0.2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0.2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0.2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0.2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0.2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0.2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0.2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0.2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0.2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0.2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0.2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0.2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0.2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0.2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0.2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0.2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0.2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0.2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0.2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0.2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0.2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0.2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0.2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0.2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0.2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0.2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0.2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0.2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0.2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0.19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0.19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0.19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0.19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0.19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0.19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0.19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0.19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0.19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0.19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0.19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0.19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0.18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0.18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0.18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0.18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0.18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0.18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0.18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0.18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0.17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0.17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0.17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0.17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0.17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0.17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0.17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0.17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0.16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0.16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0.16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0.16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0.16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0.16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0.15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0.15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0.15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0.15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0.15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0.15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0.14000000000000001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0.14000000000000001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0.14000000000000001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0.14000000000000001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0.14000000000000001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0.13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0.13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0.13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0.12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0.12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0.11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0.05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0.05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0.05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0.05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0.04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1.66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1.67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1.67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1.68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1.67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1.66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1.68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1.6</v>
      </c>
    </row>
    <row r="1882" spans="1:4" x14ac:dyDescent="0.15">
      <c r="A1882" s="4">
        <v>977.70799999999997</v>
      </c>
      <c r="B1882" s="4">
        <v>1.59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1.69</v>
      </c>
    </row>
    <row r="1891" spans="1:4" x14ac:dyDescent="0.15">
      <c r="A1891" s="4">
        <v>980.33799999999997</v>
      </c>
      <c r="B1891" s="4">
        <v>1.66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1.71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1.64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1.68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1.65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1.66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1.72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1.62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1.58</v>
      </c>
    </row>
    <row r="1916" spans="1:4" x14ac:dyDescent="0.15">
      <c r="A1916" s="4">
        <v>987.62099999999998</v>
      </c>
      <c r="B1916" s="4">
        <v>1.54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1.49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1.49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1.54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1.54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1.39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1.38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1.37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1.33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1.38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1.32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1.21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1.19</v>
      </c>
      <c r="C1990" s="3">
        <v>1008.973</v>
      </c>
      <c r="D1990" s="3">
        <v>1.25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1.2</v>
      </c>
    </row>
    <row r="1992" spans="1:4" x14ac:dyDescent="0.15">
      <c r="A1992" s="4">
        <v>1009.545</v>
      </c>
      <c r="B1992" s="4">
        <v>1.1399999999999999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1.17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1.24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1.25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1.1299999999999999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1.1100000000000001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1.1399999999999999</v>
      </c>
      <c r="C2009" s="3">
        <v>1014.405</v>
      </c>
      <c r="D2009" s="3">
        <v>1.1000000000000001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1.1399999999999999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1.05</v>
      </c>
      <c r="C2018" s="3">
        <v>1016.971</v>
      </c>
      <c r="D2018" s="3">
        <v>1.1100000000000001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1.06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15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1.01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1.01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</v>
      </c>
      <c r="C2033" s="3">
        <v>1021.237</v>
      </c>
      <c r="D2033" s="3">
        <v>1.07</v>
      </c>
    </row>
    <row r="2034" spans="1:4" x14ac:dyDescent="0.15">
      <c r="A2034" s="4">
        <v>1021.521</v>
      </c>
      <c r="B2034" s="4">
        <v>0.98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0.95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</v>
      </c>
      <c r="C2040" s="3">
        <v>1023.224</v>
      </c>
      <c r="D2040" s="3">
        <v>0.95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0.95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0.8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0.56000000000000005</v>
      </c>
      <c r="L3" s="6">
        <f>D650</f>
        <v>0.28000000000000003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1.5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0.67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0.18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1.79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0.9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-0.01</v>
      </c>
      <c r="C13" s="3">
        <v>343.16300000000001</v>
      </c>
      <c r="D13" s="3">
        <v>0.11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-0.09</v>
      </c>
    </row>
    <row r="16" spans="1:16" x14ac:dyDescent="0.15">
      <c r="A16" s="4">
        <v>344.30700000000002</v>
      </c>
      <c r="B16" s="4">
        <v>-1.04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-0.61</v>
      </c>
      <c r="C18" s="3">
        <v>345.06900000000002</v>
      </c>
      <c r="D18" s="3">
        <v>-0.64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0.32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0.11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0.04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0.14000000000000001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0.32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0.36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0.35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0.35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0.33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0.3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0.46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0.46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0.47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0.47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0.48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0.48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0.48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0.48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0.49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0.49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0.51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0.51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0.52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0.54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0.55000000000000004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0.55000000000000004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0.54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0.54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0.54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0.54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0.54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0.54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0.54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0.54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0.53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0.53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0.53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0.53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0.53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0.52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0.52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0.52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0.52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0.52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0.52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0.51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0.51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0.51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0.51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0.51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0.51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0.51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0.5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0.49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0.49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0.49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0.49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0.48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0.48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0.48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0.47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0.47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0.47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0.47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0.46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0.46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0.46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0.44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0.44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0.27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0.23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0.23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0.23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0.23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0.23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0.26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0.26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0.26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0.26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0.27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0.27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0.28000000000000003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0.28000000000000003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0.28000000000000003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0.28000000000000003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0.28000000000000003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0.28000000000000003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0.28000000000000003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0.28000000000000003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0.28000000000000003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0.28000000000000003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0.28000000000000003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0.28000000000000003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0.28000000000000003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0.28000000000000003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0.28000000000000003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0.28000000000000003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0.28000000000000003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0.28000000000000003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0.28000000000000003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0.28000000000000003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0.28000000000000003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0.26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0.26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0.25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0.25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0.24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0.24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0.22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0.22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0.21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0.21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0.19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0.19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0.19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0.18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0.18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0.17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0.17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0.17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0.16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0.16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0.13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0.13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0.13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1.43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1.46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1.59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1.67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1.68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1.78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1.64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1.7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1.72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1.74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1.74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1.72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1.72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1.63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1.57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1.53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1.49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1.56</v>
      </c>
    </row>
    <row r="1946" spans="1:4" x14ac:dyDescent="0.15">
      <c r="A1946" s="4">
        <v>996.31399999999996</v>
      </c>
      <c r="B1946" s="4">
        <v>1.56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1.53</v>
      </c>
    </row>
    <row r="1948" spans="1:4" x14ac:dyDescent="0.15">
      <c r="A1948" s="4">
        <v>996.89200000000005</v>
      </c>
      <c r="B1948" s="4">
        <v>1.57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1.46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1.34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1.34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1.3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1.26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1.26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1.27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1.25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1.18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0.94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0.93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0.94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0.75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0.56999999999999995</v>
      </c>
      <c r="L3" s="6">
        <f>D650</f>
        <v>0.27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0.64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0.48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0.56999999999999995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0.81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0.01</v>
      </c>
    </row>
    <row r="12" spans="1:16" x14ac:dyDescent="0.15">
      <c r="A12" s="4">
        <v>342.78199999999998</v>
      </c>
      <c r="B12" s="4">
        <v>0.9</v>
      </c>
      <c r="C12" s="3">
        <v>342.78199999999998</v>
      </c>
      <c r="D12" s="3">
        <v>0.64</v>
      </c>
    </row>
    <row r="13" spans="1:16" x14ac:dyDescent="0.15">
      <c r="A13" s="4">
        <v>343.16300000000001</v>
      </c>
      <c r="B13" s="4">
        <v>-0.01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-0.12</v>
      </c>
      <c r="C14" s="3">
        <v>343.54399999999998</v>
      </c>
      <c r="D14" s="3">
        <v>0.56999999999999995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-1.04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-0.61</v>
      </c>
      <c r="C18" s="3">
        <v>345.06900000000002</v>
      </c>
      <c r="D18" s="3">
        <v>-0.08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0.53</v>
      </c>
    </row>
    <row r="20" spans="1:4" x14ac:dyDescent="0.15">
      <c r="A20" s="4">
        <v>345.83100000000002</v>
      </c>
      <c r="B20" s="4">
        <v>0.32</v>
      </c>
      <c r="C20" s="3">
        <v>345.83100000000002</v>
      </c>
      <c r="D20" s="3">
        <v>0.43</v>
      </c>
    </row>
    <row r="21" spans="1:4" x14ac:dyDescent="0.15">
      <c r="A21" s="4">
        <v>346.21199999999999</v>
      </c>
      <c r="B21" s="4">
        <v>0.11</v>
      </c>
      <c r="C21" s="3">
        <v>346.21199999999999</v>
      </c>
      <c r="D21" s="3">
        <v>0.2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0.26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0.27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0.36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0.13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0.28999999999999998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0.32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0.35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0.36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0.36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0.37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0.37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0.37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0.38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0.38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0.38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0.38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0.39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0.44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0.45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0.03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0.03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0.46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0.47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0.56999999999999995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0.54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0.54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0.53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0.52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0.52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0.51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0.51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0.51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0.51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0.5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0.5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0.5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0.5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0.49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0.49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0.49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0.49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0.49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0.48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0.48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0.48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0.48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0.47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0.46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0.46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0.46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0.44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0.44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0.43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0.43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0.42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0.27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0.26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0.26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0.26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0.21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0.21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0.21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0.21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0.21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0.21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0.21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0.21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0.21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0.21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0.21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0.21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0.21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0.21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0.21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0.21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0.21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0.21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0.21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0.22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0.22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0.22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0.22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0.24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0.24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0.25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0.25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0.27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0.27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0.27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0.26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0.26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0.26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0.25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0.24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0.24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0.24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0.22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0.22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0.21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0.19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1.7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1.69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1.68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1.7</v>
      </c>
      <c r="C1889" s="3">
        <v>979.75400000000002</v>
      </c>
      <c r="D1889" s="3">
        <v>1.68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1.7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1.71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1.71</v>
      </c>
      <c r="C1897" s="3">
        <v>982.08900000000006</v>
      </c>
      <c r="D1897" s="3">
        <v>1.67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1.72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1.65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1.62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1.62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1.64</v>
      </c>
    </row>
    <row r="1938" spans="1:4" x14ac:dyDescent="0.15">
      <c r="A1938" s="4">
        <v>994.00099999999998</v>
      </c>
      <c r="B1938" s="4">
        <v>1.55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1.57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1.56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1.53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1.56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1.57</v>
      </c>
    </row>
    <row r="1948" spans="1:4" x14ac:dyDescent="0.15">
      <c r="A1948" s="4">
        <v>996.89200000000005</v>
      </c>
      <c r="B1948" s="4">
        <v>1.57</v>
      </c>
      <c r="C1948" s="3">
        <v>996.89200000000005</v>
      </c>
      <c r="D1948" s="3">
        <v>1.53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1.54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1.41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1.38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1.36</v>
      </c>
      <c r="C1971" s="3">
        <v>1003.52</v>
      </c>
      <c r="D1971" s="3">
        <v>1.41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1.4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1.31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1.21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1.22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1.26</v>
      </c>
      <c r="C2003" s="3">
        <v>1012.692</v>
      </c>
      <c r="D2003" s="3">
        <v>1.19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1.25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1.19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1.1100000000000001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1.0900000000000001</v>
      </c>
    </row>
    <row r="2027" spans="1:4" x14ac:dyDescent="0.15">
      <c r="A2027" s="4">
        <v>1019.532</v>
      </c>
      <c r="B2027" s="4">
        <v>1.05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0.95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0.05</v>
      </c>
      <c r="J3" s="5">
        <f>B1091</f>
        <v>0.12</v>
      </c>
      <c r="K3" s="6">
        <f>D252</f>
        <v>0.57999999999999996</v>
      </c>
      <c r="L3" s="6">
        <f>D650</f>
        <v>0.41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0.43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7.0000000000000007E-2</v>
      </c>
      <c r="C9" s="3">
        <v>341.63799999999998</v>
      </c>
      <c r="D9" s="3">
        <v>0.7</v>
      </c>
    </row>
    <row r="10" spans="1:16" x14ac:dyDescent="0.15">
      <c r="A10" s="4">
        <v>342.01900000000001</v>
      </c>
      <c r="B10" s="4">
        <v>0.62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0.48</v>
      </c>
      <c r="C12" s="3">
        <v>342.78199999999998</v>
      </c>
      <c r="D12" s="3">
        <v>0.68</v>
      </c>
    </row>
    <row r="13" spans="1:16" x14ac:dyDescent="0.15">
      <c r="A13" s="4">
        <v>343.16300000000001</v>
      </c>
      <c r="B13" s="4">
        <v>0.18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0.41</v>
      </c>
      <c r="C14" s="3">
        <v>343.54399999999998</v>
      </c>
      <c r="D14" s="3">
        <v>-0.25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-0.37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-1.03</v>
      </c>
    </row>
    <row r="17" spans="1:4" x14ac:dyDescent="0.15">
      <c r="A17" s="4">
        <v>344.68799999999999</v>
      </c>
      <c r="B17" s="4">
        <v>0.51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</v>
      </c>
      <c r="C18" s="3">
        <v>345.06900000000002</v>
      </c>
      <c r="D18" s="3">
        <v>-0.8</v>
      </c>
    </row>
    <row r="19" spans="1:4" x14ac:dyDescent="0.15">
      <c r="A19" s="4">
        <v>345.45</v>
      </c>
      <c r="B19" s="4">
        <v>0.8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0.12</v>
      </c>
      <c r="C20" s="3">
        <v>345.83100000000002</v>
      </c>
      <c r="D20" s="3">
        <v>0.47</v>
      </c>
    </row>
    <row r="21" spans="1:4" x14ac:dyDescent="0.15">
      <c r="A21" s="4">
        <v>346.21199999999999</v>
      </c>
      <c r="B21" s="4">
        <v>0.19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0.27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0.18</v>
      </c>
      <c r="C23" s="3">
        <v>346.97399999999999</v>
      </c>
      <c r="D23" s="3">
        <v>0.22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0.24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0.24</v>
      </c>
      <c r="C27" s="3">
        <v>348.49799999999999</v>
      </c>
      <c r="D27" s="3">
        <v>0.38</v>
      </c>
    </row>
    <row r="28" spans="1:4" x14ac:dyDescent="0.15">
      <c r="A28" s="4">
        <v>348.87900000000002</v>
      </c>
      <c r="B28" s="4">
        <v>0.23</v>
      </c>
      <c r="C28" s="3">
        <v>348.87900000000002</v>
      </c>
      <c r="D28" s="3">
        <v>0.39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0.41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0.43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0.36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0.18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0.38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0.19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0.18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0.17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0.33</v>
      </c>
    </row>
    <row r="52" spans="1:4" x14ac:dyDescent="0.15">
      <c r="A52" s="4">
        <v>358.005</v>
      </c>
      <c r="B52" s="4">
        <v>0.16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0.16</v>
      </c>
      <c r="C57" s="3">
        <v>359.90300000000002</v>
      </c>
      <c r="D57" s="3">
        <v>0.33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0.17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0.16</v>
      </c>
      <c r="C60" s="3">
        <v>361.04199999999997</v>
      </c>
      <c r="D60" s="3">
        <v>0.36</v>
      </c>
    </row>
    <row r="61" spans="1:4" x14ac:dyDescent="0.15">
      <c r="A61" s="4">
        <v>361.42099999999999</v>
      </c>
      <c r="B61" s="4">
        <v>0.15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0.16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0.16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0.14000000000000001</v>
      </c>
      <c r="C65" s="3">
        <v>362.93900000000002</v>
      </c>
      <c r="D65" s="3">
        <v>0.38</v>
      </c>
    </row>
    <row r="66" spans="1:4" x14ac:dyDescent="0.15">
      <c r="A66" s="4">
        <v>363.31799999999998</v>
      </c>
      <c r="B66" s="4">
        <v>0.13</v>
      </c>
      <c r="C66" s="3">
        <v>363.31799999999998</v>
      </c>
      <c r="D66" s="3">
        <v>0.37</v>
      </c>
    </row>
    <row r="67" spans="1:4" x14ac:dyDescent="0.15">
      <c r="A67" s="4">
        <v>363.697</v>
      </c>
      <c r="B67" s="4">
        <v>0.14000000000000001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0.38</v>
      </c>
    </row>
    <row r="69" spans="1:4" x14ac:dyDescent="0.15">
      <c r="A69" s="4">
        <v>364.45600000000002</v>
      </c>
      <c r="B69" s="4">
        <v>0.13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0.13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0.35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0.13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0.14000000000000001</v>
      </c>
      <c r="C78" s="3">
        <v>367.86599999999999</v>
      </c>
      <c r="D78" s="3">
        <v>0.38</v>
      </c>
    </row>
    <row r="79" spans="1:4" x14ac:dyDescent="0.15">
      <c r="A79" s="4">
        <v>368.245</v>
      </c>
      <c r="B79" s="4">
        <v>0.14000000000000001</v>
      </c>
      <c r="C79" s="3">
        <v>368.245</v>
      </c>
      <c r="D79" s="3">
        <v>0.4</v>
      </c>
    </row>
    <row r="80" spans="1:4" x14ac:dyDescent="0.15">
      <c r="A80" s="4">
        <v>368.62299999999999</v>
      </c>
      <c r="B80" s="4">
        <v>0.13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0.37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0.38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0.4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0.4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0.42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0.43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0.44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0.34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0.32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0.31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0.31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0.36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0.36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0.37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0.38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0.39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0.39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0.4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0.4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0.4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0.4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0.39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0.38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0.37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1.36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1.58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1.65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1.64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1.67</v>
      </c>
    </row>
    <row r="1835" spans="1:4" x14ac:dyDescent="0.15">
      <c r="A1835" s="4">
        <v>963.89800000000002</v>
      </c>
      <c r="B1835" s="4">
        <v>1.7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1.74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1.73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1.74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1.71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1.75</v>
      </c>
    </row>
    <row r="1842" spans="1:4" x14ac:dyDescent="0.15">
      <c r="A1842" s="4">
        <v>965.96199999999999</v>
      </c>
      <c r="B1842" s="4">
        <v>1.77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1.77</v>
      </c>
    </row>
    <row r="1844" spans="1:4" x14ac:dyDescent="0.15">
      <c r="A1844" s="4">
        <v>966.55200000000002</v>
      </c>
      <c r="B1844" s="4">
        <v>1.73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1.74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1.69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1.77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1.78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1.76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1.82</v>
      </c>
      <c r="C1861" s="3">
        <v>971.55200000000002</v>
      </c>
      <c r="D1861" s="3">
        <v>1.8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1.74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</v>
      </c>
    </row>
    <row r="1873" spans="1:4" x14ac:dyDescent="0.15">
      <c r="A1873" s="4">
        <v>975.07299999999998</v>
      </c>
      <c r="B1873" s="4">
        <v>1.78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1.8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1.77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1.76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1.75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1.73</v>
      </c>
      <c r="C1879" s="3">
        <v>976.83</v>
      </c>
      <c r="D1879" s="3">
        <v>1.67</v>
      </c>
    </row>
    <row r="1880" spans="1:4" x14ac:dyDescent="0.15">
      <c r="A1880" s="4">
        <v>977.12300000000005</v>
      </c>
      <c r="B1880" s="4">
        <v>1.69</v>
      </c>
      <c r="C1880" s="3">
        <v>977.12300000000005</v>
      </c>
      <c r="D1880" s="3">
        <v>1.65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1.67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1.67</v>
      </c>
    </row>
    <row r="1886" spans="1:4" x14ac:dyDescent="0.15">
      <c r="A1886" s="4">
        <v>978.87699999999995</v>
      </c>
      <c r="B1886" s="4">
        <v>1.67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1.69</v>
      </c>
      <c r="C1887" s="3">
        <v>979.17</v>
      </c>
      <c r="D1887" s="3">
        <v>1.67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1.67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1.73</v>
      </c>
      <c r="C1891" s="3">
        <v>980.33799999999997</v>
      </c>
      <c r="D1891" s="3">
        <v>1.7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1.68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1.72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1.72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1.7</v>
      </c>
      <c r="C1898" s="3">
        <v>982.38099999999997</v>
      </c>
      <c r="D1898" s="3">
        <v>1.65</v>
      </c>
    </row>
    <row r="1899" spans="1:4" x14ac:dyDescent="0.15">
      <c r="A1899" s="4">
        <v>982.673</v>
      </c>
      <c r="B1899" s="4">
        <v>1.68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1.69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1.71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1.68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1.65</v>
      </c>
    </row>
    <row r="1909" spans="1:4" x14ac:dyDescent="0.15">
      <c r="A1909" s="4">
        <v>985.58500000000004</v>
      </c>
      <c r="B1909" s="4">
        <v>1.7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1.71</v>
      </c>
      <c r="C1910" s="3">
        <v>985.87599999999998</v>
      </c>
      <c r="D1910" s="3">
        <v>1.62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1.63</v>
      </c>
    </row>
    <row r="1914" spans="1:4" x14ac:dyDescent="0.15">
      <c r="A1914" s="4">
        <v>987.04</v>
      </c>
      <c r="B1914" s="4">
        <v>1.64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</v>
      </c>
      <c r="C1916" s="3">
        <v>987.62099999999998</v>
      </c>
      <c r="D1916" s="3">
        <v>1.61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1.6</v>
      </c>
      <c r="C1926" s="3">
        <v>990.52499999999998</v>
      </c>
      <c r="D1926" s="3">
        <v>1.6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1.62</v>
      </c>
    </row>
    <row r="1928" spans="1:4" x14ac:dyDescent="0.15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15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15">
      <c r="A1930" s="4">
        <v>991.68399999999997</v>
      </c>
      <c r="B1930" s="4">
        <v>1.64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1.63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1.63</v>
      </c>
      <c r="C1932" s="3">
        <v>992.26400000000001</v>
      </c>
      <c r="D1932" s="3">
        <v>1.59</v>
      </c>
    </row>
    <row r="1933" spans="1:4" x14ac:dyDescent="0.15">
      <c r="A1933" s="4">
        <v>992.55399999999997</v>
      </c>
      <c r="B1933" s="4">
        <v>1.62</v>
      </c>
      <c r="C1933" s="3">
        <v>992.55399999999997</v>
      </c>
      <c r="D1933" s="3">
        <v>1.59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1.59</v>
      </c>
    </row>
    <row r="1935" spans="1:4" x14ac:dyDescent="0.15">
      <c r="A1935" s="4">
        <v>993.13300000000004</v>
      </c>
      <c r="B1935" s="4">
        <v>1.67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1.65</v>
      </c>
      <c r="C1936" s="3">
        <v>993.42200000000003</v>
      </c>
      <c r="D1936" s="3">
        <v>1.61</v>
      </c>
    </row>
    <row r="1937" spans="1:4" x14ac:dyDescent="0.15">
      <c r="A1937" s="4">
        <v>993.71199999999999</v>
      </c>
      <c r="B1937" s="4">
        <v>1.64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1.63</v>
      </c>
      <c r="C1938" s="3">
        <v>994.00099999999998</v>
      </c>
      <c r="D1938" s="3">
        <v>1.59</v>
      </c>
    </row>
    <row r="1939" spans="1:4" x14ac:dyDescent="0.15">
      <c r="A1939" s="4">
        <v>994.29100000000005</v>
      </c>
      <c r="B1939" s="4">
        <v>1.62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1.64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1.64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</v>
      </c>
      <c r="C1942" s="3">
        <v>995.15800000000002</v>
      </c>
      <c r="D1942" s="3">
        <v>1.57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1.61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1.62</v>
      </c>
    </row>
    <row r="1947" spans="1:4" x14ac:dyDescent="0.15">
      <c r="A1947" s="4">
        <v>996.60299999999995</v>
      </c>
      <c r="B1947" s="4">
        <v>1.55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1.53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1.56</v>
      </c>
    </row>
    <row r="1950" spans="1:4" x14ac:dyDescent="0.15">
      <c r="A1950" s="4">
        <v>997.47</v>
      </c>
      <c r="B1950" s="4">
        <v>1.53</v>
      </c>
      <c r="C1950" s="3">
        <v>997.47</v>
      </c>
      <c r="D1950" s="3">
        <v>1.51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1.44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1.45</v>
      </c>
      <c r="C1964" s="3">
        <v>1001.506</v>
      </c>
      <c r="D1964" s="3">
        <v>1.46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1.47</v>
      </c>
    </row>
    <row r="1966" spans="1:4" x14ac:dyDescent="0.15">
      <c r="A1966" s="4">
        <v>1002.082</v>
      </c>
      <c r="B1966" s="4">
        <v>1.42</v>
      </c>
      <c r="C1966" s="3">
        <v>1002.082</v>
      </c>
      <c r="D1966" s="3">
        <v>1.45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1.46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1.48</v>
      </c>
    </row>
    <row r="1969" spans="1:4" x14ac:dyDescent="0.15">
      <c r="A1969" s="4">
        <v>1002.9450000000001</v>
      </c>
      <c r="B1969" s="4">
        <v>1.51</v>
      </c>
      <c r="C1969" s="3">
        <v>1002.9450000000001</v>
      </c>
      <c r="D1969" s="3">
        <v>1.51</v>
      </c>
    </row>
    <row r="1970" spans="1:4" x14ac:dyDescent="0.15">
      <c r="A1970" s="4">
        <v>1003.2329999999999</v>
      </c>
      <c r="B1970" s="4">
        <v>1.49</v>
      </c>
      <c r="C1970" s="3">
        <v>1003.2329999999999</v>
      </c>
      <c r="D1970" s="3">
        <v>1.49</v>
      </c>
    </row>
    <row r="1971" spans="1:4" x14ac:dyDescent="0.15">
      <c r="A1971" s="4">
        <v>1003.52</v>
      </c>
      <c r="B1971" s="4">
        <v>1.49</v>
      </c>
      <c r="C1971" s="3">
        <v>1003.52</v>
      </c>
      <c r="D1971" s="3">
        <v>1.5</v>
      </c>
    </row>
    <row r="1972" spans="1:4" x14ac:dyDescent="0.15">
      <c r="A1972" s="4">
        <v>1003.808</v>
      </c>
      <c r="B1972" s="4">
        <v>1.47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1.48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1.49</v>
      </c>
      <c r="C1975" s="3">
        <v>1004.67</v>
      </c>
      <c r="D1975" s="3">
        <v>1.42</v>
      </c>
    </row>
    <row r="1976" spans="1:4" x14ac:dyDescent="0.15">
      <c r="A1976" s="4">
        <v>1004.957</v>
      </c>
      <c r="B1976" s="4">
        <v>1.43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1.4</v>
      </c>
      <c r="C1977" s="3">
        <v>1005.244</v>
      </c>
      <c r="D1977" s="3">
        <v>1.38</v>
      </c>
    </row>
    <row r="1978" spans="1:4" x14ac:dyDescent="0.15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1.39</v>
      </c>
      <c r="C1979" s="3">
        <v>1005.818</v>
      </c>
      <c r="D1979" s="3">
        <v>1.42</v>
      </c>
    </row>
    <row r="1980" spans="1:4" x14ac:dyDescent="0.15">
      <c r="A1980" s="4">
        <v>1006.105</v>
      </c>
      <c r="B1980" s="4">
        <v>1.37</v>
      </c>
      <c r="C1980" s="3">
        <v>1006.105</v>
      </c>
      <c r="D1980" s="3">
        <v>1.42</v>
      </c>
    </row>
    <row r="1981" spans="1:4" x14ac:dyDescent="0.15">
      <c r="A1981" s="4">
        <v>1006.3920000000001</v>
      </c>
      <c r="B1981" s="4">
        <v>1.36</v>
      </c>
      <c r="C1981" s="3">
        <v>1006.3920000000001</v>
      </c>
      <c r="D1981" s="3">
        <v>1.38</v>
      </c>
    </row>
    <row r="1982" spans="1:4" x14ac:dyDescent="0.15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1.36</v>
      </c>
    </row>
    <row r="1984" spans="1:4" x14ac:dyDescent="0.15">
      <c r="A1984" s="4">
        <v>1007.253</v>
      </c>
      <c r="B1984" s="4">
        <v>1.36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1.34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</v>
      </c>
    </row>
    <row r="1990" spans="1:4" x14ac:dyDescent="0.15">
      <c r="A1990" s="4">
        <v>1008.973</v>
      </c>
      <c r="B1990" s="4">
        <v>1.28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1.29</v>
      </c>
    </row>
    <row r="1993" spans="1:4" x14ac:dyDescent="0.15">
      <c r="A1993" s="4">
        <v>1009.832</v>
      </c>
      <c r="B1993" s="4">
        <v>1.27</v>
      </c>
      <c r="C1993" s="3">
        <v>1009.832</v>
      </c>
      <c r="D1993" s="3">
        <v>1.28</v>
      </c>
    </row>
    <row r="1994" spans="1:4" x14ac:dyDescent="0.15">
      <c r="A1994" s="4">
        <v>1010.1180000000001</v>
      </c>
      <c r="B1994" s="4">
        <v>1.27</v>
      </c>
      <c r="C1994" s="3">
        <v>1010.1180000000001</v>
      </c>
      <c r="D1994" s="3">
        <v>1.28</v>
      </c>
    </row>
    <row r="1995" spans="1:4" x14ac:dyDescent="0.15">
      <c r="A1995" s="4">
        <v>1010.404</v>
      </c>
      <c r="B1995" s="4">
        <v>1.26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1.24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1.23</v>
      </c>
    </row>
    <row r="2002" spans="1:4" x14ac:dyDescent="0.15">
      <c r="A2002" s="4">
        <v>1012.4059999999999</v>
      </c>
      <c r="B2002" s="4">
        <v>1.3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1.3</v>
      </c>
      <c r="C2003" s="3">
        <v>1012.692</v>
      </c>
      <c r="D2003" s="3">
        <v>1.23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1.27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1.21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1.26</v>
      </c>
    </row>
    <row r="2011" spans="1:4" x14ac:dyDescent="0.15">
      <c r="A2011" s="4">
        <v>1014.975</v>
      </c>
      <c r="B2011" s="4">
        <v>1.19</v>
      </c>
      <c r="C2011" s="3">
        <v>1014.975</v>
      </c>
      <c r="D2011" s="3">
        <v>1.24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</v>
      </c>
      <c r="C2013" s="3">
        <v>1015.546</v>
      </c>
      <c r="D2013" s="3">
        <v>1.21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1.23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1.2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1.19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15">
      <c r="A2019" s="4">
        <v>1017.256</v>
      </c>
      <c r="B2019" s="4">
        <v>1.1499999999999999</v>
      </c>
      <c r="C2019" s="3">
        <v>1017.256</v>
      </c>
      <c r="D2019" s="3">
        <v>1.17</v>
      </c>
    </row>
    <row r="2020" spans="1:4" x14ac:dyDescent="0.15">
      <c r="A2020" s="4">
        <v>1017.54</v>
      </c>
      <c r="B2020" s="4">
        <v>1.1599999999999999</v>
      </c>
      <c r="C2020" s="3">
        <v>1017.54</v>
      </c>
      <c r="D2020" s="3">
        <v>1.19</v>
      </c>
    </row>
    <row r="2021" spans="1:4" x14ac:dyDescent="0.15">
      <c r="A2021" s="4">
        <v>1017.825</v>
      </c>
      <c r="B2021" s="4">
        <v>1.17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1.06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1.17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1.1200000000000001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1.07</v>
      </c>
      <c r="C2030" s="3">
        <v>1020.385</v>
      </c>
      <c r="D2030" s="3">
        <v>1.07</v>
      </c>
    </row>
    <row r="2031" spans="1:4" x14ac:dyDescent="0.15">
      <c r="A2031" s="4">
        <v>1020.669</v>
      </c>
      <c r="B2031" s="4">
        <v>1.1200000000000001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1.1000000000000001</v>
      </c>
      <c r="C2032" s="3">
        <v>1020.953</v>
      </c>
      <c r="D2032" s="3">
        <v>1.0900000000000001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1.0900000000000001</v>
      </c>
    </row>
    <row r="2034" spans="1:4" x14ac:dyDescent="0.15">
      <c r="A2034" s="4">
        <v>1021.521</v>
      </c>
      <c r="B2034" s="4">
        <v>1.08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1.07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1.03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1.04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1.01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0.99</v>
      </c>
    </row>
    <row r="2041" spans="1:4" x14ac:dyDescent="0.15">
      <c r="A2041" s="4">
        <v>1023.5069999999999</v>
      </c>
      <c r="B2041" s="4">
        <v>1.03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1.06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0.99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0.99</v>
      </c>
    </row>
    <row r="2045" spans="1:4" x14ac:dyDescent="0.15">
      <c r="A2045" s="4">
        <v>1024.6410000000001</v>
      </c>
      <c r="B2045" s="4">
        <v>1.02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1.01</v>
      </c>
      <c r="C2046" s="3">
        <v>1024.924</v>
      </c>
      <c r="D2046" s="3">
        <v>0.95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0.94</v>
      </c>
    </row>
    <row r="2048" spans="1:4" x14ac:dyDescent="0.15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abSelected="1" zoomScale="110" zoomScaleNormal="110" workbookViewId="0">
      <selection activeCell="F9" sqref="F9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17.33203125" style="18" customWidth="1"/>
    <col min="7" max="7" width="12.66406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44</v>
      </c>
      <c r="B3" s="15" t="s">
        <v>37</v>
      </c>
      <c r="C3" s="15" t="s">
        <v>30</v>
      </c>
      <c r="D3" s="18">
        <v>10</v>
      </c>
      <c r="E3" s="18" t="s">
        <v>49</v>
      </c>
      <c r="F3" s="18" t="s">
        <v>52</v>
      </c>
      <c r="G3" s="18" t="s">
        <v>81</v>
      </c>
      <c r="H3" s="31">
        <v>0.63402777777777775</v>
      </c>
      <c r="I3" s="28">
        <v>44438</v>
      </c>
      <c r="J3" s="18">
        <v>25</v>
      </c>
      <c r="K3" s="18">
        <v>29.2</v>
      </c>
      <c r="L3" s="18">
        <v>9.5E-4</v>
      </c>
      <c r="M3" s="18">
        <f>V3+(LOG10((AB3-W3)/(X3-(AB3*Y3))))</f>
        <v>7.3250522451671722</v>
      </c>
      <c r="N3" s="18">
        <f t="shared" ref="N3:N4" si="0">V3+(LOG10((U3-W3)/(X3-(U3*Y3))))</f>
        <v>7.3339725388565773</v>
      </c>
      <c r="O3" s="29">
        <v>-0.01</v>
      </c>
      <c r="P3" s="29">
        <v>0</v>
      </c>
      <c r="Q3" s="29">
        <v>7.0000000000000007E-2</v>
      </c>
      <c r="R3" s="30">
        <v>0.43</v>
      </c>
      <c r="S3" s="30">
        <v>0.2</v>
      </c>
      <c r="T3" s="30">
        <v>7.0000000000000007E-2</v>
      </c>
      <c r="U3" s="18">
        <f t="shared" ref="U3:U4" si="1">((S3-P3-(T3-Q3))/(R3-O3-(T3-Q3)))</f>
        <v>0.45454545454545459</v>
      </c>
      <c r="V3" s="18">
        <f t="shared" ref="V3:V4" si="2">(1245.69/(J3+273.15))+3.8275+0.00211*(35-K3)</f>
        <v>8.0178027325171897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0.44568383773350778</v>
      </c>
      <c r="AC3" s="18">
        <f t="shared" ref="AC3:AC7" si="4">Q3-T3</f>
        <v>0</v>
      </c>
    </row>
    <row r="4" spans="1:29" x14ac:dyDescent="0.15">
      <c r="A4" s="15" t="s">
        <v>45</v>
      </c>
      <c r="B4" s="15" t="s">
        <v>37</v>
      </c>
      <c r="C4" s="15" t="s">
        <v>30</v>
      </c>
      <c r="D4" s="18">
        <v>10</v>
      </c>
      <c r="E4" s="18" t="s">
        <v>49</v>
      </c>
      <c r="F4" s="18" t="s">
        <v>52</v>
      </c>
      <c r="G4" s="18" t="s">
        <v>81</v>
      </c>
      <c r="H4" s="31">
        <v>0.63402777777777775</v>
      </c>
      <c r="I4" s="28">
        <v>44438</v>
      </c>
      <c r="J4" s="18">
        <v>25</v>
      </c>
      <c r="K4" s="18">
        <v>29.2</v>
      </c>
      <c r="L4" s="18">
        <v>9.5E-4</v>
      </c>
      <c r="M4" s="18">
        <f>V4+(LOG10((AB4-W4)/(X4-(AB4*Y4))))</f>
        <v>7.334900551986193</v>
      </c>
      <c r="N4" s="18">
        <f t="shared" si="0"/>
        <v>7.3435813146960234</v>
      </c>
      <c r="O4" s="29">
        <v>0.02</v>
      </c>
      <c r="P4" s="29">
        <v>0.02</v>
      </c>
      <c r="Q4" s="29">
        <v>0.09</v>
      </c>
      <c r="R4" s="30">
        <v>0.56999999999999995</v>
      </c>
      <c r="S4" s="30">
        <v>0.27</v>
      </c>
      <c r="T4" s="30">
        <v>0.08</v>
      </c>
      <c r="U4" s="18">
        <f t="shared" si="1"/>
        <v>0.46428571428571436</v>
      </c>
      <c r="V4" s="18">
        <f t="shared" si="2"/>
        <v>8.0178027325171897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0.45547729786785673</v>
      </c>
      <c r="AC4" s="18">
        <f t="shared" si="4"/>
        <v>9.999999999999995E-3</v>
      </c>
    </row>
    <row r="5" spans="1:29" x14ac:dyDescent="0.15">
      <c r="A5" s="15" t="s">
        <v>46</v>
      </c>
      <c r="B5" s="15" t="s">
        <v>37</v>
      </c>
      <c r="C5" s="15" t="s">
        <v>30</v>
      </c>
      <c r="D5" s="18">
        <v>10</v>
      </c>
      <c r="E5" s="18" t="s">
        <v>49</v>
      </c>
      <c r="F5" s="18" t="s">
        <v>52</v>
      </c>
      <c r="G5" s="18" t="s">
        <v>80</v>
      </c>
      <c r="H5" s="31">
        <v>0.63263888888888886</v>
      </c>
      <c r="I5" s="28">
        <v>44438</v>
      </c>
      <c r="J5" s="18">
        <v>25</v>
      </c>
      <c r="K5" s="18">
        <v>29.2</v>
      </c>
      <c r="L5" s="18">
        <v>9.5E-4</v>
      </c>
      <c r="M5" s="18">
        <f t="shared" ref="M5:M7" si="5">V5+(LOG10((AB5-W5)/(X5-(AB5*Y5))))</f>
        <v>7.3422560634144745</v>
      </c>
      <c r="N5" s="18">
        <f>V5+(LOG10((U5-W5)/(X5-(U5*Y5))))</f>
        <v>7.3507613144670545</v>
      </c>
      <c r="O5" s="29">
        <v>0.02</v>
      </c>
      <c r="P5" s="29">
        <v>0.02</v>
      </c>
      <c r="Q5" s="29">
        <v>0.09</v>
      </c>
      <c r="R5" s="30">
        <v>0.56000000000000005</v>
      </c>
      <c r="S5" s="30">
        <v>0.28000000000000003</v>
      </c>
      <c r="T5" s="30">
        <v>0.1</v>
      </c>
      <c r="U5" s="18">
        <f>((S5-P5-(T5-Q5))/(R5-O5-(T5-Q5)))</f>
        <v>0.47169811320754712</v>
      </c>
      <c r="V5" s="18">
        <f>(1245.69/(J5+273.15))+3.8275+0.00211*(35-K6)</f>
        <v>8.0178027325171897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0.46293018262418506</v>
      </c>
      <c r="AC5" s="18">
        <f t="shared" si="4"/>
        <v>-1.0000000000000009E-2</v>
      </c>
    </row>
    <row r="6" spans="1:29" x14ac:dyDescent="0.15">
      <c r="A6" s="15" t="s">
        <v>47</v>
      </c>
      <c r="B6" s="15" t="s">
        <v>37</v>
      </c>
      <c r="C6" s="15" t="s">
        <v>30</v>
      </c>
      <c r="D6" s="18">
        <v>9</v>
      </c>
      <c r="E6" s="18" t="s">
        <v>49</v>
      </c>
      <c r="F6" s="18" t="s">
        <v>51</v>
      </c>
      <c r="G6" s="18" t="s">
        <v>60</v>
      </c>
      <c r="H6" s="31">
        <v>0.60277777777777775</v>
      </c>
      <c r="I6" s="28">
        <v>44438</v>
      </c>
      <c r="J6" s="18">
        <v>25</v>
      </c>
      <c r="K6" s="18">
        <v>29.2</v>
      </c>
      <c r="L6" s="18">
        <v>9.5E-4</v>
      </c>
      <c r="M6" s="18">
        <f t="shared" si="5"/>
        <v>7.519423944971841</v>
      </c>
      <c r="N6" s="18">
        <f>V6+(LOG10((U6-W6)/(X6-(U6*Y6))))</f>
        <v>7.5244627604568626</v>
      </c>
      <c r="O6" s="29">
        <v>0.05</v>
      </c>
      <c r="P6" s="29">
        <v>0.05</v>
      </c>
      <c r="Q6" s="29">
        <v>0.12</v>
      </c>
      <c r="R6" s="30">
        <v>0.57999999999999996</v>
      </c>
      <c r="S6" s="30">
        <v>0.41</v>
      </c>
      <c r="T6" s="30">
        <v>0.1</v>
      </c>
      <c r="U6" s="18">
        <f>((S6-P6-(T6-Q6))/(R6-O6-(T6-Q6)))</f>
        <v>0.69090909090909103</v>
      </c>
      <c r="V6" s="18">
        <f>(1245.69/(J6+273.15))+3.8275+0.00211*(35-K7)</f>
        <v>8.0178027325171897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0.68333847032704131</v>
      </c>
      <c r="AC6" s="18">
        <f t="shared" si="4"/>
        <v>1.999999999999999E-2</v>
      </c>
    </row>
    <row r="7" spans="1:29" x14ac:dyDescent="0.15">
      <c r="A7" s="15" t="s">
        <v>48</v>
      </c>
      <c r="B7" s="15" t="s">
        <v>37</v>
      </c>
      <c r="C7" s="15" t="s">
        <v>30</v>
      </c>
      <c r="D7" s="18">
        <v>9</v>
      </c>
      <c r="E7" s="18" t="s">
        <v>49</v>
      </c>
      <c r="F7" s="18" t="s">
        <v>51</v>
      </c>
      <c r="G7" s="18" t="s">
        <v>60</v>
      </c>
      <c r="H7" s="31">
        <v>0.60277777777777775</v>
      </c>
      <c r="I7" s="28">
        <v>44438</v>
      </c>
      <c r="J7" s="18">
        <v>25</v>
      </c>
      <c r="K7" s="18">
        <v>29.2</v>
      </c>
      <c r="L7" s="18">
        <v>9.5E-4</v>
      </c>
      <c r="M7" s="18">
        <f t="shared" si="5"/>
        <v>7.5285104810942256</v>
      </c>
      <c r="N7" s="18">
        <f t="shared" ref="N7" si="6">V7+(LOG10((U7-W7)/(X7-(U7*Y7))))</f>
        <v>7.5334055839809988</v>
      </c>
      <c r="O7" s="29">
        <v>0.06</v>
      </c>
      <c r="P7" s="29">
        <v>0.05</v>
      </c>
      <c r="Q7" s="29">
        <v>0.12</v>
      </c>
      <c r="R7" s="30">
        <v>0.46</v>
      </c>
      <c r="S7" s="30">
        <v>0.32</v>
      </c>
      <c r="T7" s="30">
        <v>0.08</v>
      </c>
      <c r="U7" s="18">
        <f>((S7-P7-(T7-Q7))/(R7-O7-(T7-Q7)))</f>
        <v>0.70454545454545459</v>
      </c>
      <c r="V7" s="18">
        <f t="shared" ref="V7" si="7">(1245.69/(J7+273.15))+3.8275+0.00211*(35-K7)</f>
        <v>8.0178027325171897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0.69704931451512975</v>
      </c>
      <c r="AC7" s="18">
        <f t="shared" si="4"/>
        <v>3.9999999999999994E-2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B3:B7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C3:C7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D3:D7</xm:sqref>
        </x14:dataValidation>
        <x14:dataValidation type="list" allowBlank="1" showInputMessage="1" showErrorMessage="1" xr:uid="{2DDE8A64-1570-E648-8F99-AA9854F2A84E}">
          <x14:formula1>
            <xm:f>'ID categories'!$D$6:$D$8</xm:f>
          </x14:formula1>
          <xm:sqref>E3:E7</xm:sqref>
        </x14:dataValidation>
        <x14:dataValidation type="list" allowBlank="1" showInputMessage="1" showErrorMessage="1" xr:uid="{8FE379DD-6049-4E40-8D69-BA40BFC8DD27}">
          <x14:formula1>
            <xm:f>'ID categories'!$E$2:$E$13</xm:f>
          </x14:formula1>
          <xm:sqref>F3:F11</xm:sqref>
        </x14:dataValidation>
        <x14:dataValidation type="list" allowBlank="1" showInputMessage="1" showErrorMessage="1" xr:uid="{32922F82-EDA4-1C46-A9CC-04426455661C}">
          <x14:formula1>
            <xm:f>'ID categories'!$F$2:$F$44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0.12</v>
      </c>
      <c r="K3" s="6">
        <f>D252</f>
        <v>0.46</v>
      </c>
      <c r="L3" s="6">
        <f>D650</f>
        <v>0.32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-0.09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0.96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0.45</v>
      </c>
      <c r="C13" s="3">
        <v>343.16300000000001</v>
      </c>
      <c r="D13" s="3">
        <v>-0.39</v>
      </c>
    </row>
    <row r="14" spans="1:16" x14ac:dyDescent="0.15">
      <c r="A14" s="4">
        <v>343.54399999999998</v>
      </c>
      <c r="B14" s="4">
        <v>0.63</v>
      </c>
      <c r="C14" s="3">
        <v>343.54399999999998</v>
      </c>
      <c r="D14" s="3">
        <v>-7.0000000000000007E-2</v>
      </c>
    </row>
    <row r="15" spans="1:16" x14ac:dyDescent="0.15">
      <c r="A15" s="4">
        <v>343.92599999999999</v>
      </c>
      <c r="B15" s="4">
        <v>0.52</v>
      </c>
      <c r="C15" s="3">
        <v>343.92599999999999</v>
      </c>
      <c r="D15" s="3">
        <v>0.03</v>
      </c>
    </row>
    <row r="16" spans="1:16" x14ac:dyDescent="0.15">
      <c r="A16" s="4">
        <v>344.30700000000002</v>
      </c>
      <c r="B16" s="4">
        <v>-0.92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-0.09</v>
      </c>
    </row>
    <row r="18" spans="1:4" x14ac:dyDescent="0.15">
      <c r="A18" s="4">
        <v>345.06900000000002</v>
      </c>
      <c r="B18" s="4">
        <v>-0.67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0.74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0.36</v>
      </c>
      <c r="C21" s="3">
        <v>346.21199999999999</v>
      </c>
      <c r="D21" s="3">
        <v>0.23</v>
      </c>
    </row>
    <row r="22" spans="1:4" x14ac:dyDescent="0.15">
      <c r="A22" s="4">
        <v>346.59300000000002</v>
      </c>
      <c r="B22" s="4">
        <v>0.27</v>
      </c>
      <c r="C22" s="3">
        <v>346.59300000000002</v>
      </c>
      <c r="D22" s="3">
        <v>0.38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0.26</v>
      </c>
      <c r="C24" s="3">
        <v>347.35500000000002</v>
      </c>
      <c r="D24" s="3">
        <v>0.35</v>
      </c>
    </row>
    <row r="25" spans="1:4" x14ac:dyDescent="0.15">
      <c r="A25" s="4">
        <v>347.73599999999999</v>
      </c>
      <c r="B25" s="4">
        <v>0.24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0.18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0.18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0.17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0.16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0.16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0.17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0.16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0.28000000000000003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0.15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0.15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0.26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0.28999999999999998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0.12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0.28999999999999998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0.28000000000000003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0.28999999999999998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0.34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0.34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0.34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0.34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0.34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0.34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0.34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0.35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0.35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0.35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0.35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0.37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0.37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0.37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0.37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0.38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0.38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0.38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0.38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0.38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0.38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0.38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0.38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0.39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0.39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0.39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0.39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0.39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0.41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0.43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0.45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0.45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0.45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0.45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0.46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0.46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0.46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0.46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0.46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0.47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0.47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0.47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0.47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0.47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0.47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0.47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0.47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0.47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0.47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0.47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0.47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0.47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0.47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0.47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0.47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0.45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0.45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0.45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0.45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0.44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0.44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0.44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0.44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0.44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0.44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0.44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0.44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0.44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0.43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0.43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0.43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0.43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0.43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0.43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0.42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0.42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0.42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0.42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0.42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0.41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0.41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0.41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0.41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0.41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0.39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0.39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0.36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0.35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0.35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0.34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0.34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0.34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0.34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0.33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0.33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0.33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0.32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0.32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0.32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0.32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0.31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0.31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0.28999999999999998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0.28999999999999998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0.28999999999999998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0.23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0.23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0.23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0.23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0.23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0.23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0.23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0.23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0.23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0.23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0.23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0.23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0.23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0.23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0.23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0.23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0.23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0.23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0.23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0.23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0.23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0.23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0.23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0.23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0.23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0.24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0.24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0.24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0.24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0.24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0.24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0.24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0.24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0.24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0.24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0.24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0.24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0.25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0.25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0.25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0.25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0.25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0.25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0.25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0.25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0.25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0.25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0.25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0.25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0.25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0.25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0.26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0.26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0.26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0.26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0.26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0.26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0.26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0.26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0.26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0.26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0.26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0.27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0.27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0.27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0.27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0.27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0.27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0.27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0.27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0.27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0.27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0.28000000000000003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0.28000000000000003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0.28000000000000003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0.28000000000000003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0.28000000000000003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0.28000000000000003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0.28000000000000003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0.28000000000000003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0.28000000000000003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0.28000000000000003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0.28999999999999998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0.28999999999999998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0.28999999999999998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0.28999999999999998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0.28999999999999998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0.28999999999999998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0.28999999999999998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0.28999999999999998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0.28999999999999998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0.28999999999999998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0.28999999999999998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0.31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0.31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0.31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0.31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0.31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0.31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0.31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0.31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0.31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0.31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0.31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0.31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0.31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0.32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0.32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0.32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0.32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0.32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0.32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0.32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0.32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0.32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0.32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0.32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0.32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0.32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0.32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0.32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0.32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0.32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0.32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0.32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0.32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0.32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0.32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0.32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0.32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0.32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0.32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0.32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0.32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0.32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0.32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0.32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0.32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0.32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0.32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0.32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0.31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0.31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0.31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0.31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0.31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0.31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0.31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0.31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0.31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0.31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0.31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0.28999999999999998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0.28999999999999998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0.28999999999999998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0.28999999999999998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0.28999999999999998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0.28999999999999998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0.28000000000000003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0.28000000000000003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0.28000000000000003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0.28000000000000003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0.28000000000000003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0.27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0.27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0.27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0.27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0.26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0.26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0.26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0.26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0.26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0.25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0.25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0.25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0.25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0.24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0.24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0.24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0.24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0.23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0.22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0.22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0.22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0.22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0.21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0.21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0.21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0.21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0.19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0.19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0.19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0.18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0.18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0.18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0.18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0.17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0.17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0.17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0.17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0.16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0.16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0.15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0.15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0.15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0.15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0.14000000000000001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0.09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0.22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0.89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1.51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1.62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1.63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1.63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1.63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1.74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1.74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1.73</v>
      </c>
      <c r="C1851" s="3">
        <v>968.61300000000006</v>
      </c>
      <c r="D1851" s="3">
        <v>1.67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1.65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1.73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1.74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1.65</v>
      </c>
    </row>
    <row r="1867" spans="1:4" x14ac:dyDescent="0.15">
      <c r="A1867" s="4">
        <v>973.31399999999996</v>
      </c>
      <c r="B1867" s="4">
        <v>1.67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1.66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1.66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1.66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1.64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1.62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1.62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1.63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1.65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</v>
      </c>
    </row>
    <row r="1894" spans="1:4" x14ac:dyDescent="0.15">
      <c r="A1894" s="4">
        <v>981.21400000000006</v>
      </c>
      <c r="B1894" s="4">
        <v>1.71</v>
      </c>
      <c r="C1894" s="3">
        <v>981.21400000000006</v>
      </c>
      <c r="D1894" s="3">
        <v>1.67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1.65</v>
      </c>
    </row>
    <row r="1897" spans="1:4" x14ac:dyDescent="0.15">
      <c r="A1897" s="4">
        <v>982.08900000000006</v>
      </c>
      <c r="B1897" s="4">
        <v>1.67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1.66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1.7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1.64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1.63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1.61</v>
      </c>
      <c r="C1910" s="3">
        <v>985.87599999999998</v>
      </c>
      <c r="D1910" s="3">
        <v>1.58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1.57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1.53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1.63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1.64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1.6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1.59</v>
      </c>
      <c r="C1931" s="3">
        <v>991.97400000000005</v>
      </c>
      <c r="D1931" s="3">
        <v>1.53</v>
      </c>
    </row>
    <row r="1932" spans="1:4" x14ac:dyDescent="0.15">
      <c r="A1932" s="4">
        <v>992.26400000000001</v>
      </c>
      <c r="B1932" s="4">
        <v>1.56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</v>
      </c>
    </row>
    <row r="1935" spans="1:4" x14ac:dyDescent="0.15">
      <c r="A1935" s="4">
        <v>993.13300000000004</v>
      </c>
      <c r="B1935" s="4">
        <v>1.59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1.59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1.59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1.57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1.6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1.51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1.59</v>
      </c>
      <c r="C1944" s="3">
        <v>995.73599999999999</v>
      </c>
      <c r="D1944" s="3">
        <v>1.5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1.53</v>
      </c>
    </row>
    <row r="1946" spans="1:4" x14ac:dyDescent="0.15">
      <c r="A1946" s="4">
        <v>996.31399999999996</v>
      </c>
      <c r="B1946" s="4">
        <v>1.63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1.62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1.58</v>
      </c>
      <c r="C1950" s="3">
        <v>997.47</v>
      </c>
      <c r="D1950" s="3">
        <v>1.42</v>
      </c>
    </row>
    <row r="1951" spans="1:4" x14ac:dyDescent="0.15">
      <c r="A1951" s="4">
        <v>997.75800000000004</v>
      </c>
      <c r="B1951" s="4">
        <v>1.54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1.51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1.43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1.45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1.38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1.39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1.39</v>
      </c>
    </row>
    <row r="1963" spans="1:4" x14ac:dyDescent="0.15">
      <c r="A1963" s="4">
        <v>1001.218</v>
      </c>
      <c r="B1963" s="4">
        <v>1.4</v>
      </c>
      <c r="C1963" s="3">
        <v>1001.218</v>
      </c>
      <c r="D1963" s="3">
        <v>1.41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1.39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1.36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1.34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1.33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1.34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1.34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1.28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1.26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1.19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1.2</v>
      </c>
    </row>
    <row r="1995" spans="1:4" x14ac:dyDescent="0.15">
      <c r="A1995" s="4">
        <v>1010.404</v>
      </c>
      <c r="B1995" s="4">
        <v>1.28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1.21</v>
      </c>
    </row>
    <row r="1997" spans="1:4" x14ac:dyDescent="0.15">
      <c r="A1997" s="4">
        <v>1010.976</v>
      </c>
      <c r="B1997" s="4">
        <v>1.27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1.28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1.29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1.29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1.28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1.28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1.1399999999999999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1.1000000000000001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1.1599999999999999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1.1599999999999999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1.1399999999999999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1.1200000000000001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1.1000000000000001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1.06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1.06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1.01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0.99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0.98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0.96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0.97</v>
      </c>
      <c r="C2047" s="3">
        <v>1025.2070000000001</v>
      </c>
      <c r="D2047" s="3">
        <v>0.92</v>
      </c>
    </row>
    <row r="2048" spans="1:4" x14ac:dyDescent="0.15">
      <c r="A2048" s="4">
        <v>1025.491</v>
      </c>
      <c r="B2048" s="4">
        <v>1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2021-09-22T17:04:52Z</dcterms:modified>
</cp:coreProperties>
</file>