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datasets_2012" sheetId="1" state="visible" r:id="rId2"/>
    <sheet name="datasets_2016" sheetId="2" state="visible" r:id="rId3"/>
    <sheet name="variables" sheetId="3" state="visible" r:id="rId4"/>
    <sheet name="variables_ee" sheetId="4" state="visible" r:id="rId5"/>
    <sheet name="variables_mumu" sheetId="5" state="visible" r:id="rId6"/>
    <sheet name="variables_emu" sheetId="6" state="visible" r:id="rId7"/>
    <sheet name="variables_etau" sheetId="7" state="visible" r:id="rId8"/>
    <sheet name="variables_mutau" sheetId="8" state="visible" r:id="rId9"/>
    <sheet name="variables_e4j" sheetId="9" state="visible" r:id="rId10"/>
    <sheet name="variables_mu4j" sheetId="10" state="visible" r:id="rId11"/>
    <sheet name="variables_4l" sheetId="11" state="visible" r:id="rId12"/>
    <sheet name="variables_fakes" sheetId="12" state="visible" r:id="rId1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<sst xmlns="http://schemas.openxmlformats.org/spreadsheetml/2006/main" count="4036" uniqueCount="722">
  <si>
    <t xml:space="preserve">dataset_name</t>
  </si>
  <si>
    <t xml:space="preserve">cross_section</t>
  </si>
  <si>
    <t xml:space="preserve">branching_fraction</t>
  </si>
  <si>
    <t xml:space="preserve">color</t>
  </si>
  <si>
    <t xml:space="preserve">text</t>
  </si>
  <si>
    <t xml:space="preserve">label</t>
  </si>
  <si>
    <t xml:space="preserve">muon_2012A</t>
  </si>
  <si>
    <t xml:space="preserve">k</t>
  </si>
  <si>
    <t xml:space="preserve">Data (2012A)</t>
  </si>
  <si>
    <t xml:space="preserve">data</t>
  </si>
  <si>
    <t xml:space="preserve">muon_2012B</t>
  </si>
  <si>
    <t xml:space="preserve">Data (2012B)</t>
  </si>
  <si>
    <t xml:space="preserve">muon_2012C</t>
  </si>
  <si>
    <t xml:space="preserve">Data (2012C)</t>
  </si>
  <si>
    <t xml:space="preserve">muon_2012D</t>
  </si>
  <si>
    <t xml:space="preserve">Data (2012D)</t>
  </si>
  <si>
    <t xml:space="preserve">electron_2012A</t>
  </si>
  <si>
    <t xml:space="preserve">electron_2012B</t>
  </si>
  <si>
    <t xml:space="preserve">electron_2012C</t>
  </si>
  <si>
    <t xml:space="preserve">electron_2012D</t>
  </si>
  <si>
    <t xml:space="preserve">ttbar_lep</t>
  </si>
  <si>
    <t xml:space="preserve">r</t>
  </si>
  <si>
    <t xml:space="preserve">$\sf t\bar{t}$ (leptonic)</t>
  </si>
  <si>
    <t xml:space="preserve">ttbar</t>
  </si>
  <si>
    <t xml:space="preserve">ttbar_semilep</t>
  </si>
  <si>
    <t xml:space="preserve">$\sf t\bar{t}$ (semi-leptonic)</t>
  </si>
  <si>
    <t xml:space="preserve">zjets_m-50</t>
  </si>
  <si>
    <t xml:space="preserve">g</t>
  </si>
  <si>
    <t xml:space="preserve">Z+jets (M &gt; 50)</t>
  </si>
  <si>
    <t xml:space="preserve">zjets</t>
  </si>
  <si>
    <t xml:space="preserve">z1jets_m-50</t>
  </si>
  <si>
    <t xml:space="preserve">DY+1jet (M &gt; 50)</t>
  </si>
  <si>
    <t xml:space="preserve">z2jets_m-50</t>
  </si>
  <si>
    <t xml:space="preserve">DY+2jet (M &gt; 50)</t>
  </si>
  <si>
    <t xml:space="preserve">z3jets_m-50</t>
  </si>
  <si>
    <t xml:space="preserve">DY+3jet (M &gt; 50)</t>
  </si>
  <si>
    <t xml:space="preserve">z4jets_m-50</t>
  </si>
  <si>
    <t xml:space="preserve">DY+4jet (M &gt; 50)</t>
  </si>
  <si>
    <t xml:space="preserve">zjets_m-10to50</t>
  </si>
  <si>
    <t xml:space="preserve">Z+jets (10 &lt; M &lt; 50)</t>
  </si>
  <si>
    <t xml:space="preserve">z1jets_m-10to50</t>
  </si>
  <si>
    <t xml:space="preserve">DY+1jet (10 &lt; M &lt; 50)</t>
  </si>
  <si>
    <t xml:space="preserve">z2jets_m-10to50</t>
  </si>
  <si>
    <t xml:space="preserve">DY+2jet (10 &lt; M &lt; 50)</t>
  </si>
  <si>
    <t xml:space="preserve">z3jets_m-10to50</t>
  </si>
  <si>
    <t xml:space="preserve">DY+3jet (10 &lt; M &lt; 50)</t>
  </si>
  <si>
    <t xml:space="preserve">z4jets_m-10to50</t>
  </si>
  <si>
    <t xml:space="preserve">DY+4jet (10 &lt; M &lt; 50)</t>
  </si>
  <si>
    <t xml:space="preserve">ww</t>
  </si>
  <si>
    <t xml:space="preserve">m</t>
  </si>
  <si>
    <t xml:space="preserve">WW</t>
  </si>
  <si>
    <t xml:space="preserve">diboson</t>
  </si>
  <si>
    <t xml:space="preserve">wz_2l2q</t>
  </si>
  <si>
    <t xml:space="preserve">c </t>
  </si>
  <si>
    <t xml:space="preserve">WZ$\rightarrow 2\ell 2q$</t>
  </si>
  <si>
    <t xml:space="preserve">wz_3lnu</t>
  </si>
  <si>
    <t xml:space="preserve">WZ$\rightarrow 2\ell 2\nu$</t>
  </si>
  <si>
    <t xml:space="preserve">zz_2l2q</t>
  </si>
  <si>
    <t xml:space="preserve">w</t>
  </si>
  <si>
    <t xml:space="preserve">ZZ$\rightarrow 2\ell 2q$</t>
  </si>
  <si>
    <t xml:space="preserve">zz_2l2nu</t>
  </si>
  <si>
    <t xml:space="preserve">ZZ$\rightarrow 2\ell 2\nu$</t>
  </si>
  <si>
    <t xml:space="preserve">t_s</t>
  </si>
  <si>
    <t xml:space="preserve">t (s-channel)</t>
  </si>
  <si>
    <t xml:space="preserve">t</t>
  </si>
  <si>
    <t xml:space="preserve">tbar_s</t>
  </si>
  <si>
    <t xml:space="preserve">$\sf \bar{t}$ (s-channel)</t>
  </si>
  <si>
    <t xml:space="preserve">t_t</t>
  </si>
  <si>
    <t xml:space="preserve">t (t-channel)</t>
  </si>
  <si>
    <t xml:space="preserve">tbar_t</t>
  </si>
  <si>
    <t xml:space="preserve">$\sf \bar{t}$ (t-channel)</t>
  </si>
  <si>
    <t xml:space="preserve">t_tw</t>
  </si>
  <si>
    <t xml:space="preserve">t (tW)</t>
  </si>
  <si>
    <t xml:space="preserve">tbar_tw</t>
  </si>
  <si>
    <t xml:space="preserve">$\sf \bar{t}$ (tW)</t>
  </si>
  <si>
    <t xml:space="preserve">bprime_t-channel</t>
  </si>
  <si>
    <t xml:space="preserve">#3451a1</t>
  </si>
  <si>
    <t xml:space="preserve">$\sf B’\rightarrow Xb$</t>
  </si>
  <si>
    <t xml:space="preserve">bprime_bb_semilep</t>
  </si>
  <si>
    <t xml:space="preserve">#b9516c</t>
  </si>
  <si>
    <t xml:space="preserve">$\sf B’B’\rightarrow XbXb$</t>
  </si>
  <si>
    <t xml:space="preserve">fcnc_s-channel</t>
  </si>
  <si>
    <t xml:space="preserve">#ed418d</t>
  </si>
  <si>
    <t xml:space="preserve">$\sf t\rightarrow hc$</t>
  </si>
  <si>
    <t xml:space="preserve">fcnc</t>
  </si>
  <si>
    <t xml:space="preserve">fcnc_tt_semilep</t>
  </si>
  <si>
    <t xml:space="preserve">Data</t>
  </si>
  <si>
    <t xml:space="preserve">#67c8d8</t>
  </si>
  <si>
    <t xml:space="preserve">$\sf t\bar{t}$</t>
  </si>
  <si>
    <t xml:space="preserve">#ef5356</t>
  </si>
  <si>
    <t xml:space="preserve">Z+jets</t>
  </si>
  <si>
    <t xml:space="preserve">#aab58d</t>
  </si>
  <si>
    <t xml:space="preserve">Diboson</t>
  </si>
  <si>
    <t xml:space="preserve">#f1ca2d</t>
  </si>
  <si>
    <t xml:space="preserve">muon_2016B</t>
  </si>
  <si>
    <t xml:space="preserve">Data (2016B)</t>
  </si>
  <si>
    <t xml:space="preserve">muon_2016C</t>
  </si>
  <si>
    <t xml:space="preserve">Data (2016C)</t>
  </si>
  <si>
    <t xml:space="preserve">muon_2016D</t>
  </si>
  <si>
    <t xml:space="preserve">Data (2016D)</t>
  </si>
  <si>
    <t xml:space="preserve">muon_2016E</t>
  </si>
  <si>
    <t xml:space="preserve">Data (2016E)</t>
  </si>
  <si>
    <t xml:space="preserve">muon_2016F</t>
  </si>
  <si>
    <t xml:space="preserve">Data (2016F)</t>
  </si>
  <si>
    <t xml:space="preserve">muon_2016G</t>
  </si>
  <si>
    <t xml:space="preserve">Data (2016G)</t>
  </si>
  <si>
    <t xml:space="preserve">muon_2016H</t>
  </si>
  <si>
    <t xml:space="preserve">Data (2016H)</t>
  </si>
  <si>
    <t xml:space="preserve">muon_2016B_fakes</t>
  </si>
  <si>
    <t xml:space="preserve">fakes (2016B)</t>
  </si>
  <si>
    <t xml:space="preserve">fakes</t>
  </si>
  <si>
    <t xml:space="preserve">muon_2016C_fakes</t>
  </si>
  <si>
    <t xml:space="preserve">fakes (2016C)</t>
  </si>
  <si>
    <t xml:space="preserve">muon_2016D_fakes</t>
  </si>
  <si>
    <t xml:space="preserve">fakes (2016D)</t>
  </si>
  <si>
    <t xml:space="preserve">muon_2016E_fakes</t>
  </si>
  <si>
    <t xml:space="preserve">fakes (2016E)</t>
  </si>
  <si>
    <t xml:space="preserve">muon_2016F_fakes</t>
  </si>
  <si>
    <t xml:space="preserve">fakes (2016F)</t>
  </si>
  <si>
    <t xml:space="preserve">muon_2016G_fakes</t>
  </si>
  <si>
    <t xml:space="preserve">fakes (2016G)</t>
  </si>
  <si>
    <t xml:space="preserve">muon_2016H_fakes</t>
  </si>
  <si>
    <t xml:space="preserve">fakes (2016H)</t>
  </si>
  <si>
    <t xml:space="preserve">electron_2016B</t>
  </si>
  <si>
    <t xml:space="preserve">electron_2016C</t>
  </si>
  <si>
    <t xml:space="preserve">electron_2016D</t>
  </si>
  <si>
    <t xml:space="preserve">electron_2016E</t>
  </si>
  <si>
    <t xml:space="preserve">electron_2016F</t>
  </si>
  <si>
    <t xml:space="preserve">electron_2016G</t>
  </si>
  <si>
    <t xml:space="preserve">electron_2016H</t>
  </si>
  <si>
    <t xml:space="preserve">electron_2016B_fakes</t>
  </si>
  <si>
    <t xml:space="preserve">electron_2016C_fakes</t>
  </si>
  <si>
    <t xml:space="preserve">electron_2016D_fakes</t>
  </si>
  <si>
    <t xml:space="preserve">electron_2016E_fakes</t>
  </si>
  <si>
    <t xml:space="preserve">electron_2016F_fakes</t>
  </si>
  <si>
    <t xml:space="preserve">electron_2016G_fakes</t>
  </si>
  <si>
    <t xml:space="preserve">electron_2016H_fakes</t>
  </si>
  <si>
    <t xml:space="preserve">mueg_2016B</t>
  </si>
  <si>
    <t xml:space="preserve">mueg_2016C</t>
  </si>
  <si>
    <t xml:space="preserve">mueg_2016D</t>
  </si>
  <si>
    <t xml:space="preserve">mueg_2016E</t>
  </si>
  <si>
    <t xml:space="preserve">mueg_2016F</t>
  </si>
  <si>
    <t xml:space="preserve">mueg_2016G</t>
  </si>
  <si>
    <t xml:space="preserve">mueg_2016H</t>
  </si>
  <si>
    <t xml:space="preserve">C1</t>
  </si>
  <si>
    <t xml:space="preserve">fakes_ss</t>
  </si>
  <si>
    <t xml:space="preserve">qcd</t>
  </si>
  <si>
    <t xml:space="preserve">ttjets</t>
  </si>
  <si>
    <t xml:space="preserve">C0</t>
  </si>
  <si>
    <t xml:space="preserve">$\sf t\bar{t}\rightarrow 2\ell 2\nu$</t>
  </si>
  <si>
    <t xml:space="preserve">b</t>
  </si>
  <si>
    <t xml:space="preserve">ttbar_inclusive</t>
  </si>
  <si>
    <t xml:space="preserve">ttbar_inclusive_isrup</t>
  </si>
  <si>
    <t xml:space="preserve">$\sf t\bar{t} (ISR up)$</t>
  </si>
  <si>
    <t xml:space="preserve">ttbar_isrup</t>
  </si>
  <si>
    <t xml:space="preserve">ttbar_inclusive_isrdown</t>
  </si>
  <si>
    <t xml:space="preserve">$\sf t\bar{t} (ISR down)$</t>
  </si>
  <si>
    <t xml:space="preserve">ttbar_isrdown</t>
  </si>
  <si>
    <t xml:space="preserve">ttbar_inclusive_fsrup</t>
  </si>
  <si>
    <t xml:space="preserve">$\sf t\bar{t} (FSR up)$</t>
  </si>
  <si>
    <t xml:space="preserve">ttbar_fsrup</t>
  </si>
  <si>
    <t xml:space="preserve">ttbar_inclusive_fsrdown</t>
  </si>
  <si>
    <t xml:space="preserve">$\sf t\bar{t} (FSR down)$</t>
  </si>
  <si>
    <t xml:space="preserve">ttbar_fsrdown</t>
  </si>
  <si>
    <t xml:space="preserve">ttbar_inclusive_hdampup</t>
  </si>
  <si>
    <t xml:space="preserve">$\sf t\bar{t} (ME+PS up)$</t>
  </si>
  <si>
    <t xml:space="preserve">ttbar_hdampup</t>
  </si>
  <si>
    <t xml:space="preserve">ttbar_inclusive_hdampdown</t>
  </si>
  <si>
    <t xml:space="preserve">$\sf t\bar{t} (ME+PS down)$</t>
  </si>
  <si>
    <t xml:space="preserve">ttbar_hdampdown</t>
  </si>
  <si>
    <t xml:space="preserve">ttbar_inclusive_tuneup</t>
  </si>
  <si>
    <t xml:space="preserve">$\sf t\bar{t} (UE up)$</t>
  </si>
  <si>
    <t xml:space="preserve">ttbar_tuneup</t>
  </si>
  <si>
    <t xml:space="preserve">ttbar_inclusive_tunedown</t>
  </si>
  <si>
    <t xml:space="preserve">$\sf t\bar{t} (UE down)$</t>
  </si>
  <si>
    <t xml:space="preserve">ttbar_tunedown</t>
  </si>
  <si>
    <t xml:space="preserve">zjets_m-50_alt</t>
  </si>
  <si>
    <t xml:space="preserve">#f4426b</t>
  </si>
  <si>
    <t xml:space="preserve">Z+jets (amc@nlo)</t>
  </si>
  <si>
    <t xml:space="preserve">zjets_alt</t>
  </si>
  <si>
    <t xml:space="preserve">zjets_m-10to50_alt</t>
  </si>
  <si>
    <t xml:space="preserve">#edb936</t>
  </si>
  <si>
    <t xml:space="preserve">Z+jets (MADGRAPH)</t>
  </si>
  <si>
    <t xml:space="preserve">#b0f442</t>
  </si>
  <si>
    <t xml:space="preserve">#65f442</t>
  </si>
  <si>
    <t xml:space="preserve">#42f489</t>
  </si>
  <si>
    <t xml:space="preserve">#42f4c5</t>
  </si>
  <si>
    <t xml:space="preserve">w1jets</t>
  </si>
  <si>
    <t xml:space="preserve">W+1 jet</t>
  </si>
  <si>
    <t xml:space="preserve">wjets</t>
  </si>
  <si>
    <t xml:space="preserve">w2jets</t>
  </si>
  <si>
    <t xml:space="preserve">W+2 jet</t>
  </si>
  <si>
    <t xml:space="preserve">w3jets</t>
  </si>
  <si>
    <t xml:space="preserve">W+3 jet</t>
  </si>
  <si>
    <t xml:space="preserve">w4jets</t>
  </si>
  <si>
    <t xml:space="preserve">W+4 jet</t>
  </si>
  <si>
    <t xml:space="preserve">qcd_ht100to200</t>
  </si>
  <si>
    <t xml:space="preserve">QCD (100 &lt; HT &lt; 200)</t>
  </si>
  <si>
    <t xml:space="preserve">qcd_ht200to300</t>
  </si>
  <si>
    <t xml:space="preserve">QCD (200 &lt; HT &lt; 300)</t>
  </si>
  <si>
    <t xml:space="preserve">qcd_ht300to500</t>
  </si>
  <si>
    <t xml:space="preserve">QCD (300 &lt; HT &lt; 500)</t>
  </si>
  <si>
    <t xml:space="preserve">qcd_ht500to700</t>
  </si>
  <si>
    <t xml:space="preserve">QCD (500 &lt; HT &lt; 700)</t>
  </si>
  <si>
    <t xml:space="preserve">qcd_ht700to1000</t>
  </si>
  <si>
    <t xml:space="preserve">QCD (700 &lt; HT &lt; 1000)</t>
  </si>
  <si>
    <t xml:space="preserve">qcd_ht1000to1500</t>
  </si>
  <si>
    <t xml:space="preserve">QCD (1000 &lt; HT &lt; 1500)</t>
  </si>
  <si>
    <t xml:space="preserve">qcd_ht1500to2000</t>
  </si>
  <si>
    <t xml:space="preserve">QCD (1500 &lt; HT &lt; 2000)</t>
  </si>
  <si>
    <t xml:space="preserve">qcd_ht2000</t>
  </si>
  <si>
    <t xml:space="preserve">QCD (2000 &lt; HT)</t>
  </si>
  <si>
    <t xml:space="preserve">WZ$\rightarrow 3\ell \nu$</t>
  </si>
  <si>
    <t xml:space="preserve">zz_4l</t>
  </si>
  <si>
    <t xml:space="preserve">#4b7b54</t>
  </si>
  <si>
    <t xml:space="preserve">ZZ$\rightarrow 4\ell$</t>
  </si>
  <si>
    <t xml:space="preserve">data_prompt</t>
  </si>
  <si>
    <t xml:space="preserve">Data (prompt)</t>
  </si>
  <si>
    <t xml:space="preserve">s</t>
  </si>
  <si>
    <t xml:space="preserve">$\sf t\bar{t}+tW$</t>
  </si>
  <si>
    <t xml:space="preserve">top</t>
  </si>
  <si>
    <t xml:space="preserve">#b85de7</t>
  </si>
  <si>
    <t xml:space="preserve">W+jets</t>
  </si>
  <si>
    <t xml:space="preserve">#345933</t>
  </si>
  <si>
    <t xml:space="preserve">QCD</t>
  </si>
  <si>
    <t xml:space="preserve">zjets_hm</t>
  </si>
  <si>
    <t xml:space="preserve">Z+jets (m &gt; 50)</t>
  </si>
  <si>
    <t xml:space="preserve">zjets_lm</t>
  </si>
  <si>
    <t xml:space="preserve">Z+jets (10 &lt; m &lt; 50)</t>
  </si>
  <si>
    <t xml:space="preserve">variable_name</t>
  </si>
  <si>
    <t xml:space="preserve">n_bins</t>
  </si>
  <si>
    <t xml:space="preserve">xmin</t>
  </si>
  <si>
    <t xml:space="preserve">xmax</t>
  </si>
  <si>
    <t xml:space="preserve">x_label</t>
  </si>
  <si>
    <t xml:space="preserve">y_label</t>
  </si>
  <si>
    <t xml:space="preserve">category</t>
  </si>
  <si>
    <t xml:space="preserve">condition</t>
  </si>
  <si>
    <t xml:space="preserve">n_pu</t>
  </si>
  <si>
    <t xml:space="preserve">N_{pileup}</t>
  </si>
  <si>
    <t xml:space="preserve">Entries\,/\, bin</t>
  </si>
  <si>
    <t xml:space="preserve">misc</t>
  </si>
  <si>
    <t xml:space="preserve">None</t>
  </si>
  <si>
    <t xml:space="preserve">n_pv</t>
  </si>
  <si>
    <t xml:space="preserve">N_{PV}</t>
  </si>
  <si>
    <t xml:space="preserve">n_muons</t>
  </si>
  <si>
    <t xml:space="preserve">N_{\mu}</t>
  </si>
  <si>
    <t xml:space="preserve">n_electrons</t>
  </si>
  <si>
    <t xml:space="preserve">N_{e}</t>
  </si>
  <si>
    <t xml:space="preserve">n_taus</t>
  </si>
  <si>
    <t xml:space="preserve">N_{\tau}</t>
  </si>
  <si>
    <t xml:space="preserve">gen_cat</t>
  </si>
  <si>
    <t xml:space="preserve">\tau decay mode</t>
  </si>
  <si>
    <t xml:space="preserve">Entries \,/\, bin</t>
  </si>
  <si>
    <t xml:space="preserve">jet1_pt</t>
  </si>
  <si>
    <t xml:space="preserve">p_{T}^{jet} [GeV]</t>
  </si>
  <si>
    <t xml:space="preserve">Entries \,/\, 5 \, GeV</t>
  </si>
  <si>
    <t xml:space="preserve">jet</t>
  </si>
  <si>
    <t xml:space="preserve">n_jets + n_bjets &gt; 0</t>
  </si>
  <si>
    <t xml:space="preserve">jet1_phi</t>
  </si>
  <si>
    <t xml:space="preserve">\phi</t>
  </si>
  <si>
    <t xml:space="preserve">jet1_eta</t>
  </si>
  <si>
    <t xml:space="preserve">\eta</t>
  </si>
  <si>
    <t xml:space="preserve">jet1_d0</t>
  </si>
  <si>
    <t xml:space="preserve">d_{0}^{jet}</t>
  </si>
  <si>
    <t xml:space="preserve">Entries \,/\, 40 \, \mu m</t>
  </si>
  <si>
    <t xml:space="preserve">jet1_tag</t>
  </si>
  <si>
    <t xml:space="preserve">b tag score</t>
  </si>
  <si>
    <t xml:space="preserve">jet2_pt</t>
  </si>
  <si>
    <t xml:space="preserve">n_jets + n_bjets &gt; 1</t>
  </si>
  <si>
    <t xml:space="preserve">jet2_phi</t>
  </si>
  <si>
    <t xml:space="preserve">jet2_eta</t>
  </si>
  <si>
    <t xml:space="preserve">jet2_d0</t>
  </si>
  <si>
    <t xml:space="preserve">jet2_tag</t>
  </si>
  <si>
    <t xml:space="preserve">jet3_pt</t>
  </si>
  <si>
    <t xml:space="preserve">jet3_phi</t>
  </si>
  <si>
    <t xml:space="preserve">jet3_eta</t>
  </si>
  <si>
    <t xml:space="preserve">jet3_d0</t>
  </si>
  <si>
    <t xml:space="preserve">jet3_tag</t>
  </si>
  <si>
    <t xml:space="preserve">jet4_pt</t>
  </si>
  <si>
    <t xml:space="preserve">jet4_phi</t>
  </si>
  <si>
    <t xml:space="preserve">jet4_eta</t>
  </si>
  <si>
    <t xml:space="preserve">jet4_d0</t>
  </si>
  <si>
    <t xml:space="preserve">jet4_tag</t>
  </si>
  <si>
    <t xml:space="preserve">n_jets</t>
  </si>
  <si>
    <t xml:space="preserve">N_{jets}</t>
  </si>
  <si>
    <t xml:space="preserve">n_bjets</t>
  </si>
  <si>
    <t xml:space="preserve">N_{b jets}</t>
  </si>
  <si>
    <t xml:space="preserve">n_fwdjets</t>
  </si>
  <si>
    <t xml:space="preserve">N_{forward jets}</t>
  </si>
  <si>
    <t xml:space="preserve">jet_delta_eta</t>
  </si>
  <si>
    <t xml:space="preserve">|\Delta\eta(j1, j2)|</t>
  </si>
  <si>
    <t xml:space="preserve">jet_delta_phi</t>
  </si>
  <si>
    <t xml:space="preserve">|\Delta\phi(j1, j2)|</t>
  </si>
  <si>
    <t xml:space="preserve">jet_delta_r</t>
  </si>
  <si>
    <t xml:space="preserve">\Delta R(j1, j2)</t>
  </si>
  <si>
    <t xml:space="preserve">dijet_mass</t>
  </si>
  <si>
    <t xml:space="preserve">M_{jj} [GeV]</t>
  </si>
  <si>
    <t xml:space="preserve">Entries \,/\, 25 \, GeV</t>
  </si>
  <si>
    <t xml:space="preserve">dijet_phi</t>
  </si>
  <si>
    <t xml:space="preserve">\phi_{jj}</t>
  </si>
  <si>
    <t xml:space="preserve">dijet_eta</t>
  </si>
  <si>
    <t xml:space="preserve">\eta_{jj}</t>
  </si>
  <si>
    <t xml:space="preserve">dijet_pt</t>
  </si>
  <si>
    <t xml:space="preserve">p_{T}^{jj} [GeV]</t>
  </si>
  <si>
    <t xml:space="preserve">Entries \,/\, 10 \, GeV</t>
  </si>
  <si>
    <t xml:space="preserve">dijet_pt_over_m</t>
  </si>
  <si>
    <t xml:space="preserve">p_{T}^{jj}/M_{jj}</t>
  </si>
  <si>
    <t xml:space="preserve">met_mag</t>
  </si>
  <si>
    <t xml:space="preserve">MET \, [GeV]</t>
  </si>
  <si>
    <t xml:space="preserve">met_phi</t>
  </si>
  <si>
    <t xml:space="preserve">ht_mag</t>
  </si>
  <si>
    <t xml:space="preserve">HT \, [GeV]</t>
  </si>
  <si>
    <t xml:space="preserve">ht_phi</t>
  </si>
  <si>
    <t xml:space="preserve">\phi_{HT}</t>
  </si>
  <si>
    <t xml:space="preserve">n_partons</t>
  </si>
  <si>
    <t xml:space="preserve">N_{partons}</t>
  </si>
  <si>
    <t xml:space="preserve">lepton1_reco_weight</t>
  </si>
  <si>
    <t xml:space="preserve">\ell_{1} reco weight</t>
  </si>
  <si>
    <t xml:space="preserve">lepton2_reco_weight</t>
  </si>
  <si>
    <t xml:space="preserve">\ell_{2} reco weight</t>
  </si>
  <si>
    <t xml:space="preserve">trigger_weight</t>
  </si>
  <si>
    <t xml:space="preserve">trigger weight</t>
  </si>
  <si>
    <t xml:space="preserve">pileup_weight</t>
  </si>
  <si>
    <t xml:space="preserve">pileup weight</t>
  </si>
  <si>
    <t xml:space="preserve">top_pt_weight</t>
  </si>
  <si>
    <t xml:space="preserve">p_{T,top} reco weight</t>
  </si>
  <si>
    <t xml:space="preserve">event_weight</t>
  </si>
  <si>
    <t xml:space="preserve">event weight</t>
  </si>
  <si>
    <t xml:space="preserve">lead_lepton_pt</t>
  </si>
  <si>
    <t xml:space="preserve">p_{T}^{\ell_{1}} \, [GeV]</t>
  </si>
  <si>
    <t xml:space="preserve">lepton</t>
  </si>
  <si>
    <t xml:space="preserve">trailing_lepton_pt</t>
  </si>
  <si>
    <t xml:space="preserve">p_{T}^{\ell_{2}} \, [GeV]</t>
  </si>
  <si>
    <t xml:space="preserve">lepton1_pt</t>
  </si>
  <si>
    <t xml:space="preserve">p_{T}^{e} \, [GeV]</t>
  </si>
  <si>
    <t xml:space="preserve">lepton1_mt</t>
  </si>
  <si>
    <t xml:space="preserve">m_{T}^{e} \, [GeV]</t>
  </si>
  <si>
    <t xml:space="preserve">lepton1_eta</t>
  </si>
  <si>
    <t xml:space="preserve">lepton1_phi</t>
  </si>
  <si>
    <t xml:space="preserve">lepton1_iso</t>
  </si>
  <si>
    <t xml:space="preserve">Isolation \, [GeV]</t>
  </si>
  <si>
    <t xml:space="preserve">Entries \,/\, 0.4 \, GeV</t>
  </si>
  <si>
    <t xml:space="preserve">lepton1_reliso</t>
  </si>
  <si>
    <t xml:space="preserve">Iso/p_{T} \, [GeV]</t>
  </si>
  <si>
    <t xml:space="preserve">lepton1_d0</t>
  </si>
  <si>
    <t xml:space="preserve">lead e d_{0} [cm]</t>
  </si>
  <si>
    <t xml:space="preserve">lepton1_dz</t>
  </si>
  <si>
    <t xml:space="preserve">lead e d_{z} [cm]</t>
  </si>
  <si>
    <t xml:space="preserve">lepton2_pt</t>
  </si>
  <si>
    <t xml:space="preserve">Entries \,/\, 2 \, GeV</t>
  </si>
  <si>
    <t xml:space="preserve">lepton2_mt</t>
  </si>
  <si>
    <t xml:space="preserve">lepton2_eta</t>
  </si>
  <si>
    <t xml:space="preserve">lepton2_phi</t>
  </si>
  <si>
    <t xml:space="preserve">lepton2_iso</t>
  </si>
  <si>
    <t xml:space="preserve">lepton2_reliso</t>
  </si>
  <si>
    <t xml:space="preserve">lepton2_d0</t>
  </si>
  <si>
    <t xml:space="preserve">trailing e d_{0} [cm]</t>
  </si>
  <si>
    <t xml:space="preserve">lepton2_dz</t>
  </si>
  <si>
    <t xml:space="preserve">trailing e d_{z} [cm]</t>
  </si>
  <si>
    <t xml:space="preserve">lepton_plus_cos_theta</t>
  </si>
  <si>
    <t xml:space="preserve">\cos (\theta_{e+})</t>
  </si>
  <si>
    <t xml:space="preserve">n_bjets &gt; 0</t>
  </si>
  <si>
    <t xml:space="preserve">lepton_minus_cos_theta</t>
  </si>
  <si>
    <t xml:space="preserve">\cos (\theta_{e-})</t>
  </si>
  <si>
    <t xml:space="preserve">dilepton1_delta_eta</t>
  </si>
  <si>
    <t xml:space="preserve">|\Delta\eta(e, e)|</t>
  </si>
  <si>
    <t xml:space="preserve">dilepton1_delta_phi</t>
  </si>
  <si>
    <t xml:space="preserve">|\Delta\phi(e, e)|</t>
  </si>
  <si>
    <t xml:space="preserve">dilepton1_delta_r</t>
  </si>
  <si>
    <t xml:space="preserve">|\Delta R(e e)|</t>
  </si>
  <si>
    <t xml:space="preserve">dilepton1_mass</t>
  </si>
  <si>
    <t xml:space="preserve">M_{e e} \, [GeV]</t>
  </si>
  <si>
    <t xml:space="preserve">Entries \,/\, 4 \, GeV</t>
  </si>
  <si>
    <t xml:space="preserve">dilepton1_pt</t>
  </si>
  <si>
    <t xml:space="preserve">p_{T}^{e e} \, [GeV]</t>
  </si>
  <si>
    <t xml:space="preserve">dilepton1_eta</t>
  </si>
  <si>
    <t xml:space="preserve">\eta_{e e}</t>
  </si>
  <si>
    <t xml:space="preserve">dilepton1_phi</t>
  </si>
  <si>
    <t xml:space="preserve">\phi_{e e}</t>
  </si>
  <si>
    <t xml:space="preserve">dilepton1_pt_over_m</t>
  </si>
  <si>
    <t xml:space="preserve">p_{T}^{e e}/M_{e e}</t>
  </si>
  <si>
    <t xml:space="preserve">dilepton1_pt_asym</t>
  </si>
  <si>
    <t xml:space="preserve">(p_{T}^{1} – p_{T}^{2})/(p_{T}^{1} + p_{T}^{2})</t>
  </si>
  <si>
    <t xml:space="preserve">lepton1_j1_mass</t>
  </si>
  <si>
    <t xml:space="preserve">M_{e j1} [GeV]</t>
  </si>
  <si>
    <t xml:space="preserve">lepton_jet</t>
  </si>
  <si>
    <t xml:space="preserve">lepton1_j1_phi</t>
  </si>
  <si>
    <t xml:space="preserve">\phi_{e j1}</t>
  </si>
  <si>
    <t xml:space="preserve">lepton1_j1_eta</t>
  </si>
  <si>
    <t xml:space="preserve">\eta_{e j1}</t>
  </si>
  <si>
    <t xml:space="preserve">lepton1_j1_pt</t>
  </si>
  <si>
    <t xml:space="preserve">p_{T}^{e j1} [GeV]</t>
  </si>
  <si>
    <t xml:space="preserve">lepton1_j1_delta_eta</t>
  </si>
  <si>
    <t xml:space="preserve">|\Delta\eta(e,\, j1)|</t>
  </si>
  <si>
    <t xml:space="preserve">lepton1_j1_delta_phi</t>
  </si>
  <si>
    <t xml:space="preserve">|\Delta\phi(e,\, j1)|</t>
  </si>
  <si>
    <t xml:space="preserve">lepton1_j1_delta_r</t>
  </si>
  <si>
    <t xml:space="preserve">|\Delta R(e,\, j1)|</t>
  </si>
  <si>
    <t xml:space="preserve">lepton1_j2_mass</t>
  </si>
  <si>
    <t xml:space="preserve">M_{e e j2} [GeV]</t>
  </si>
  <si>
    <t xml:space="preserve">lepton1_j2_phi</t>
  </si>
  <si>
    <t xml:space="preserve">\phi_{e j2}</t>
  </si>
  <si>
    <t xml:space="preserve">lepton1_j2_eta</t>
  </si>
  <si>
    <t xml:space="preserve">\eta_{e j2}</t>
  </si>
  <si>
    <t xml:space="preserve">lepton1_j2_pt</t>
  </si>
  <si>
    <t xml:space="preserve">p_{T}^{e j2} [GeV]</t>
  </si>
  <si>
    <t xml:space="preserve">lepton1_j2_delta_eta</t>
  </si>
  <si>
    <t xml:space="preserve">|\Delta\eta(e,\, j2)|</t>
  </si>
  <si>
    <t xml:space="preserve">lepton1_j2_delta_phi</t>
  </si>
  <si>
    <t xml:space="preserve">|\Delta\phi(e,\, j2)|</t>
  </si>
  <si>
    <t xml:space="preserve">lepton1_j2_delta_r</t>
  </si>
  <si>
    <t xml:space="preserve">|\Delta R(e,\, j2)|</t>
  </si>
  <si>
    <t xml:space="preserve">lepton2_j1_mass</t>
  </si>
  <si>
    <t xml:space="preserve">lepton2_j1_phi</t>
  </si>
  <si>
    <t xml:space="preserve">lepton2_j1_eta</t>
  </si>
  <si>
    <t xml:space="preserve">lepton2_j1_pt</t>
  </si>
  <si>
    <t xml:space="preserve">lepton2_j1_delta_eta</t>
  </si>
  <si>
    <t xml:space="preserve">lepton2_j1_delta_phi</t>
  </si>
  <si>
    <t xml:space="preserve">lepton2_j1_delta_r</t>
  </si>
  <si>
    <t xml:space="preserve">lepton2_j2_mass</t>
  </si>
  <si>
    <t xml:space="preserve">M_{e j2} [GeV]</t>
  </si>
  <si>
    <t xml:space="preserve">lepton2_j2_phi</t>
  </si>
  <si>
    <t xml:space="preserve">lepton2_j2_eta</t>
  </si>
  <si>
    <t xml:space="preserve">lepton2_j2_pt</t>
  </si>
  <si>
    <t xml:space="preserve">lepton2_j2_delta_eta</t>
  </si>
  <si>
    <t xml:space="preserve">lepton2_j2_delta_phi</t>
  </si>
  <si>
    <t xml:space="preserve">lepton2_j2_delta_r</t>
  </si>
  <si>
    <t xml:space="preserve">dilepton_j1_mass</t>
  </si>
  <si>
    <t xml:space="preserve">M_{e e j1} [GeV]</t>
  </si>
  <si>
    <t xml:space="preserve">dilepton_j1_phi</t>
  </si>
  <si>
    <t xml:space="preserve">\phi_{ee j1}</t>
  </si>
  <si>
    <t xml:space="preserve">dilepton_j1_eta</t>
  </si>
  <si>
    <t xml:space="preserve">\eta_{e e j1}</t>
  </si>
  <si>
    <t xml:space="preserve">dilepton_j1_pt</t>
  </si>
  <si>
    <t xml:space="preserve">p_{T}^{e e j1} [GeV]</t>
  </si>
  <si>
    <t xml:space="preserve">dilepton_j1_delta_eta</t>
  </si>
  <si>
    <t xml:space="preserve">|\Delta\eta(ee,\, j1)|</t>
  </si>
  <si>
    <t xml:space="preserve">dilepton_j1_delta_phi</t>
  </si>
  <si>
    <t xml:space="preserve">|\Delta\phi(ee,\, j1)|</t>
  </si>
  <si>
    <t xml:space="preserve">dilepton_j1_delta_r</t>
  </si>
  <si>
    <t xml:space="preserve">|\Delta R(ee,\, j1)|</t>
  </si>
  <si>
    <t xml:space="preserve">dilepton_j2_mass</t>
  </si>
  <si>
    <t xml:space="preserve">dilepton_j2_phi</t>
  </si>
  <si>
    <t xml:space="preserve">\phi_{ee j2}</t>
  </si>
  <si>
    <t xml:space="preserve">dilepton_j2_eta</t>
  </si>
  <si>
    <t xml:space="preserve">\eta_{e e j2}</t>
  </si>
  <si>
    <t xml:space="preserve">dilepton_j2_pt</t>
  </si>
  <si>
    <t xml:space="preserve">p_{T}^{e e j2} [GeV]</t>
  </si>
  <si>
    <t xml:space="preserve">dilepton_j2_delta_eta</t>
  </si>
  <si>
    <t xml:space="preserve">|\Delta\eta(ee,\, j2)|</t>
  </si>
  <si>
    <t xml:space="preserve">dilepton_j2_delta_phi</t>
  </si>
  <si>
    <t xml:space="preserve">|\Delta\phi(ee,\, j2)|</t>
  </si>
  <si>
    <t xml:space="preserve">dilepton_j2_delta_r</t>
  </si>
  <si>
    <t xml:space="preserve">|\Delta R(ee,\, j2)|</t>
  </si>
  <si>
    <t xml:space="preserve">four_body_mass</t>
  </si>
  <si>
    <t xml:space="preserve">M_{e e jj} [GeV]</t>
  </si>
  <si>
    <t xml:space="preserve">n_bjets &gt; 0 and (n_jets &gt; 0 or n_fwdjets &gt; 0)</t>
  </si>
  <si>
    <t xml:space="preserve">four_body_delta_eta</t>
  </si>
  <si>
    <t xml:space="preserve">|\Delta\eta(ee,\, jj)|</t>
  </si>
  <si>
    <t xml:space="preserve">four_body_delta_phi</t>
  </si>
  <si>
    <t xml:space="preserve">|\Delta\phi(ee,\, jj)|</t>
  </si>
  <si>
    <t xml:space="preserve">four_body_delta_r</t>
  </si>
  <si>
    <t xml:space="preserve">|\Delta R(ee,\, jj)|</t>
  </si>
  <si>
    <t xml:space="preserve">p_{T}^{\mu} \, [GeV]</t>
  </si>
  <si>
    <t xml:space="preserve">m_{T}^{\mu} \, [GeV]</t>
  </si>
  <si>
    <t xml:space="preserve">Entries \,/\, 2.5 \, GeV</t>
  </si>
  <si>
    <t xml:space="preserve">lead \mu d_{0} [cm]</t>
  </si>
  <si>
    <t xml:space="preserve">lead \mu d_{z} [cm]</t>
  </si>
  <si>
    <t xml:space="preserve">trailing \mu d_{0} [cm]</t>
  </si>
  <si>
    <t xml:space="preserve">trailing \mu d_{z} [cm]</t>
  </si>
  <si>
    <t xml:space="preserve">\cos (\theta_{\mu+})</t>
  </si>
  <si>
    <t xml:space="preserve">\cos (\theta_{\mu-})</t>
  </si>
  <si>
    <t xml:space="preserve">|\Delta\eta(\mu, \mu)|</t>
  </si>
  <si>
    <t xml:space="preserve">|\Delta\phi(\mu, \mu)|</t>
  </si>
  <si>
    <t xml:space="preserve">|\Delta R(\mu \mu)|</t>
  </si>
  <si>
    <t xml:space="preserve">M_{\mu \mu} \, [GeV]</t>
  </si>
  <si>
    <t xml:space="preserve">p_{T}^{\mu \mu} \, [GeV]</t>
  </si>
  <si>
    <t xml:space="preserve">\eta_{\mu \mu}</t>
  </si>
  <si>
    <t xml:space="preserve">\phi_{\mu \mu}</t>
  </si>
  <si>
    <t xml:space="preserve">p_{T}^{\mu \mu}/M_{\mu \mu}</t>
  </si>
  <si>
    <t xml:space="preserve">(p_{T}^{\mu} – p_{T}^{e})/(p_{T}^{\mu} + p_{T}^{e})</t>
  </si>
  <si>
    <t xml:space="preserve">M_{\mu j1} [GeV]</t>
  </si>
  <si>
    <t xml:space="preserve">\phi_{\mu j1}</t>
  </si>
  <si>
    <t xml:space="preserve">\eta_{\mu j1}</t>
  </si>
  <si>
    <t xml:space="preserve">p_{T}^{\mu j1} [GeV]</t>
  </si>
  <si>
    <t xml:space="preserve">|\Delta\eta(\mu,\, j1)|</t>
  </si>
  <si>
    <t xml:space="preserve">|\Delta\phi(\mu,\, j1)|</t>
  </si>
  <si>
    <t xml:space="preserve">|\Delta R(\mu,\, j1)|</t>
  </si>
  <si>
    <t xml:space="preserve">M_{e \mu j2} [GeV]</t>
  </si>
  <si>
    <t xml:space="preserve">\phi_{\mu j2}</t>
  </si>
  <si>
    <t xml:space="preserve">\eta_{\mu j2}</t>
  </si>
  <si>
    <t xml:space="preserve">p_{T}^{\mu j2} [GeV]</t>
  </si>
  <si>
    <t xml:space="preserve">|\Delta\eta(\mu,\, j2)|</t>
  </si>
  <si>
    <t xml:space="preserve">|\Delta\phi(\mu,\, j2)|</t>
  </si>
  <si>
    <t xml:space="preserve">|\Delta R(\mu,\, j2)|</t>
  </si>
  <si>
    <t xml:space="preserve">M_{\mu j2} [GeV]</t>
  </si>
  <si>
    <t xml:space="preserve">M_{\mu \mu j1} [GeV]</t>
  </si>
  <si>
    <t xml:space="preserve">\phi_{\mu\mu j1}</t>
  </si>
  <si>
    <t xml:space="preserve">\eta_{\mu \mu j1}</t>
  </si>
  <si>
    <t xml:space="preserve">p_{T}^{\mu \mu j1} [GeV]</t>
  </si>
  <si>
    <t xml:space="preserve">|\Delta\eta(\mu\mu,\, j1)|</t>
  </si>
  <si>
    <t xml:space="preserve">|\Delta\phi(\mu\mu,\, j1)|</t>
  </si>
  <si>
    <t xml:space="preserve">|\Delta R(\mu\mu,\, j1)|</t>
  </si>
  <si>
    <t xml:space="preserve">M_{\mu \mu j2} [GeV]</t>
  </si>
  <si>
    <t xml:space="preserve">\phi_{\mu\mu j2}</t>
  </si>
  <si>
    <t xml:space="preserve">\eta_{\mu \mu j2}</t>
  </si>
  <si>
    <t xml:space="preserve">p_{T}^{\mu \mu j2} [GeV]</t>
  </si>
  <si>
    <t xml:space="preserve">|\Delta\eta(\mu\mu,\, j2)|</t>
  </si>
  <si>
    <t xml:space="preserve">|\Delta\phi(\mu\mu,\, j2)|</t>
  </si>
  <si>
    <t xml:space="preserve">|\Delta R(\mu\mu,\, j2)|</t>
  </si>
  <si>
    <t xml:space="preserve">M_{\mu \mu jj} [GeV]</t>
  </si>
  <si>
    <t xml:space="preserve">|\Delta\eta(\mu\mu,\, jj)|</t>
  </si>
  <si>
    <t xml:space="preserve">|\Delta\phi(\mu\mu,\, jj)|</t>
  </si>
  <si>
    <t xml:space="preserve">|\Delta R(\mu\mu,\, jj)|</t>
  </si>
  <si>
    <t xml:space="preserve">d_{0,\mu} [cm]</t>
  </si>
  <si>
    <t xml:space="preserve">d_{z, \mu} [cm]</t>
  </si>
  <si>
    <t xml:space="preserve">d_{0, e} [cm]</t>
  </si>
  <si>
    <t xml:space="preserve">d_{z, e} [cm]</t>
  </si>
  <si>
    <t xml:space="preserve">|\Delta\eta(e, \mu)|</t>
  </si>
  <si>
    <t xml:space="preserve">|\Delta\phi(e, \mu)|</t>
  </si>
  <si>
    <t xml:space="preserve">|\Delta R(e, \mu)|</t>
  </si>
  <si>
    <t xml:space="preserve">M_{e \mu} \, [GeV]</t>
  </si>
  <si>
    <t xml:space="preserve">p_{T}^{e \mu} \, [GeV]</t>
  </si>
  <si>
    <t xml:space="preserve">\eta_{e \mu}</t>
  </si>
  <si>
    <t xml:space="preserve">\phi_{e \mu}</t>
  </si>
  <si>
    <t xml:space="preserve">p_{T}^{e \mu}/M_{e \mu}</t>
  </si>
  <si>
    <t xml:space="preserve">\eta_{e \mu j2}</t>
  </si>
  <si>
    <t xml:space="preserve">p_{T}^{e \mu j2} [GeV]</t>
  </si>
  <si>
    <t xml:space="preserve">M_{e \mu j1} [GeV]</t>
  </si>
  <si>
    <t xml:space="preserve">\phi_{e\mu j1}</t>
  </si>
  <si>
    <t xml:space="preserve">\eta_{e \mu j1}</t>
  </si>
  <si>
    <t xml:space="preserve">p_{T}^{e \mu j1} [GeV]</t>
  </si>
  <si>
    <t xml:space="preserve">|\Delta\eta(e\mu,\, j1)|</t>
  </si>
  <si>
    <t xml:space="preserve">|\Delta\phi(e\mu,\, j1)|</t>
  </si>
  <si>
    <t xml:space="preserve">|\Delta R(e\mu,\, j1)|</t>
  </si>
  <si>
    <t xml:space="preserve">\phi_{e\mu j2}</t>
  </si>
  <si>
    <t xml:space="preserve">|\Delta\eta(e\mu,\, j2)|</t>
  </si>
  <si>
    <t xml:space="preserve">|\Delta\phi(e\mu,\, j2)|</t>
  </si>
  <si>
    <t xml:space="preserve">|\Delta R(e\mu,\, j2)|</t>
  </si>
  <si>
    <t xml:space="preserve">M_{e \mu jj} [GeV]</t>
  </si>
  <si>
    <t xml:space="preserve">Entries \,/\, 20 \, GeV</t>
  </si>
  <si>
    <t xml:space="preserve">|\Delta\eta(e\mu,\, jj)|</t>
  </si>
  <si>
    <t xml:space="preserve">|\Delta\phi(e\mu,\, jj)|</t>
  </si>
  <si>
    <t xml:space="preserve">|\Delta R(e\mu,\, jj)|</t>
  </si>
  <si>
    <t xml:space="preserve">e\, d_{0} [cm]</t>
  </si>
  <si>
    <t xml:space="preserve">e\, d_{z} [cm]</t>
  </si>
  <si>
    <t xml:space="preserve">p_{T}^{\tau} \, [GeV]</t>
  </si>
  <si>
    <t xml:space="preserve">m_{T}^{\tau} \, [GeV]</t>
  </si>
  <si>
    <t xml:space="preserve">\tau\, d_{0} [cm]</t>
  </si>
  <si>
    <t xml:space="preserve">\tau\, d_{z} [cm]</t>
  </si>
  <si>
    <t xml:space="preserve">tau_charged</t>
  </si>
  <si>
    <t xml:space="preserve">\tau\, charged hadrons multiplicity</t>
  </si>
  <si>
    <t xml:space="preserve">tau_photon</t>
  </si>
  <si>
    <t xml:space="preserve">\tau\, photon multiplicity</t>
  </si>
  <si>
    <t xml:space="preserve">tau_decay_mode</t>
  </si>
  <si>
    <t xml:space="preserve">\tau\, decay mode</t>
  </si>
  <si>
    <t xml:space="preserve">tau_mva</t>
  </si>
  <si>
    <t xml:space="preserve">\tau\, MVA</t>
  </si>
  <si>
    <t xml:space="preserve">|\Delta\eta(\mu, \tau)|</t>
  </si>
  <si>
    <t xml:space="preserve">|\Delta\phi(\mu, \tau)|</t>
  </si>
  <si>
    <t xml:space="preserve">|\Delta R(\mu, \tau)|</t>
  </si>
  <si>
    <t xml:space="preserve">M_{\mu, \tau} \, [GeV]</t>
  </si>
  <si>
    <t xml:space="preserve">p_{T}^{\mu, \tau} \, [GeV]</t>
  </si>
  <si>
    <t xml:space="preserve">\eta_{\mu, \tau}</t>
  </si>
  <si>
    <t xml:space="preserve">\phi_{\mu, \tau}</t>
  </si>
  <si>
    <t xml:space="preserve">p_{T}^{\mu, \tau}/M_{\mu, \tau}</t>
  </si>
  <si>
    <t xml:space="preserve">(p_{T}^{\mu} – p_{T}^{\tau})/(p_{T}^{\mu} + p_{T}^{\tau})</t>
  </si>
  <si>
    <t xml:space="preserve">M_{\tau \mu j2} [GeV]</t>
  </si>
  <si>
    <t xml:space="preserve">\eta_{\tau \mu j2}</t>
  </si>
  <si>
    <t xml:space="preserve">p_{T}^{\tau \mu j2} [GeV]</t>
  </si>
  <si>
    <t xml:space="preserve">M_{\tau j1} [GeV]</t>
  </si>
  <si>
    <t xml:space="preserve">\phi_{\tau j1}</t>
  </si>
  <si>
    <t xml:space="preserve">\eta_{\tau j1}</t>
  </si>
  <si>
    <t xml:space="preserve">p_{T}^{\tau j1} [GeV]</t>
  </si>
  <si>
    <t xml:space="preserve">|\Delta\eta(\tau,\, j1)|</t>
  </si>
  <si>
    <t xml:space="preserve">|\Delta\phi(\tau,\, j1)|</t>
  </si>
  <si>
    <t xml:space="preserve">|\Delta R(\tau,\, j1)|</t>
  </si>
  <si>
    <t xml:space="preserve">M_{\tau j2} [GeV]</t>
  </si>
  <si>
    <t xml:space="preserve">\phi_{\tau j2}</t>
  </si>
  <si>
    <t xml:space="preserve">\eta_{\tau j2}</t>
  </si>
  <si>
    <t xml:space="preserve">p_{T}^{\tau j2} [GeV]</t>
  </si>
  <si>
    <t xml:space="preserve">|\Delta\eta(\tau,\, j2)|</t>
  </si>
  <si>
    <t xml:space="preserve">|\Delta\phi(\tau,\, j2)|</t>
  </si>
  <si>
    <t xml:space="preserve">|\Delta R(\tau,\, j2)|</t>
  </si>
  <si>
    <t xml:space="preserve">\mu\, d_{0} [cm]</t>
  </si>
  <si>
    <t xml:space="preserve">\mu\, d_{z} [cm]</t>
  </si>
  <si>
    <t xml:space="preserve">lepton_j1_mass</t>
  </si>
  <si>
    <t xml:space="preserve">lepton_j1_phi</t>
  </si>
  <si>
    <t xml:space="preserve">lepton_j1_eta</t>
  </si>
  <si>
    <t xml:space="preserve">lepton_j1_pt</t>
  </si>
  <si>
    <t xml:space="preserve">lepton_j1_delta_eta</t>
  </si>
  <si>
    <t xml:space="preserve">lepton_j1_delta_phi</t>
  </si>
  <si>
    <t xml:space="preserve">lepton_j1_delta_r</t>
  </si>
  <si>
    <t xml:space="preserve">lepton_j2_mass</t>
  </si>
  <si>
    <t xml:space="preserve">lepton_j2_phi</t>
  </si>
  <si>
    <t xml:space="preserve">lepton_j2_eta</t>
  </si>
  <si>
    <t xml:space="preserve">lepton_j2_pt</t>
  </si>
  <si>
    <t xml:space="preserve">lepton_j2_delta_eta</t>
  </si>
  <si>
    <t xml:space="preserve">lepton_j2_delta_phi</t>
  </si>
  <si>
    <t xml:space="preserve">lepton_j2_delta_r</t>
  </si>
  <si>
    <t xml:space="preserve">lepton_j3_mass</t>
  </si>
  <si>
    <t xml:space="preserve">M_{e j3} [GeV]</t>
  </si>
  <si>
    <t xml:space="preserve">lepton_j3_phi</t>
  </si>
  <si>
    <t xml:space="preserve">\phi_{e j3}</t>
  </si>
  <si>
    <t xml:space="preserve">lepton_j3_eta</t>
  </si>
  <si>
    <t xml:space="preserve">\eta_{e j3}</t>
  </si>
  <si>
    <t xml:space="preserve">lepton_j3_pt</t>
  </si>
  <si>
    <t xml:space="preserve">p_{T}^{e j3} [GeV]</t>
  </si>
  <si>
    <t xml:space="preserve">lepton_j3_delta_eta</t>
  </si>
  <si>
    <t xml:space="preserve">|\Delta\eta(e,\, j3)|</t>
  </si>
  <si>
    <t xml:space="preserve">lepton_j3_delta_phi</t>
  </si>
  <si>
    <t xml:space="preserve">|\Delta\phi(e,\, j3)|</t>
  </si>
  <si>
    <t xml:space="preserve">lepton_j3_delta_r</t>
  </si>
  <si>
    <t xml:space="preserve">|\Delta R(e,\, j3)|</t>
  </si>
  <si>
    <t xml:space="preserve">lepton_j4_mass</t>
  </si>
  <si>
    <t xml:space="preserve">M_{e j4} [GeV]</t>
  </si>
  <si>
    <t xml:space="preserve">lepton_j4_phi</t>
  </si>
  <si>
    <t xml:space="preserve">\phi_{e j4}</t>
  </si>
  <si>
    <t xml:space="preserve">lepton_j4_eta</t>
  </si>
  <si>
    <t xml:space="preserve">\eta_{e j4}</t>
  </si>
  <si>
    <t xml:space="preserve">lepton_j4_pt</t>
  </si>
  <si>
    <t xml:space="preserve">p_{T}^{e j4} [GeV]</t>
  </si>
  <si>
    <t xml:space="preserve">lepton_j4_delta_eta</t>
  </si>
  <si>
    <t xml:space="preserve">|\Delta\eta(e,\, j4)|</t>
  </si>
  <si>
    <t xml:space="preserve">lepton_j4_delta_phi</t>
  </si>
  <si>
    <t xml:space="preserve">|\Delta\phi(e,\, j4)|</t>
  </si>
  <si>
    <t xml:space="preserve">lepton_j4_delta_r</t>
  </si>
  <si>
    <t xml:space="preserve">|\Delta R(e,\, j4)|</t>
  </si>
  <si>
    <t xml:space="preserve">w_mass</t>
  </si>
  <si>
    <t xml:space="preserve">M_{W_{h}} [GeV]</t>
  </si>
  <si>
    <t xml:space="preserve">w_phi</t>
  </si>
  <si>
    <t xml:space="preserve">\phi_{W_{h}}</t>
  </si>
  <si>
    <t xml:space="preserve">w_eta</t>
  </si>
  <si>
    <t xml:space="preserve">\eta_{W_{h}}</t>
  </si>
  <si>
    <t xml:space="preserve">w_pt</t>
  </si>
  <si>
    <t xml:space="preserve">p_{T}^{W_{h}} [GeV]</t>
  </si>
  <si>
    <t xml:space="preserve">w_delta_eta</t>
  </si>
  <si>
    <t xml:space="preserve">|\Delta\eta(j1,\, j2)|</t>
  </si>
  <si>
    <t xml:space="preserve">w_delta_phi</t>
  </si>
  <si>
    <t xml:space="preserve">|\Delta\phi(j1,\, j2)|</t>
  </si>
  <si>
    <t xml:space="preserve">w_delta_r</t>
  </si>
  <si>
    <t xml:space="preserve">|\Delta R(j1,\, j2)|</t>
  </si>
  <si>
    <t xml:space="preserve">htop_mass</t>
  </si>
  <si>
    <t xml:space="preserve">M_{t_{h}} [GeV]</t>
  </si>
  <si>
    <t xml:space="preserve">htop_phi</t>
  </si>
  <si>
    <t xml:space="preserve">\phi_{t_{h}}</t>
  </si>
  <si>
    <t xml:space="preserve">htop_eta</t>
  </si>
  <si>
    <t xml:space="preserve">\eta_{t_{h}}</t>
  </si>
  <si>
    <t xml:space="preserve">htop_pt</t>
  </si>
  <si>
    <t xml:space="preserve">p_{T}^{t_{h}} [GeV]</t>
  </si>
  <si>
    <t xml:space="preserve">htop_delta_eta</t>
  </si>
  <si>
    <t xml:space="preserve">|\Delta\eta(W_{h},\, j3)|</t>
  </si>
  <si>
    <t xml:space="preserve">htop_delta_phi</t>
  </si>
  <si>
    <t xml:space="preserve">|\Delta\phi(W_{h},\, j3)|</t>
  </si>
  <si>
    <t xml:space="preserve">htop_delta_r</t>
  </si>
  <si>
    <t xml:space="preserve">|\Delta R(W_{h},\, j3)|</t>
  </si>
  <si>
    <t xml:space="preserve">M_{\mu j3} [GeV]</t>
  </si>
  <si>
    <t xml:space="preserve">\phi_{\mu j3}</t>
  </si>
  <si>
    <t xml:space="preserve">\eta_{\mu j3}</t>
  </si>
  <si>
    <t xml:space="preserve">p_{T}^{\mu j3} [GeV]</t>
  </si>
  <si>
    <t xml:space="preserve">|\Delta\eta(\mu,\, j3)|</t>
  </si>
  <si>
    <t xml:space="preserve">|\Delta\phi(\mu,\, j3)|</t>
  </si>
  <si>
    <t xml:space="preserve">|\Delta R(\mu,\, j3)|</t>
  </si>
  <si>
    <t xml:space="preserve">M_{\mu j4} [GeV]</t>
  </si>
  <si>
    <t xml:space="preserve">\phi_{\mu j4}</t>
  </si>
  <si>
    <t xml:space="preserve">\eta_{\mu j4}</t>
  </si>
  <si>
    <t xml:space="preserve">p_{T}^{\mu j4} [GeV]</t>
  </si>
  <si>
    <t xml:space="preserve">|\Delta\eta(\mu,\, j4)|</t>
  </si>
  <si>
    <t xml:space="preserve">|\Delta\phi(\mu,\, j4)|</t>
  </si>
  <si>
    <t xml:space="preserve">|\Delta R(\mu,\, j4)|</t>
  </si>
  <si>
    <t xml:space="preserve">lepton3_pt</t>
  </si>
  <si>
    <t xml:space="preserve">lepton3_eta</t>
  </si>
  <si>
    <t xml:space="preserve">lepton3_phi</t>
  </si>
  <si>
    <t xml:space="preserve">lepton3_iso</t>
  </si>
  <si>
    <t xml:space="preserve">lepton3_reliso</t>
  </si>
  <si>
    <t xml:space="preserve">lepton4_pt</t>
  </si>
  <si>
    <t xml:space="preserve">lepton4_eta</t>
  </si>
  <si>
    <t xml:space="preserve">lepton4_phi</t>
  </si>
  <si>
    <t xml:space="preserve">lepton4_iso</t>
  </si>
  <si>
    <t xml:space="preserve">lepton4_reliso</t>
  </si>
  <si>
    <t xml:space="preserve">Entries \,/\, 3 \, GeV</t>
  </si>
  <si>
    <t xml:space="preserve">dilepton2_delta_eta</t>
  </si>
  <si>
    <t xml:space="preserve">dilepton2_delta_phi</t>
  </si>
  <si>
    <t xml:space="preserve">dilepton2_delta_r</t>
  </si>
  <si>
    <t xml:space="preserve">dilepton2_mass</t>
  </si>
  <si>
    <t xml:space="preserve">Entries \,/\, 0.2 \, GeV</t>
  </si>
  <si>
    <t xml:space="preserve">dilepton2_pt</t>
  </si>
  <si>
    <t xml:space="preserve">dilepton2_eta</t>
  </si>
  <si>
    <t xml:space="preserve">dilepton2_phi</t>
  </si>
  <si>
    <t xml:space="preserve">dilepton2_pt_over_m</t>
  </si>
  <si>
    <t xml:space="preserve">tetralepton_delta_eta</t>
  </si>
  <si>
    <t xml:space="preserve">|\Delta\eta(\mu\mu, \mu\mu)|</t>
  </si>
  <si>
    <t xml:space="preserve">tetralepton_delta_phi</t>
  </si>
  <si>
    <t xml:space="preserve">|\Delta\phi(\mu\mu, \mu\mu)|</t>
  </si>
  <si>
    <t xml:space="preserve">tetralepton_delta_r</t>
  </si>
  <si>
    <t xml:space="preserve">|\Delta R(\mu\mu, \mu\mu)|</t>
  </si>
  <si>
    <t xml:space="preserve">tetralepton_mass</t>
  </si>
  <si>
    <t xml:space="preserve">M_{\mu\mu \mu\mu} \, [GeV]</t>
  </si>
  <si>
    <t xml:space="preserve">Entries \,/\, 4\, GeV</t>
  </si>
  <si>
    <t xml:space="preserve">tetralepton_pt</t>
  </si>
  <si>
    <t xml:space="preserve">p_{T}^{4\mu} \, [GeV]</t>
  </si>
  <si>
    <t xml:space="preserve">tetralepton_eta</t>
  </si>
  <si>
    <t xml:space="preserve">\eta_{4\mu}</t>
  </si>
  <si>
    <t xml:space="preserve">tetralepton_phi</t>
  </si>
  <si>
    <t xml:space="preserve">\phi_{4\mu}</t>
  </si>
  <si>
    <t xml:space="preserve">tetralepton_pt_over_m</t>
  </si>
  <si>
    <t xml:space="preserve">p_{T}^{4\mu}/M_{4\mu}</t>
  </si>
  <si>
    <t xml:space="preserve">lepton3_d0</t>
  </si>
  <si>
    <t xml:space="preserve">d_{0} [cm]</t>
  </si>
  <si>
    <t xml:space="preserve">lepton3_dz</t>
  </si>
  <si>
    <t xml:space="preserve">d_{z} [cm]</t>
  </si>
  <si>
    <t xml:space="preserve">(p_{T}^{\mu} – p_{T}^{\mu})/(p_{T}^{\mu} + p_{T}^{\mu})</t>
  </si>
  <si>
    <t xml:space="preserve">dilepton_probe_delta_eta</t>
  </si>
  <si>
    <t xml:space="preserve">|\Delta\eta(\mu\mu, \mu)|</t>
  </si>
  <si>
    <t xml:space="preserve">dilepton_probe_delta_phi</t>
  </si>
  <si>
    <t xml:space="preserve">|\Delta\phi(\mu\mu, \mu)|</t>
  </si>
  <si>
    <t xml:space="preserve">dilepton_probe_delta_r</t>
  </si>
  <si>
    <t xml:space="preserve">|\Delta R(\mu\mu, \mu)|</t>
  </si>
  <si>
    <t xml:space="preserve">dilepton_probe_mass</t>
  </si>
  <si>
    <t xml:space="preserve">M_{\mu\mu\mu} \, [GeV]</t>
  </si>
  <si>
    <t xml:space="preserve">dilepton_probe_pt_asym</t>
  </si>
  <si>
    <t xml:space="preserve">(p_{T}^{\mu\mu} – p_{T}^{\mu})/(p_{T}^{\mu\mu} + p_{T}^{\mu})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</si>
</sst>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amc@nlo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B25" activeCellId="0" sqref="B25"/>
    </sheetView>
  </sheetViews>
  <sheetFormatPr defaultRowHeight="12.8"/>
  <cols>
    <col collapsed="false" hidden="false" max="1" min="1" style="0" width="70.6275510204082"/>
    <col collapsed="false" hidden="false" max="2" min="2" style="0" width="81.9693877551021"/>
    <col collapsed="false" hidden="false" max="3" min="3" style="0" width="62.8520408163265"/>
    <col collapsed="false" hidden="false" max="4" min="4" style="0" width="56.0510204081633"/>
    <col collapsed="false" hidden="false" max="5" min="5" style="0" width="145.469387755102"/>
    <col collapsed="false" hidden="false" max="6" min="6" style="0" width="65.0102040816327"/>
    <col collapsed="false" hidden="false" max="1025" min="7" style="0" width="8.9642857142857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n">
        <v>1</v>
      </c>
      <c r="C2" s="0" t="n">
        <v>1</v>
      </c>
      <c r="D2" s="0" t="s">
        <v>7</v>
      </c>
      <c r="E2" s="0" t="s">
        <v>8</v>
      </c>
      <c r="F2" s="0" t="s">
        <v>9</v>
      </c>
    </row>
    <row r="3" customFormat="false" ht="12.8" hidden="false" customHeight="false" outlineLevel="0" collapsed="false">
      <c r="A3" s="0" t="s">
        <v>10</v>
      </c>
      <c r="B3" s="0" t="n">
        <v>1</v>
      </c>
      <c r="C3" s="0" t="n">
        <v>1</v>
      </c>
      <c r="D3" s="0" t="s">
        <v>7</v>
      </c>
      <c r="E3" s="0" t="s">
        <v>11</v>
      </c>
      <c r="F3" s="0" t="s">
        <v>9</v>
      </c>
    </row>
    <row r="4" customFormat="false" ht="12.8" hidden="false" customHeight="false" outlineLevel="0" collapsed="false">
      <c r="A4" s="0" t="s">
        <v>12</v>
      </c>
      <c r="B4" s="0" t="n">
        <v>1</v>
      </c>
      <c r="C4" s="0" t="n">
        <v>1</v>
      </c>
      <c r="D4" s="0" t="s">
        <v>7</v>
      </c>
      <c r="E4" s="0" t="s">
        <v>13</v>
      </c>
      <c r="F4" s="0" t="s">
        <v>9</v>
      </c>
    </row>
    <row r="5" customFormat="false" ht="12.8" hidden="false" customHeight="false" outlineLevel="0" collapsed="false">
      <c r="A5" s="0" t="s">
        <v>14</v>
      </c>
      <c r="B5" s="0" t="n">
        <v>1</v>
      </c>
      <c r="C5" s="0" t="n">
        <v>1</v>
      </c>
      <c r="D5" s="0" t="s">
        <v>7</v>
      </c>
      <c r="E5" s="0" t="s">
        <v>15</v>
      </c>
      <c r="F5" s="0" t="s">
        <v>9</v>
      </c>
    </row>
    <row r="6" customFormat="false" ht="12.8" hidden="false" customHeight="false" outlineLevel="0" collapsed="false">
      <c r="A6" s="0" t="s">
        <v>16</v>
      </c>
      <c r="B6" s="0" t="n">
        <v>1</v>
      </c>
      <c r="C6" s="0" t="n">
        <v>1</v>
      </c>
      <c r="D6" s="0" t="s">
        <v>7</v>
      </c>
      <c r="E6" s="0" t="s">
        <v>8</v>
      </c>
      <c r="F6" s="0" t="s">
        <v>9</v>
      </c>
    </row>
    <row r="7" customFormat="false" ht="12.8" hidden="false" customHeight="false" outlineLevel="0" collapsed="false">
      <c r="A7" s="0" t="s">
        <v>17</v>
      </c>
      <c r="B7" s="0" t="n">
        <v>1</v>
      </c>
      <c r="C7" s="0" t="n">
        <v>1</v>
      </c>
      <c r="D7" s="0" t="s">
        <v>7</v>
      </c>
      <c r="E7" s="0" t="s">
        <v>11</v>
      </c>
      <c r="F7" s="0" t="s">
        <v>9</v>
      </c>
    </row>
    <row r="8" customFormat="false" ht="12.8" hidden="false" customHeight="false" outlineLevel="0" collapsed="false">
      <c r="A8" s="0" t="s">
        <v>18</v>
      </c>
      <c r="B8" s="0" t="n">
        <v>1</v>
      </c>
      <c r="C8" s="0" t="n">
        <v>1</v>
      </c>
      <c r="D8" s="0" t="s">
        <v>7</v>
      </c>
      <c r="E8" s="0" t="s">
        <v>13</v>
      </c>
      <c r="F8" s="0" t="s">
        <v>9</v>
      </c>
    </row>
    <row r="9" customFormat="false" ht="12.8" hidden="false" customHeight="false" outlineLevel="0" collapsed="false">
      <c r="A9" s="0" t="s">
        <v>19</v>
      </c>
      <c r="B9" s="0" t="n">
        <v>1</v>
      </c>
      <c r="C9" s="0" t="n">
        <v>1</v>
      </c>
      <c r="D9" s="0" t="s">
        <v>7</v>
      </c>
      <c r="E9" s="0" t="s">
        <v>15</v>
      </c>
      <c r="F9" s="0" t="s">
        <v>9</v>
      </c>
    </row>
    <row r="11" customFormat="false" ht="12.8" hidden="false" customHeight="false" outlineLevel="0" collapsed="false">
      <c r="A11" s="0" t="s">
        <v>20</v>
      </c>
      <c r="B11" s="0" t="n">
        <v>25.81</v>
      </c>
      <c r="C11" s="0" t="n">
        <v>1</v>
      </c>
      <c r="D11" s="0" t="s">
        <v>21</v>
      </c>
      <c r="E11" s="0" t="s">
        <v>22</v>
      </c>
      <c r="F11" s="0" t="s">
        <v>23</v>
      </c>
    </row>
    <row r="12" customFormat="false" ht="12.8" hidden="false" customHeight="false" outlineLevel="0" collapsed="false">
      <c r="A12" s="0" t="s">
        <v>24</v>
      </c>
      <c r="B12" s="0" t="n">
        <v>107.66</v>
      </c>
      <c r="C12" s="0" t="n">
        <v>1</v>
      </c>
      <c r="D12" s="0" t="s">
        <v>21</v>
      </c>
      <c r="E12" s="0" t="s">
        <v>25</v>
      </c>
      <c r="F12" s="0" t="s">
        <v>23</v>
      </c>
    </row>
    <row r="13" customFormat="false" ht="12.8" hidden="false" customHeight="false" outlineLevel="0" collapsed="false">
      <c r="A13" s="0" t="s">
        <v>26</v>
      </c>
      <c r="B13" s="0" t="n">
        <v>3531.9</v>
      </c>
      <c r="C13" s="0" t="n">
        <v>1</v>
      </c>
      <c r="D13" s="0" t="s">
        <v>27</v>
      </c>
      <c r="E13" s="0" t="s">
        <v>28</v>
      </c>
      <c r="F13" s="0" t="s">
        <v>29</v>
      </c>
    </row>
    <row r="14" customFormat="false" ht="12.8" hidden="false" customHeight="false" outlineLevel="0" collapsed="false">
      <c r="A14" s="0" t="s">
        <v>30</v>
      </c>
      <c r="B14" s="0" t="n">
        <v>671</v>
      </c>
      <c r="C14" s="0" t="n">
        <v>1</v>
      </c>
      <c r="D14" s="0" t="s">
        <v>27</v>
      </c>
      <c r="E14" s="0" t="s">
        <v>31</v>
      </c>
      <c r="F14" s="0" t="s">
        <v>29</v>
      </c>
    </row>
    <row r="15" customFormat="false" ht="12.8" hidden="false" customHeight="false" outlineLevel="0" collapsed="false">
      <c r="A15" s="0" t="s">
        <v>32</v>
      </c>
      <c r="B15" s="0" t="n">
        <v>216.7</v>
      </c>
      <c r="C15" s="0" t="n">
        <v>1</v>
      </c>
      <c r="D15" s="0" t="s">
        <v>27</v>
      </c>
      <c r="E15" s="0" t="s">
        <v>33</v>
      </c>
      <c r="F15" s="0" t="s">
        <v>29</v>
      </c>
    </row>
    <row r="16" customFormat="false" ht="12.8" hidden="false" customHeight="false" outlineLevel="0" collapsed="false">
      <c r="A16" s="0" t="s">
        <v>34</v>
      </c>
      <c r="B16" s="0" t="n">
        <v>61.8</v>
      </c>
      <c r="C16" s="0" t="n">
        <v>1</v>
      </c>
      <c r="D16" s="0" t="s">
        <v>27</v>
      </c>
      <c r="E16" s="0" t="s">
        <v>35</v>
      </c>
      <c r="F16" s="0" t="s">
        <v>29</v>
      </c>
    </row>
    <row r="17" customFormat="false" ht="12.8" hidden="false" customHeight="false" outlineLevel="0" collapsed="false">
      <c r="A17" s="0" t="s">
        <v>36</v>
      </c>
      <c r="B17" s="0" t="n">
        <v>27.58</v>
      </c>
      <c r="C17" s="0" t="n">
        <v>1</v>
      </c>
      <c r="D17" s="0" t="s">
        <v>27</v>
      </c>
      <c r="E17" s="0" t="s">
        <v>37</v>
      </c>
      <c r="F17" s="0" t="s">
        <v>29</v>
      </c>
    </row>
    <row r="18" customFormat="false" ht="12.8" hidden="false" customHeight="false" outlineLevel="0" collapsed="false">
      <c r="A18" s="0" t="s">
        <v>38</v>
      </c>
      <c r="B18" s="0" t="n">
        <v>11050.1</v>
      </c>
      <c r="C18" s="0" t="n">
        <v>1</v>
      </c>
      <c r="D18" s="0" t="s">
        <v>27</v>
      </c>
      <c r="E18" s="0" t="s">
        <v>39</v>
      </c>
      <c r="F18" s="0" t="s">
        <v>29</v>
      </c>
    </row>
    <row r="19" customFormat="false" ht="12.8" hidden="false" customHeight="false" outlineLevel="0" collapsed="false">
      <c r="A19" s="0" t="s">
        <v>40</v>
      </c>
      <c r="B19" s="0" t="n">
        <v>859.1</v>
      </c>
      <c r="C19" s="0" t="n">
        <v>1</v>
      </c>
      <c r="D19" s="0" t="s">
        <v>27</v>
      </c>
      <c r="E19" s="0" t="s">
        <v>41</v>
      </c>
      <c r="F19" s="0" t="s">
        <v>29</v>
      </c>
    </row>
    <row r="20" customFormat="false" ht="12.8" hidden="false" customHeight="false" outlineLevel="0" collapsed="false">
      <c r="A20" s="0" t="s">
        <v>42</v>
      </c>
      <c r="B20" s="0" t="n">
        <v>371.64</v>
      </c>
      <c r="C20" s="0" t="n">
        <v>1</v>
      </c>
      <c r="D20" s="0" t="s">
        <v>27</v>
      </c>
      <c r="E20" s="0" t="s">
        <v>43</v>
      </c>
      <c r="F20" s="0" t="s">
        <v>29</v>
      </c>
    </row>
    <row r="21" customFormat="false" ht="12.8" hidden="false" customHeight="false" outlineLevel="0" collapsed="false">
      <c r="A21" s="0" t="s">
        <v>44</v>
      </c>
      <c r="B21" s="0" t="n">
        <v>102.6</v>
      </c>
      <c r="C21" s="0" t="n">
        <v>1</v>
      </c>
      <c r="D21" s="0" t="s">
        <v>27</v>
      </c>
      <c r="E21" s="0" t="s">
        <v>45</v>
      </c>
      <c r="F21" s="0" t="s">
        <v>29</v>
      </c>
    </row>
    <row r="22" customFormat="false" ht="12.8" hidden="false" customHeight="false" outlineLevel="0" collapsed="false">
      <c r="A22" s="0" t="s">
        <v>46</v>
      </c>
      <c r="B22" s="0" t="n">
        <v>36.4</v>
      </c>
      <c r="C22" s="0" t="n">
        <v>1</v>
      </c>
      <c r="D22" s="0" t="s">
        <v>27</v>
      </c>
      <c r="E22" s="0" t="s">
        <v>47</v>
      </c>
      <c r="F22" s="0" t="s">
        <v>29</v>
      </c>
    </row>
    <row r="23" customFormat="false" ht="12.8" hidden="false" customHeight="false" outlineLevel="0" collapsed="false">
      <c r="A23" s="0" t="s">
        <v>48</v>
      </c>
      <c r="B23" s="0" t="n">
        <v>57.25</v>
      </c>
      <c r="C23" s="0" t="n">
        <v>1</v>
      </c>
      <c r="D23" s="0" t="s">
        <v>49</v>
      </c>
      <c r="E23" s="0" t="s">
        <v>50</v>
      </c>
      <c r="F23" s="0" t="s">
        <v>51</v>
      </c>
    </row>
    <row r="24" customFormat="false" ht="12.8" hidden="false" customHeight="false" outlineLevel="0" collapsed="false">
      <c r="A24" s="0" t="s">
        <v>52</v>
      </c>
      <c r="B24" s="0" t="n">
        <v>5.09</v>
      </c>
      <c r="C24" s="0" t="n">
        <v>1</v>
      </c>
      <c r="D24" s="0" t="s">
        <v>53</v>
      </c>
      <c r="E24" s="0" t="s">
        <v>54</v>
      </c>
      <c r="F24" s="0" t="s">
        <v>51</v>
      </c>
    </row>
    <row r="25" customFormat="false" ht="12.8" hidden="false" customHeight="false" outlineLevel="0" collapsed="false">
      <c r="A25" s="0" t="s">
        <v>55</v>
      </c>
      <c r="B25" s="0" t="n">
        <v>1.086</v>
      </c>
      <c r="C25" s="0" t="n">
        <v>1</v>
      </c>
      <c r="D25" s="0" t="s">
        <v>53</v>
      </c>
      <c r="E25" s="0" t="s">
        <v>56</v>
      </c>
      <c r="F25" s="0" t="s">
        <v>51</v>
      </c>
    </row>
    <row r="26" customFormat="false" ht="12.8" hidden="false" customHeight="false" outlineLevel="0" collapsed="false">
      <c r="A26" s="0" t="s">
        <v>57</v>
      </c>
      <c r="B26" s="0" t="n">
        <v>2.47</v>
      </c>
      <c r="C26" s="0" t="n">
        <v>1</v>
      </c>
      <c r="D26" s="0" t="s">
        <v>58</v>
      </c>
      <c r="E26" s="0" t="s">
        <v>59</v>
      </c>
      <c r="F26" s="0" t="s">
        <v>51</v>
      </c>
    </row>
    <row r="27" customFormat="false" ht="12.8" hidden="false" customHeight="false" outlineLevel="0" collapsed="false">
      <c r="A27" s="0" t="s">
        <v>60</v>
      </c>
      <c r="B27" s="0" t="n">
        <v>0.71</v>
      </c>
      <c r="C27" s="0" t="n">
        <v>1</v>
      </c>
      <c r="D27" s="0" t="s">
        <v>58</v>
      </c>
      <c r="E27" s="0" t="s">
        <v>61</v>
      </c>
      <c r="F27" s="0" t="s">
        <v>51</v>
      </c>
    </row>
    <row r="28" customFormat="false" ht="12.8" hidden="false" customHeight="false" outlineLevel="0" collapsed="false">
      <c r="A28" s="0" t="s">
        <v>62</v>
      </c>
      <c r="B28" s="0" t="n">
        <v>3.179</v>
      </c>
      <c r="C28" s="0" t="n">
        <v>1</v>
      </c>
      <c r="D28" s="0" t="s">
        <v>58</v>
      </c>
      <c r="E28" s="0" t="s">
        <v>63</v>
      </c>
      <c r="F28" s="0" t="s">
        <v>64</v>
      </c>
    </row>
    <row r="29" customFormat="false" ht="12.8" hidden="false" customHeight="false" outlineLevel="0" collapsed="false">
      <c r="A29" s="0" t="s">
        <v>65</v>
      </c>
      <c r="B29" s="0" t="n">
        <v>1.76</v>
      </c>
      <c r="C29" s="0" t="n">
        <v>1</v>
      </c>
      <c r="D29" s="0" t="s">
        <v>58</v>
      </c>
      <c r="E29" s="0" t="s">
        <v>66</v>
      </c>
      <c r="F29" s="0" t="s">
        <v>64</v>
      </c>
    </row>
    <row r="30" customFormat="false" ht="12.8" hidden="false" customHeight="false" outlineLevel="0" collapsed="false">
      <c r="A30" s="0" t="s">
        <v>67</v>
      </c>
      <c r="B30" s="0" t="n">
        <v>56.4</v>
      </c>
      <c r="C30" s="0" t="n">
        <v>1</v>
      </c>
      <c r="D30" s="0" t="s">
        <v>58</v>
      </c>
      <c r="E30" s="0" t="s">
        <v>68</v>
      </c>
      <c r="F30" s="0" t="s">
        <v>64</v>
      </c>
    </row>
    <row r="31" customFormat="false" ht="12.8" hidden="false" customHeight="false" outlineLevel="0" collapsed="false">
      <c r="A31" s="0" t="s">
        <v>69</v>
      </c>
      <c r="B31" s="0" t="n">
        <v>30.7</v>
      </c>
      <c r="C31" s="0" t="n">
        <v>1</v>
      </c>
      <c r="D31" s="0" t="s">
        <v>58</v>
      </c>
      <c r="E31" s="0" t="s">
        <v>70</v>
      </c>
      <c r="F31" s="0" t="s">
        <v>64</v>
      </c>
    </row>
    <row r="32" customFormat="false" ht="12.8" hidden="false" customHeight="false" outlineLevel="0" collapsed="false">
      <c r="A32" s="0" t="s">
        <v>71</v>
      </c>
      <c r="B32" s="0" t="n">
        <v>11.177</v>
      </c>
      <c r="C32" s="0" t="n">
        <v>1</v>
      </c>
      <c r="D32" s="0" t="s">
        <v>58</v>
      </c>
      <c r="E32" s="0" t="s">
        <v>72</v>
      </c>
      <c r="F32" s="0" t="s">
        <v>64</v>
      </c>
    </row>
    <row r="33" customFormat="false" ht="12.8" hidden="false" customHeight="false" outlineLevel="0" collapsed="false">
      <c r="A33" s="0" t="s">
        <v>73</v>
      </c>
      <c r="B33" s="0" t="n">
        <v>11.177</v>
      </c>
      <c r="C33" s="0" t="n">
        <v>1</v>
      </c>
      <c r="D33" s="0" t="s">
        <v>58</v>
      </c>
      <c r="E33" s="0" t="s">
        <v>74</v>
      </c>
      <c r="F33" s="0" t="s">
        <v>64</v>
      </c>
    </row>
    <row r="35" customFormat="false" ht="12.8" hidden="false" customHeight="false" outlineLevel="0" collapsed="false">
      <c r="A35" s="0" t="s">
        <v>75</v>
      </c>
      <c r="B35" s="0" t="n">
        <v>0.06</v>
      </c>
      <c r="C35" s="0" t="n">
        <v>1</v>
      </c>
      <c r="D35" s="0" t="s">
        <v>76</v>
      </c>
      <c r="E35" s="0" t="s">
        <v>77</v>
      </c>
      <c r="F35" s="0" t="s">
        <v>75</v>
      </c>
    </row>
    <row r="36" customFormat="false" ht="12.8" hidden="false" customHeight="false" outlineLevel="0" collapsed="false">
      <c r="A36" s="0" t="s">
        <v>78</v>
      </c>
      <c r="B36" s="0" t="n">
        <v>0.05</v>
      </c>
      <c r="C36" s="0" t="n">
        <v>1</v>
      </c>
      <c r="D36" s="0" t="s">
        <v>79</v>
      </c>
      <c r="E36" s="0" t="s">
        <v>80</v>
      </c>
      <c r="F36" s="0" t="s">
        <v>78</v>
      </c>
    </row>
    <row r="37" customFormat="false" ht="12.8" hidden="false" customHeight="false" outlineLevel="0" collapsed="false">
      <c r="A37" s="0" t="s">
        <v>81</v>
      </c>
      <c r="B37" s="0" t="n">
        <f aca="false">B28+B29</f>
        <v>4.939</v>
      </c>
      <c r="C37" s="0" t="n">
        <v>0.004</v>
      </c>
      <c r="D37" s="0" t="s">
        <v>82</v>
      </c>
      <c r="E37" s="0" t="s">
        <v>83</v>
      </c>
      <c r="F37" s="0" t="s">
        <v>84</v>
      </c>
    </row>
    <row r="38" customFormat="false" ht="12.8" hidden="false" customHeight="false" outlineLevel="0" collapsed="false">
      <c r="A38" s="0" t="s">
        <v>85</v>
      </c>
      <c r="B38" s="0" t="n">
        <v>107.66</v>
      </c>
      <c r="C38" s="0" t="n">
        <v>0.004</v>
      </c>
      <c r="D38" s="0" t="s">
        <v>82</v>
      </c>
      <c r="E38" s="0" t="s">
        <v>83</v>
      </c>
      <c r="F38" s="0" t="s">
        <v>84</v>
      </c>
    </row>
    <row r="40" customFormat="false" ht="12.8" hidden="false" customHeight="false" outlineLevel="0" collapsed="false">
      <c r="A40" s="1" t="s">
        <v>9</v>
      </c>
      <c r="B40" s="1" t="n">
        <v>1</v>
      </c>
      <c r="C40" s="1" t="n">
        <v>1</v>
      </c>
      <c r="D40" s="1" t="s">
        <v>7</v>
      </c>
      <c r="E40" s="1" t="s">
        <v>86</v>
      </c>
      <c r="F40" s="1" t="s">
        <v>9</v>
      </c>
    </row>
    <row r="41" customFormat="false" ht="12.8" hidden="false" customHeight="false" outlineLevel="0" collapsed="false">
      <c r="A41" s="1" t="s">
        <v>23</v>
      </c>
      <c r="B41" s="1" t="n">
        <v>1</v>
      </c>
      <c r="C41" s="1" t="n">
        <v>1</v>
      </c>
      <c r="D41" s="1" t="s">
        <v>87</v>
      </c>
      <c r="E41" s="1" t="s">
        <v>88</v>
      </c>
      <c r="F41" s="1" t="s">
        <v>23</v>
      </c>
    </row>
    <row r="42" customFormat="false" ht="12.8" hidden="false" customHeight="false" outlineLevel="0" collapsed="false">
      <c r="A42" s="1" t="s">
        <v>29</v>
      </c>
      <c r="B42" s="1" t="n">
        <v>1</v>
      </c>
      <c r="C42" s="1" t="n">
        <v>1</v>
      </c>
      <c r="D42" s="1" t="s">
        <v>89</v>
      </c>
      <c r="E42" s="1" t="s">
        <v>90</v>
      </c>
      <c r="F42" s="1" t="s">
        <v>29</v>
      </c>
    </row>
    <row r="43" customFormat="false" ht="12.8" hidden="false" customHeight="false" outlineLevel="0" collapsed="false">
      <c r="A43" s="1" t="s">
        <v>51</v>
      </c>
      <c r="B43" s="1" t="n">
        <v>1</v>
      </c>
      <c r="C43" s="1" t="n">
        <v>1</v>
      </c>
      <c r="D43" s="1" t="s">
        <v>91</v>
      </c>
      <c r="E43" s="1" t="s">
        <v>92</v>
      </c>
      <c r="F43" s="1" t="s">
        <v>51</v>
      </c>
    </row>
    <row r="44" customFormat="false" ht="12.8" hidden="false" customHeight="false" outlineLevel="0" collapsed="false">
      <c r="A44" s="1" t="s">
        <v>64</v>
      </c>
      <c r="B44" s="1" t="n">
        <v>1</v>
      </c>
      <c r="C44" s="1" t="n">
        <v>1</v>
      </c>
      <c r="D44" s="1" t="s">
        <v>93</v>
      </c>
      <c r="E44" s="1" t="s">
        <v>64</v>
      </c>
      <c r="F44" s="1" t="s">
        <v>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RowHeight="12.8"/>
  <cols>
    <col collapsed="false" hidden="false" max="1" min="1" style="0" width="94.9285714285714"/>
    <col collapsed="false" hidden="false" max="3" min="2" style="0" width="8.96428571428571"/>
    <col collapsed="false" hidden="false" max="4" min="4" style="0" width="50.7551020408163"/>
    <col collapsed="false" hidden="false" max="5" min="5" style="0" width="116.525510204082"/>
    <col collapsed="false" hidden="false" max="6" min="6" style="0" width="81.9693877551021"/>
    <col collapsed="false" hidden="false" max="7" min="7" style="0" width="8.96428571428571"/>
    <col collapsed="false" hidden="false" max="8" min="8" style="0" width="243.739795918367"/>
    <col collapsed="false" hidden="false" max="1025" min="9" style="0" width="8.96428571428571"/>
  </cols>
  <sheetData>
    <row r="1" customFormat="false" ht="12.8" hidden="false" customHeight="false" outlineLevel="0" collapsed="false">
      <c r="A1" s="0" t="s">
        <v>229</v>
      </c>
      <c r="B1" s="0" t="s">
        <v>230</v>
      </c>
      <c r="C1" s="0" t="s">
        <v>231</v>
      </c>
      <c r="D1" s="0" t="s">
        <v>232</v>
      </c>
      <c r="E1" s="0" t="s">
        <v>233</v>
      </c>
      <c r="F1" s="0" t="s">
        <v>234</v>
      </c>
      <c r="G1" s="0" t="s">
        <v>235</v>
      </c>
      <c r="H1" s="0" t="s">
        <v>236</v>
      </c>
    </row>
    <row r="3" customFormat="false" ht="12.8" hidden="false" customHeight="false" outlineLevel="0" collapsed="false">
      <c r="A3" s="0" t="s">
        <v>333</v>
      </c>
      <c r="B3" s="0" t="n">
        <v>96</v>
      </c>
      <c r="C3" s="0" t="n">
        <v>10</v>
      </c>
      <c r="D3" s="0" t="n">
        <v>250</v>
      </c>
      <c r="E3" s="0" t="s">
        <v>463</v>
      </c>
      <c r="F3" s="0" t="s">
        <v>465</v>
      </c>
      <c r="G3" s="0" t="s">
        <v>330</v>
      </c>
      <c r="H3" s="0" t="s">
        <v>241</v>
      </c>
    </row>
    <row r="4" customFormat="false" ht="12.8" hidden="false" customHeight="false" outlineLevel="0" collapsed="false">
      <c r="A4" s="0" t="s">
        <v>335</v>
      </c>
      <c r="B4" s="0" t="n">
        <v>56</v>
      </c>
      <c r="C4" s="0" t="n">
        <v>10</v>
      </c>
      <c r="D4" s="0" t="n">
        <v>150</v>
      </c>
      <c r="E4" s="0" t="s">
        <v>464</v>
      </c>
      <c r="F4" s="0" t="s">
        <v>465</v>
      </c>
      <c r="G4" s="0" t="s">
        <v>330</v>
      </c>
      <c r="H4" s="0" t="s">
        <v>241</v>
      </c>
    </row>
    <row r="5" customFormat="false" ht="12.8" hidden="false" customHeight="false" outlineLevel="0" collapsed="false">
      <c r="A5" s="0" t="s">
        <v>337</v>
      </c>
      <c r="B5" s="0" t="n">
        <v>24</v>
      </c>
      <c r="C5" s="0" t="n">
        <v>-2.4</v>
      </c>
      <c r="D5" s="0" t="n">
        <v>2.4</v>
      </c>
      <c r="E5" s="0" t="s">
        <v>261</v>
      </c>
      <c r="F5" s="0" t="s">
        <v>252</v>
      </c>
      <c r="G5" s="0" t="s">
        <v>330</v>
      </c>
      <c r="H5" s="0" t="s">
        <v>241</v>
      </c>
    </row>
    <row r="6" customFormat="false" ht="12.8" hidden="false" customHeight="false" outlineLevel="0" collapsed="false">
      <c r="A6" s="0" t="s">
        <v>338</v>
      </c>
      <c r="B6" s="0" t="n">
        <v>30</v>
      </c>
      <c r="C6" s="0" t="n">
        <f aca="false">-PI()</f>
        <v>-3.14159265358979</v>
      </c>
      <c r="D6" s="0" t="n">
        <f aca="false">PI()</f>
        <v>3.14159265358979</v>
      </c>
      <c r="E6" s="0" t="s">
        <v>259</v>
      </c>
      <c r="F6" s="0" t="s">
        <v>252</v>
      </c>
      <c r="G6" s="0" t="s">
        <v>330</v>
      </c>
      <c r="H6" s="0" t="s">
        <v>241</v>
      </c>
    </row>
    <row r="7" customFormat="false" ht="12.8" hidden="false" customHeight="false" outlineLevel="0" collapsed="false">
      <c r="A7" s="0" t="s">
        <v>339</v>
      </c>
      <c r="B7" s="0" t="n">
        <v>25</v>
      </c>
      <c r="C7" s="0" t="n">
        <v>0</v>
      </c>
      <c r="D7" s="0" t="n">
        <v>6</v>
      </c>
      <c r="E7" s="0" t="s">
        <v>340</v>
      </c>
      <c r="F7" s="0" t="s">
        <v>341</v>
      </c>
      <c r="G7" s="0" t="s">
        <v>330</v>
      </c>
      <c r="H7" s="0" t="s">
        <v>241</v>
      </c>
    </row>
    <row r="8" customFormat="false" ht="12.8" hidden="false" customHeight="false" outlineLevel="0" collapsed="false">
      <c r="A8" s="0" t="s">
        <v>342</v>
      </c>
      <c r="B8" s="0" t="n">
        <v>25</v>
      </c>
      <c r="C8" s="0" t="n">
        <v>0</v>
      </c>
      <c r="D8" s="0" t="n">
        <v>1.5</v>
      </c>
      <c r="E8" s="0" t="s">
        <v>343</v>
      </c>
      <c r="F8" s="0" t="s">
        <v>252</v>
      </c>
      <c r="G8" s="0" t="s">
        <v>330</v>
      </c>
      <c r="H8" s="0" t="s">
        <v>241</v>
      </c>
    </row>
    <row r="10" customFormat="false" ht="12.8" hidden="false" customHeight="false" outlineLevel="0" collapsed="false">
      <c r="A10" s="0" t="s">
        <v>586</v>
      </c>
      <c r="B10" s="0" t="n">
        <v>50</v>
      </c>
      <c r="C10" s="0" t="n">
        <v>0</v>
      </c>
      <c r="D10" s="0" t="n">
        <v>500</v>
      </c>
      <c r="E10" s="0" t="s">
        <v>481</v>
      </c>
      <c r="F10" s="0" t="s">
        <v>304</v>
      </c>
      <c r="G10" s="0" t="s">
        <v>385</v>
      </c>
      <c r="H10" s="0" t="s">
        <v>257</v>
      </c>
    </row>
    <row r="11" customFormat="false" ht="12.8" hidden="false" customHeight="false" outlineLevel="0" collapsed="false">
      <c r="A11" s="0" t="s">
        <v>587</v>
      </c>
      <c r="B11" s="0" t="n">
        <v>30</v>
      </c>
      <c r="C11" s="0" t="n">
        <v>-3.14159265358979</v>
      </c>
      <c r="D11" s="0" t="n">
        <v>3.14159265358979</v>
      </c>
      <c r="E11" s="0" t="s">
        <v>482</v>
      </c>
      <c r="F11" s="0" t="s">
        <v>252</v>
      </c>
      <c r="G11" s="0" t="s">
        <v>385</v>
      </c>
      <c r="H11" s="0" t="s">
        <v>257</v>
      </c>
    </row>
    <row r="12" customFormat="false" ht="12.8" hidden="false" customHeight="false" outlineLevel="0" collapsed="false">
      <c r="A12" s="0" t="s">
        <v>588</v>
      </c>
      <c r="B12" s="0" t="n">
        <v>24</v>
      </c>
      <c r="C12" s="0" t="n">
        <v>-2.4</v>
      </c>
      <c r="D12" s="0" t="n">
        <v>2.4</v>
      </c>
      <c r="E12" s="0" t="s">
        <v>483</v>
      </c>
      <c r="F12" s="0" t="s">
        <v>252</v>
      </c>
      <c r="G12" s="0" t="s">
        <v>385</v>
      </c>
      <c r="H12" s="0" t="s">
        <v>257</v>
      </c>
    </row>
    <row r="13" customFormat="false" ht="12.8" hidden="false" customHeight="false" outlineLevel="0" collapsed="false">
      <c r="A13" s="0" t="s">
        <v>589</v>
      </c>
      <c r="B13" s="0" t="n">
        <v>60</v>
      </c>
      <c r="C13" s="0" t="n">
        <v>0</v>
      </c>
      <c r="D13" s="0" t="n">
        <v>300</v>
      </c>
      <c r="E13" s="0" t="s">
        <v>484</v>
      </c>
      <c r="F13" s="0" t="s">
        <v>255</v>
      </c>
      <c r="G13" s="0" t="s">
        <v>385</v>
      </c>
      <c r="H13" s="0" t="s">
        <v>257</v>
      </c>
    </row>
    <row r="14" customFormat="false" ht="12.8" hidden="false" customHeight="false" outlineLevel="0" collapsed="false">
      <c r="A14" s="0" t="s">
        <v>590</v>
      </c>
      <c r="B14" s="0" t="n">
        <v>30</v>
      </c>
      <c r="C14" s="0" t="n">
        <v>0</v>
      </c>
      <c r="D14" s="0" t="n">
        <v>3</v>
      </c>
      <c r="E14" s="0" t="s">
        <v>485</v>
      </c>
      <c r="F14" s="0" t="s">
        <v>252</v>
      </c>
      <c r="G14" s="0" t="s">
        <v>385</v>
      </c>
      <c r="H14" s="0" t="s">
        <v>257</v>
      </c>
    </row>
    <row r="15" customFormat="false" ht="12.8" hidden="false" customHeight="false" outlineLevel="0" collapsed="false">
      <c r="A15" s="0" t="s">
        <v>591</v>
      </c>
      <c r="B15" s="0" t="n">
        <v>30</v>
      </c>
      <c r="C15" s="0" t="n">
        <v>0</v>
      </c>
      <c r="D15" s="0" t="n">
        <v>3.14159265358979</v>
      </c>
      <c r="E15" s="0" t="s">
        <v>486</v>
      </c>
      <c r="F15" s="0" t="s">
        <v>252</v>
      </c>
      <c r="G15" s="0" t="s">
        <v>385</v>
      </c>
      <c r="H15" s="0" t="s">
        <v>257</v>
      </c>
    </row>
    <row r="16" customFormat="false" ht="12.8" hidden="false" customHeight="false" outlineLevel="0" collapsed="false">
      <c r="A16" s="0" t="s">
        <v>592</v>
      </c>
      <c r="B16" s="0" t="n">
        <v>30</v>
      </c>
      <c r="C16" s="0" t="n">
        <v>0</v>
      </c>
      <c r="D16" s="0" t="n">
        <v>7</v>
      </c>
      <c r="E16" s="0" t="s">
        <v>487</v>
      </c>
      <c r="F16" s="0" t="s">
        <v>252</v>
      </c>
      <c r="G16" s="0" t="s">
        <v>385</v>
      </c>
      <c r="H16" s="0" t="s">
        <v>257</v>
      </c>
    </row>
    <row r="17" customFormat="false" ht="12.8" hidden="false" customHeight="false" outlineLevel="0" collapsed="false">
      <c r="A17" s="0" t="s">
        <v>593</v>
      </c>
      <c r="B17" s="0" t="n">
        <v>50</v>
      </c>
      <c r="C17" s="0" t="n">
        <v>0</v>
      </c>
      <c r="D17" s="0" t="n">
        <v>500</v>
      </c>
      <c r="E17" s="0" t="s">
        <v>488</v>
      </c>
      <c r="F17" s="0" t="s">
        <v>304</v>
      </c>
      <c r="G17" s="0" t="s">
        <v>385</v>
      </c>
      <c r="H17" s="0" t="s">
        <v>268</v>
      </c>
    </row>
    <row r="18" customFormat="false" ht="12.8" hidden="false" customHeight="false" outlineLevel="0" collapsed="false">
      <c r="A18" s="0" t="s">
        <v>594</v>
      </c>
      <c r="B18" s="0" t="n">
        <v>30</v>
      </c>
      <c r="C18" s="0" t="n">
        <v>-3.14159265358979</v>
      </c>
      <c r="D18" s="0" t="n">
        <v>3.14159265358979</v>
      </c>
      <c r="E18" s="0" t="s">
        <v>489</v>
      </c>
      <c r="F18" s="0" t="s">
        <v>252</v>
      </c>
      <c r="G18" s="0" t="s">
        <v>385</v>
      </c>
      <c r="H18" s="0" t="s">
        <v>268</v>
      </c>
    </row>
    <row r="19" customFormat="false" ht="12.8" hidden="false" customHeight="false" outlineLevel="0" collapsed="false">
      <c r="A19" s="0" t="s">
        <v>595</v>
      </c>
      <c r="B19" s="0" t="n">
        <v>24</v>
      </c>
      <c r="C19" s="0" t="n">
        <v>-2.4</v>
      </c>
      <c r="D19" s="0" t="n">
        <v>2.4</v>
      </c>
      <c r="E19" s="0" t="s">
        <v>526</v>
      </c>
      <c r="F19" s="0" t="s">
        <v>252</v>
      </c>
      <c r="G19" s="0" t="s">
        <v>385</v>
      </c>
      <c r="H19" s="0" t="s">
        <v>268</v>
      </c>
    </row>
    <row r="20" customFormat="false" ht="12.8" hidden="false" customHeight="false" outlineLevel="0" collapsed="false">
      <c r="A20" s="0" t="s">
        <v>596</v>
      </c>
      <c r="B20" s="0" t="n">
        <v>29</v>
      </c>
      <c r="C20" s="0" t="n">
        <v>10</v>
      </c>
      <c r="D20" s="0" t="n">
        <v>300</v>
      </c>
      <c r="E20" s="0" t="s">
        <v>527</v>
      </c>
      <c r="F20" s="0" t="s">
        <v>304</v>
      </c>
      <c r="G20" s="0" t="s">
        <v>385</v>
      </c>
      <c r="H20" s="0" t="s">
        <v>268</v>
      </c>
    </row>
    <row r="21" customFormat="false" ht="12.8" hidden="false" customHeight="false" outlineLevel="0" collapsed="false">
      <c r="A21" s="0" t="s">
        <v>597</v>
      </c>
      <c r="B21" s="0" t="n">
        <v>30</v>
      </c>
      <c r="C21" s="0" t="n">
        <v>0</v>
      </c>
      <c r="D21" s="0" t="n">
        <v>3</v>
      </c>
      <c r="E21" s="0" t="s">
        <v>492</v>
      </c>
      <c r="F21" s="0" t="s">
        <v>252</v>
      </c>
      <c r="G21" s="0" t="s">
        <v>385</v>
      </c>
      <c r="H21" s="0" t="s">
        <v>268</v>
      </c>
    </row>
    <row r="22" customFormat="false" ht="12.8" hidden="false" customHeight="false" outlineLevel="0" collapsed="false">
      <c r="A22" s="0" t="s">
        <v>598</v>
      </c>
      <c r="B22" s="0" t="n">
        <v>30</v>
      </c>
      <c r="C22" s="0" t="n">
        <v>0</v>
      </c>
      <c r="D22" s="0" t="n">
        <v>3.14159265358979</v>
      </c>
      <c r="E22" s="0" t="s">
        <v>493</v>
      </c>
      <c r="F22" s="0" t="s">
        <v>252</v>
      </c>
      <c r="G22" s="0" t="s">
        <v>385</v>
      </c>
      <c r="H22" s="0" t="s">
        <v>268</v>
      </c>
    </row>
    <row r="23" customFormat="false" ht="12.8" hidden="false" customHeight="false" outlineLevel="0" collapsed="false">
      <c r="A23" s="0" t="s">
        <v>599</v>
      </c>
      <c r="B23" s="0" t="n">
        <v>30</v>
      </c>
      <c r="C23" s="0" t="n">
        <v>0</v>
      </c>
      <c r="D23" s="0" t="n">
        <v>7</v>
      </c>
      <c r="E23" s="0" t="s">
        <v>494</v>
      </c>
      <c r="F23" s="0" t="s">
        <v>252</v>
      </c>
      <c r="G23" s="0" t="s">
        <v>385</v>
      </c>
      <c r="H23" s="0" t="s">
        <v>268</v>
      </c>
    </row>
    <row r="24" customFormat="false" ht="12.8" hidden="false" customHeight="false" outlineLevel="0" collapsed="false">
      <c r="A24" s="0" t="s">
        <v>600</v>
      </c>
      <c r="B24" s="0" t="n">
        <v>50</v>
      </c>
      <c r="C24" s="0" t="n">
        <v>0</v>
      </c>
      <c r="D24" s="0" t="n">
        <v>500</v>
      </c>
      <c r="E24" s="0" t="s">
        <v>656</v>
      </c>
      <c r="F24" s="0" t="s">
        <v>304</v>
      </c>
      <c r="G24" s="0" t="s">
        <v>385</v>
      </c>
      <c r="H24" s="0" t="s">
        <v>257</v>
      </c>
    </row>
    <row r="25" customFormat="false" ht="12.8" hidden="false" customHeight="false" outlineLevel="0" collapsed="false">
      <c r="A25" s="0" t="s">
        <v>602</v>
      </c>
      <c r="B25" s="0" t="n">
        <v>30</v>
      </c>
      <c r="C25" s="0" t="n">
        <v>-3.14159265358979</v>
      </c>
      <c r="D25" s="0" t="n">
        <v>3.14159265358979</v>
      </c>
      <c r="E25" s="0" t="s">
        <v>657</v>
      </c>
      <c r="F25" s="0" t="s">
        <v>252</v>
      </c>
      <c r="G25" s="0" t="s">
        <v>385</v>
      </c>
      <c r="H25" s="0" t="s">
        <v>257</v>
      </c>
    </row>
    <row r="26" customFormat="false" ht="12.8" hidden="false" customHeight="false" outlineLevel="0" collapsed="false">
      <c r="A26" s="0" t="s">
        <v>604</v>
      </c>
      <c r="B26" s="0" t="n">
        <v>24</v>
      </c>
      <c r="C26" s="0" t="n">
        <v>-2.4</v>
      </c>
      <c r="D26" s="0" t="n">
        <v>2.4</v>
      </c>
      <c r="E26" s="0" t="s">
        <v>658</v>
      </c>
      <c r="F26" s="0" t="s">
        <v>252</v>
      </c>
      <c r="G26" s="0" t="s">
        <v>385</v>
      </c>
      <c r="H26" s="0" t="s">
        <v>257</v>
      </c>
    </row>
    <row r="27" customFormat="false" ht="12.8" hidden="false" customHeight="false" outlineLevel="0" collapsed="false">
      <c r="A27" s="0" t="s">
        <v>606</v>
      </c>
      <c r="B27" s="0" t="n">
        <v>60</v>
      </c>
      <c r="C27" s="0" t="n">
        <v>0</v>
      </c>
      <c r="D27" s="0" t="n">
        <v>300</v>
      </c>
      <c r="E27" s="0" t="s">
        <v>659</v>
      </c>
      <c r="F27" s="0" t="s">
        <v>255</v>
      </c>
      <c r="G27" s="0" t="s">
        <v>385</v>
      </c>
      <c r="H27" s="0" t="s">
        <v>257</v>
      </c>
    </row>
    <row r="28" customFormat="false" ht="12.8" hidden="false" customHeight="false" outlineLevel="0" collapsed="false">
      <c r="A28" s="0" t="s">
        <v>608</v>
      </c>
      <c r="B28" s="0" t="n">
        <v>30</v>
      </c>
      <c r="C28" s="0" t="n">
        <v>0</v>
      </c>
      <c r="D28" s="0" t="n">
        <v>3</v>
      </c>
      <c r="E28" s="0" t="s">
        <v>660</v>
      </c>
      <c r="F28" s="0" t="s">
        <v>252</v>
      </c>
      <c r="G28" s="0" t="s">
        <v>385</v>
      </c>
      <c r="H28" s="0" t="s">
        <v>257</v>
      </c>
    </row>
    <row r="29" customFormat="false" ht="12.8" hidden="false" customHeight="false" outlineLevel="0" collapsed="false">
      <c r="A29" s="0" t="s">
        <v>610</v>
      </c>
      <c r="B29" s="0" t="n">
        <v>30</v>
      </c>
      <c r="C29" s="0" t="n">
        <v>0</v>
      </c>
      <c r="D29" s="0" t="n">
        <v>3.14159265358979</v>
      </c>
      <c r="E29" s="0" t="s">
        <v>661</v>
      </c>
      <c r="F29" s="0" t="s">
        <v>252</v>
      </c>
      <c r="G29" s="0" t="s">
        <v>385</v>
      </c>
      <c r="H29" s="0" t="s">
        <v>257</v>
      </c>
    </row>
    <row r="30" customFormat="false" ht="12.8" hidden="false" customHeight="false" outlineLevel="0" collapsed="false">
      <c r="A30" s="0" t="s">
        <v>612</v>
      </c>
      <c r="B30" s="0" t="n">
        <v>30</v>
      </c>
      <c r="C30" s="0" t="n">
        <v>0</v>
      </c>
      <c r="D30" s="0" t="n">
        <v>7</v>
      </c>
      <c r="E30" s="0" t="s">
        <v>662</v>
      </c>
      <c r="F30" s="0" t="s">
        <v>252</v>
      </c>
      <c r="G30" s="0" t="s">
        <v>385</v>
      </c>
      <c r="H30" s="0" t="s">
        <v>257</v>
      </c>
    </row>
    <row r="31" customFormat="false" ht="12.8" hidden="false" customHeight="false" outlineLevel="0" collapsed="false">
      <c r="A31" s="0" t="s">
        <v>614</v>
      </c>
      <c r="B31" s="0" t="n">
        <v>50</v>
      </c>
      <c r="C31" s="0" t="n">
        <v>0</v>
      </c>
      <c r="D31" s="0" t="n">
        <v>500</v>
      </c>
      <c r="E31" s="0" t="s">
        <v>663</v>
      </c>
      <c r="F31" s="0" t="s">
        <v>304</v>
      </c>
      <c r="G31" s="0" t="s">
        <v>385</v>
      </c>
      <c r="H31" s="0" t="s">
        <v>268</v>
      </c>
    </row>
    <row r="32" customFormat="false" ht="12.8" hidden="false" customHeight="false" outlineLevel="0" collapsed="false">
      <c r="A32" s="0" t="s">
        <v>616</v>
      </c>
      <c r="B32" s="0" t="n">
        <v>30</v>
      </c>
      <c r="C32" s="0" t="n">
        <v>-3.14159265358979</v>
      </c>
      <c r="D32" s="0" t="n">
        <v>3.14159265358979</v>
      </c>
      <c r="E32" s="0" t="s">
        <v>664</v>
      </c>
      <c r="F32" s="0" t="s">
        <v>252</v>
      </c>
      <c r="G32" s="0" t="s">
        <v>385</v>
      </c>
      <c r="H32" s="0" t="s">
        <v>268</v>
      </c>
    </row>
    <row r="33" customFormat="false" ht="12.8" hidden="false" customHeight="false" outlineLevel="0" collapsed="false">
      <c r="A33" s="0" t="s">
        <v>618</v>
      </c>
      <c r="B33" s="0" t="n">
        <v>24</v>
      </c>
      <c r="C33" s="0" t="n">
        <v>-2.4</v>
      </c>
      <c r="D33" s="0" t="n">
        <v>2.4</v>
      </c>
      <c r="E33" s="0" t="s">
        <v>665</v>
      </c>
      <c r="F33" s="0" t="s">
        <v>252</v>
      </c>
      <c r="G33" s="0" t="s">
        <v>385</v>
      </c>
      <c r="H33" s="0" t="s">
        <v>268</v>
      </c>
    </row>
    <row r="34" customFormat="false" ht="12.8" hidden="false" customHeight="false" outlineLevel="0" collapsed="false">
      <c r="A34" s="0" t="s">
        <v>620</v>
      </c>
      <c r="B34" s="0" t="n">
        <v>29</v>
      </c>
      <c r="C34" s="0" t="n">
        <v>10</v>
      </c>
      <c r="D34" s="0" t="n">
        <v>300</v>
      </c>
      <c r="E34" s="0" t="s">
        <v>666</v>
      </c>
      <c r="F34" s="0" t="s">
        <v>304</v>
      </c>
      <c r="G34" s="0" t="s">
        <v>385</v>
      </c>
      <c r="H34" s="0" t="s">
        <v>268</v>
      </c>
    </row>
    <row r="35" customFormat="false" ht="12.8" hidden="false" customHeight="false" outlineLevel="0" collapsed="false">
      <c r="A35" s="0" t="s">
        <v>622</v>
      </c>
      <c r="B35" s="0" t="n">
        <v>30</v>
      </c>
      <c r="C35" s="0" t="n">
        <v>0</v>
      </c>
      <c r="D35" s="0" t="n">
        <v>3</v>
      </c>
      <c r="E35" s="0" t="s">
        <v>667</v>
      </c>
      <c r="F35" s="0" t="s">
        <v>252</v>
      </c>
      <c r="G35" s="0" t="s">
        <v>385</v>
      </c>
      <c r="H35" s="0" t="s">
        <v>268</v>
      </c>
    </row>
    <row r="36" customFormat="false" ht="12.8" hidden="false" customHeight="false" outlineLevel="0" collapsed="false">
      <c r="A36" s="0" t="s">
        <v>624</v>
      </c>
      <c r="B36" s="0" t="n">
        <v>30</v>
      </c>
      <c r="C36" s="0" t="n">
        <v>0</v>
      </c>
      <c r="D36" s="0" t="n">
        <v>3.14159265358979</v>
      </c>
      <c r="E36" s="0" t="s">
        <v>668</v>
      </c>
      <c r="F36" s="0" t="s">
        <v>252</v>
      </c>
      <c r="G36" s="0" t="s">
        <v>385</v>
      </c>
      <c r="H36" s="0" t="s">
        <v>268</v>
      </c>
    </row>
    <row r="37" customFormat="false" ht="12.8" hidden="false" customHeight="false" outlineLevel="0" collapsed="false">
      <c r="A37" s="0" t="s">
        <v>626</v>
      </c>
      <c r="B37" s="0" t="n">
        <v>30</v>
      </c>
      <c r="C37" s="0" t="n">
        <v>0</v>
      </c>
      <c r="D37" s="0" t="n">
        <v>7</v>
      </c>
      <c r="E37" s="0" t="s">
        <v>669</v>
      </c>
      <c r="F37" s="0" t="s">
        <v>252</v>
      </c>
      <c r="G37" s="0" t="s">
        <v>385</v>
      </c>
      <c r="H37" s="0" t="s">
        <v>268</v>
      </c>
    </row>
    <row r="39" customFormat="false" ht="12.8" hidden="false" customHeight="false" outlineLevel="0" collapsed="false">
      <c r="A39" s="0" t="s">
        <v>628</v>
      </c>
      <c r="B39" s="0" t="n">
        <v>56</v>
      </c>
      <c r="C39" s="0" t="n">
        <v>10</v>
      </c>
      <c r="D39" s="0" t="n">
        <v>150</v>
      </c>
      <c r="E39" s="0" t="s">
        <v>629</v>
      </c>
      <c r="F39" s="0" t="s">
        <v>465</v>
      </c>
      <c r="G39" s="0" t="s">
        <v>385</v>
      </c>
      <c r="H39" s="0" t="s">
        <v>257</v>
      </c>
    </row>
    <row r="40" customFormat="false" ht="12.8" hidden="false" customHeight="false" outlineLevel="0" collapsed="false">
      <c r="A40" s="0" t="s">
        <v>630</v>
      </c>
      <c r="B40" s="0" t="n">
        <v>30</v>
      </c>
      <c r="C40" s="0" t="n">
        <v>-3.14159265358979</v>
      </c>
      <c r="D40" s="0" t="n">
        <v>3.14159265358979</v>
      </c>
      <c r="E40" s="0" t="s">
        <v>631</v>
      </c>
      <c r="F40" s="0" t="s">
        <v>252</v>
      </c>
      <c r="G40" s="0" t="s">
        <v>385</v>
      </c>
      <c r="H40" s="0" t="s">
        <v>257</v>
      </c>
    </row>
    <row r="41" customFormat="false" ht="12.8" hidden="false" customHeight="false" outlineLevel="0" collapsed="false">
      <c r="A41" s="0" t="s">
        <v>632</v>
      </c>
      <c r="B41" s="0" t="n">
        <v>24</v>
      </c>
      <c r="C41" s="0" t="n">
        <v>-2.4</v>
      </c>
      <c r="D41" s="0" t="n">
        <v>2.4</v>
      </c>
      <c r="E41" s="0" t="s">
        <v>633</v>
      </c>
      <c r="F41" s="0" t="s">
        <v>252</v>
      </c>
      <c r="G41" s="0" t="s">
        <v>385</v>
      </c>
      <c r="H41" s="0" t="s">
        <v>257</v>
      </c>
    </row>
    <row r="42" customFormat="false" ht="12.8" hidden="false" customHeight="false" outlineLevel="0" collapsed="false">
      <c r="A42" s="0" t="s">
        <v>634</v>
      </c>
      <c r="B42" s="0" t="n">
        <v>29</v>
      </c>
      <c r="C42" s="0" t="n">
        <v>10</v>
      </c>
      <c r="D42" s="0" t="n">
        <v>300</v>
      </c>
      <c r="E42" s="0" t="s">
        <v>635</v>
      </c>
      <c r="F42" s="0" t="s">
        <v>304</v>
      </c>
      <c r="G42" s="0" t="s">
        <v>385</v>
      </c>
      <c r="H42" s="0" t="s">
        <v>257</v>
      </c>
    </row>
    <row r="43" customFormat="false" ht="12.8" hidden="false" customHeight="false" outlineLevel="0" collapsed="false">
      <c r="A43" s="0" t="s">
        <v>636</v>
      </c>
      <c r="B43" s="0" t="n">
        <v>30</v>
      </c>
      <c r="C43" s="0" t="n">
        <v>0</v>
      </c>
      <c r="D43" s="0" t="n">
        <v>3</v>
      </c>
      <c r="E43" s="0" t="s">
        <v>637</v>
      </c>
      <c r="F43" s="0" t="s">
        <v>252</v>
      </c>
      <c r="G43" s="0" t="s">
        <v>385</v>
      </c>
      <c r="H43" s="0" t="s">
        <v>257</v>
      </c>
    </row>
    <row r="44" customFormat="false" ht="12.8" hidden="false" customHeight="false" outlineLevel="0" collapsed="false">
      <c r="A44" s="0" t="s">
        <v>638</v>
      </c>
      <c r="B44" s="0" t="n">
        <v>30</v>
      </c>
      <c r="C44" s="0" t="n">
        <v>0</v>
      </c>
      <c r="D44" s="0" t="n">
        <v>3.14159265358979</v>
      </c>
      <c r="E44" s="0" t="s">
        <v>639</v>
      </c>
      <c r="F44" s="0" t="s">
        <v>252</v>
      </c>
      <c r="G44" s="0" t="s">
        <v>385</v>
      </c>
      <c r="H44" s="0" t="s">
        <v>257</v>
      </c>
    </row>
    <row r="45" customFormat="false" ht="12.8" hidden="false" customHeight="false" outlineLevel="0" collapsed="false">
      <c r="A45" s="0" t="s">
        <v>640</v>
      </c>
      <c r="B45" s="0" t="n">
        <v>30</v>
      </c>
      <c r="C45" s="0" t="n">
        <v>0</v>
      </c>
      <c r="D45" s="0" t="n">
        <v>7</v>
      </c>
      <c r="E45" s="0" t="s">
        <v>641</v>
      </c>
      <c r="F45" s="0" t="s">
        <v>252</v>
      </c>
      <c r="G45" s="0" t="s">
        <v>385</v>
      </c>
      <c r="H45" s="0" t="s">
        <v>257</v>
      </c>
    </row>
    <row r="47" customFormat="false" ht="12.8" hidden="false" customHeight="false" outlineLevel="0" collapsed="false">
      <c r="A47" s="0" t="s">
        <v>642</v>
      </c>
      <c r="B47" s="0" t="n">
        <v>50</v>
      </c>
      <c r="C47" s="0" t="n">
        <v>50</v>
      </c>
      <c r="D47" s="0" t="n">
        <v>300</v>
      </c>
      <c r="E47" s="0" t="s">
        <v>643</v>
      </c>
      <c r="F47" s="0" t="s">
        <v>255</v>
      </c>
      <c r="G47" s="0" t="s">
        <v>385</v>
      </c>
      <c r="H47" s="0" t="s">
        <v>257</v>
      </c>
    </row>
    <row r="48" customFormat="false" ht="12.8" hidden="false" customHeight="false" outlineLevel="0" collapsed="false">
      <c r="A48" s="0" t="s">
        <v>644</v>
      </c>
      <c r="B48" s="0" t="n">
        <v>30</v>
      </c>
      <c r="C48" s="0" t="n">
        <v>-3.14159265358979</v>
      </c>
      <c r="D48" s="0" t="n">
        <v>3.14159265358979</v>
      </c>
      <c r="E48" s="0" t="s">
        <v>645</v>
      </c>
      <c r="F48" s="0" t="s">
        <v>252</v>
      </c>
      <c r="G48" s="0" t="s">
        <v>385</v>
      </c>
      <c r="H48" s="0" t="s">
        <v>257</v>
      </c>
    </row>
    <row r="49" customFormat="false" ht="12.8" hidden="false" customHeight="false" outlineLevel="0" collapsed="false">
      <c r="A49" s="0" t="s">
        <v>646</v>
      </c>
      <c r="B49" s="0" t="n">
        <v>24</v>
      </c>
      <c r="C49" s="0" t="n">
        <v>-2.4</v>
      </c>
      <c r="D49" s="0" t="n">
        <v>2.4</v>
      </c>
      <c r="E49" s="0" t="s">
        <v>647</v>
      </c>
      <c r="F49" s="0" t="s">
        <v>252</v>
      </c>
      <c r="G49" s="0" t="s">
        <v>385</v>
      </c>
      <c r="H49" s="0" t="s">
        <v>257</v>
      </c>
    </row>
    <row r="50" customFormat="false" ht="12.8" hidden="false" customHeight="false" outlineLevel="0" collapsed="false">
      <c r="A50" s="0" t="s">
        <v>648</v>
      </c>
      <c r="B50" s="0" t="n">
        <v>29</v>
      </c>
      <c r="C50" s="0" t="n">
        <v>10</v>
      </c>
      <c r="D50" s="0" t="n">
        <v>300</v>
      </c>
      <c r="E50" s="0" t="s">
        <v>649</v>
      </c>
      <c r="F50" s="0" t="s">
        <v>304</v>
      </c>
      <c r="G50" s="0" t="s">
        <v>385</v>
      </c>
      <c r="H50" s="0" t="s">
        <v>257</v>
      </c>
    </row>
    <row r="51" customFormat="false" ht="12.8" hidden="false" customHeight="false" outlineLevel="0" collapsed="false">
      <c r="A51" s="0" t="s">
        <v>650</v>
      </c>
      <c r="B51" s="0" t="n">
        <v>30</v>
      </c>
      <c r="C51" s="0" t="n">
        <v>0</v>
      </c>
      <c r="D51" s="0" t="n">
        <v>3</v>
      </c>
      <c r="E51" s="0" t="s">
        <v>651</v>
      </c>
      <c r="F51" s="0" t="s">
        <v>252</v>
      </c>
      <c r="G51" s="0" t="s">
        <v>385</v>
      </c>
      <c r="H51" s="0" t="s">
        <v>257</v>
      </c>
    </row>
    <row r="52" customFormat="false" ht="12.8" hidden="false" customHeight="false" outlineLevel="0" collapsed="false">
      <c r="A52" s="0" t="s">
        <v>652</v>
      </c>
      <c r="B52" s="0" t="n">
        <v>30</v>
      </c>
      <c r="C52" s="0" t="n">
        <v>0</v>
      </c>
      <c r="D52" s="0" t="n">
        <v>3.14159265358979</v>
      </c>
      <c r="E52" s="0" t="s">
        <v>653</v>
      </c>
      <c r="F52" s="0" t="s">
        <v>252</v>
      </c>
      <c r="G52" s="0" t="s">
        <v>385</v>
      </c>
      <c r="H52" s="0" t="s">
        <v>257</v>
      </c>
    </row>
    <row r="53" customFormat="false" ht="12.8" hidden="false" customHeight="false" outlineLevel="0" collapsed="false">
      <c r="A53" s="0" t="s">
        <v>654</v>
      </c>
      <c r="B53" s="0" t="n">
        <v>30</v>
      </c>
      <c r="C53" s="0" t="n">
        <v>0</v>
      </c>
      <c r="D53" s="0" t="n">
        <v>7</v>
      </c>
      <c r="E53" s="0" t="s">
        <v>655</v>
      </c>
      <c r="F53" s="0" t="s">
        <v>252</v>
      </c>
      <c r="G53" s="0" t="s">
        <v>385</v>
      </c>
      <c r="H53" s="0" t="s">
        <v>257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1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24" activeCellId="0" sqref="A24"/>
    </sheetView>
  </sheetViews>
  <sheetFormatPr defaultRowHeight="12.8"/>
  <cols>
    <col collapsed="false" hidden="false" max="1" min="1" style="0" width="94.9285714285714"/>
    <col collapsed="false" hidden="false" max="3" min="2" style="0" width="8.96428571428571"/>
    <col collapsed="false" hidden="false" max="4" min="4" style="0" width="50.7551020408163"/>
    <col collapsed="false" hidden="false" max="5" min="5" style="0" width="116.525510204082"/>
    <col collapsed="false" hidden="false" max="6" min="6" style="0" width="81.9693877551021"/>
    <col collapsed="false" hidden="false" max="7" min="7" style="0" width="8.96428571428571"/>
    <col collapsed="false" hidden="false" max="8" min="8" style="0" width="243.739795918367"/>
    <col collapsed="false" hidden="false" max="1025" min="9" style="0" width="8.96428571428571"/>
  </cols>
  <sheetData>
    <row r="1" customFormat="false" ht="12.8" hidden="false" customHeight="false" outlineLevel="0" collapsed="false">
      <c r="A1" s="0" t="s">
        <v>229</v>
      </c>
      <c r="B1" s="0" t="s">
        <v>230</v>
      </c>
      <c r="C1" s="0" t="s">
        <v>231</v>
      </c>
      <c r="D1" s="0" t="s">
        <v>232</v>
      </c>
      <c r="E1" s="0" t="s">
        <v>233</v>
      </c>
      <c r="F1" s="0" t="s">
        <v>234</v>
      </c>
      <c r="G1" s="0" t="s">
        <v>235</v>
      </c>
      <c r="H1" s="0" t="s">
        <v>236</v>
      </c>
    </row>
    <row r="3" customFormat="false" ht="12.8" hidden="false" customHeight="false" outlineLevel="0" collapsed="false">
      <c r="A3" s="0" t="s">
        <v>333</v>
      </c>
      <c r="B3" s="0" t="n">
        <v>26</v>
      </c>
      <c r="C3" s="0" t="n">
        <v>20</v>
      </c>
      <c r="D3" s="0" t="n">
        <v>150</v>
      </c>
      <c r="E3" s="0" t="s">
        <v>463</v>
      </c>
      <c r="F3" s="0" t="s">
        <v>255</v>
      </c>
      <c r="G3" s="0" t="s">
        <v>330</v>
      </c>
      <c r="H3" s="0" t="s">
        <v>241</v>
      </c>
    </row>
    <row r="4" customFormat="false" ht="12.8" hidden="false" customHeight="false" outlineLevel="0" collapsed="false">
      <c r="A4" s="0" t="s">
        <v>337</v>
      </c>
      <c r="B4" s="0" t="n">
        <v>24</v>
      </c>
      <c r="C4" s="0" t="n">
        <v>-2.4</v>
      </c>
      <c r="D4" s="0" t="n">
        <v>2.4</v>
      </c>
      <c r="E4" s="0" t="s">
        <v>261</v>
      </c>
      <c r="F4" s="0" t="s">
        <v>252</v>
      </c>
      <c r="G4" s="0" t="s">
        <v>330</v>
      </c>
      <c r="H4" s="0" t="s">
        <v>241</v>
      </c>
    </row>
    <row r="5" customFormat="false" ht="12.8" hidden="false" customHeight="false" outlineLevel="0" collapsed="false">
      <c r="A5" s="0" t="s">
        <v>338</v>
      </c>
      <c r="B5" s="0" t="n">
        <v>30</v>
      </c>
      <c r="C5" s="0" t="n">
        <f aca="false">-PI()</f>
        <v>-3.14159265358979</v>
      </c>
      <c r="D5" s="0" t="n">
        <f aca="false">PI()</f>
        <v>3.14159265358979</v>
      </c>
      <c r="E5" s="0" t="s">
        <v>259</v>
      </c>
      <c r="F5" s="0" t="s">
        <v>252</v>
      </c>
      <c r="G5" s="0" t="s">
        <v>330</v>
      </c>
      <c r="H5" s="0" t="s">
        <v>241</v>
      </c>
    </row>
    <row r="6" customFormat="false" ht="12.8" hidden="false" customHeight="false" outlineLevel="0" collapsed="false">
      <c r="A6" s="0" t="s">
        <v>339</v>
      </c>
      <c r="B6" s="0" t="n">
        <v>25</v>
      </c>
      <c r="C6" s="0" t="n">
        <v>0</v>
      </c>
      <c r="D6" s="0" t="n">
        <v>6</v>
      </c>
      <c r="E6" s="0" t="s">
        <v>340</v>
      </c>
      <c r="F6" s="0" t="s">
        <v>341</v>
      </c>
      <c r="G6" s="0" t="s">
        <v>330</v>
      </c>
      <c r="H6" s="0" t="s">
        <v>241</v>
      </c>
    </row>
    <row r="7" customFormat="false" ht="12.8" hidden="false" customHeight="false" outlineLevel="0" collapsed="false">
      <c r="A7" s="0" t="s">
        <v>342</v>
      </c>
      <c r="B7" s="0" t="n">
        <v>25</v>
      </c>
      <c r="C7" s="0" t="n">
        <v>0</v>
      </c>
      <c r="D7" s="0" t="n">
        <v>1.5</v>
      </c>
      <c r="E7" s="0" t="s">
        <v>343</v>
      </c>
      <c r="F7" s="0" t="s">
        <v>252</v>
      </c>
      <c r="G7" s="0" t="s">
        <v>330</v>
      </c>
      <c r="H7" s="0" t="s">
        <v>241</v>
      </c>
    </row>
    <row r="8" customFormat="false" ht="12.8" hidden="false" customHeight="false" outlineLevel="0" collapsed="false">
      <c r="A8" s="0" t="s">
        <v>348</v>
      </c>
      <c r="B8" s="0" t="n">
        <v>40</v>
      </c>
      <c r="C8" s="0" t="n">
        <v>10</v>
      </c>
      <c r="D8" s="0" t="n">
        <v>90</v>
      </c>
      <c r="E8" s="0" t="s">
        <v>463</v>
      </c>
      <c r="F8" s="0" t="s">
        <v>349</v>
      </c>
      <c r="G8" s="0" t="s">
        <v>330</v>
      </c>
      <c r="H8" s="0" t="s">
        <v>241</v>
      </c>
    </row>
    <row r="9" customFormat="false" ht="12.8" hidden="false" customHeight="false" outlineLevel="0" collapsed="false">
      <c r="A9" s="0" t="s">
        <v>351</v>
      </c>
      <c r="B9" s="0" t="n">
        <v>24</v>
      </c>
      <c r="C9" s="0" t="n">
        <v>-2.4</v>
      </c>
      <c r="D9" s="0" t="n">
        <v>2.4</v>
      </c>
      <c r="E9" s="0" t="s">
        <v>261</v>
      </c>
      <c r="F9" s="0" t="s">
        <v>252</v>
      </c>
      <c r="G9" s="0" t="s">
        <v>330</v>
      </c>
      <c r="H9" s="0" t="s">
        <v>241</v>
      </c>
    </row>
    <row r="10" customFormat="false" ht="12.8" hidden="false" customHeight="false" outlineLevel="0" collapsed="false">
      <c r="A10" s="0" t="s">
        <v>352</v>
      </c>
      <c r="B10" s="0" t="n">
        <v>30</v>
      </c>
      <c r="C10" s="0" t="n">
        <f aca="false">-PI()</f>
        <v>-3.14159265358979</v>
      </c>
      <c r="D10" s="0" t="n">
        <f aca="false">PI()</f>
        <v>3.14159265358979</v>
      </c>
      <c r="E10" s="0" t="s">
        <v>259</v>
      </c>
      <c r="F10" s="0" t="s">
        <v>252</v>
      </c>
      <c r="G10" s="0" t="s">
        <v>330</v>
      </c>
      <c r="H10" s="0" t="s">
        <v>241</v>
      </c>
    </row>
    <row r="11" customFormat="false" ht="12.8" hidden="false" customHeight="false" outlineLevel="0" collapsed="false">
      <c r="A11" s="0" t="s">
        <v>353</v>
      </c>
      <c r="B11" s="0" t="n">
        <v>25</v>
      </c>
      <c r="C11" s="0" t="n">
        <v>0</v>
      </c>
      <c r="D11" s="0" t="n">
        <v>6</v>
      </c>
      <c r="E11" s="0" t="s">
        <v>340</v>
      </c>
      <c r="F11" s="0" t="s">
        <v>341</v>
      </c>
      <c r="G11" s="0" t="s">
        <v>330</v>
      </c>
      <c r="H11" s="0" t="s">
        <v>241</v>
      </c>
    </row>
    <row r="12" customFormat="false" ht="12.8" hidden="false" customHeight="false" outlineLevel="0" collapsed="false">
      <c r="A12" s="0" t="s">
        <v>354</v>
      </c>
      <c r="B12" s="0" t="n">
        <v>25</v>
      </c>
      <c r="C12" s="0" t="n">
        <v>0</v>
      </c>
      <c r="D12" s="0" t="n">
        <v>1.5</v>
      </c>
      <c r="E12" s="0" t="s">
        <v>343</v>
      </c>
      <c r="F12" s="0" t="s">
        <v>252</v>
      </c>
      <c r="G12" s="0" t="s">
        <v>330</v>
      </c>
      <c r="H12" s="0" t="s">
        <v>241</v>
      </c>
    </row>
    <row r="13" customFormat="false" ht="12.8" hidden="false" customHeight="false" outlineLevel="0" collapsed="false">
      <c r="A13" s="0" t="s">
        <v>670</v>
      </c>
      <c r="B13" s="0" t="n">
        <v>40</v>
      </c>
      <c r="C13" s="0" t="n">
        <v>0</v>
      </c>
      <c r="D13" s="0" t="n">
        <v>80</v>
      </c>
      <c r="E13" s="0" t="s">
        <v>463</v>
      </c>
      <c r="F13" s="0" t="s">
        <v>255</v>
      </c>
      <c r="G13" s="0" t="s">
        <v>330</v>
      </c>
      <c r="H13" s="0" t="s">
        <v>241</v>
      </c>
    </row>
    <row r="14" customFormat="false" ht="12.8" hidden="false" customHeight="false" outlineLevel="0" collapsed="false">
      <c r="A14" s="0" t="s">
        <v>671</v>
      </c>
      <c r="B14" s="0" t="n">
        <v>24</v>
      </c>
      <c r="C14" s="0" t="n">
        <v>-2.4</v>
      </c>
      <c r="D14" s="0" t="n">
        <v>2.4</v>
      </c>
      <c r="E14" s="0" t="s">
        <v>261</v>
      </c>
      <c r="F14" s="0" t="s">
        <v>252</v>
      </c>
      <c r="G14" s="0" t="s">
        <v>330</v>
      </c>
      <c r="H14" s="0" t="s">
        <v>241</v>
      </c>
    </row>
    <row r="15" customFormat="false" ht="12.8" hidden="false" customHeight="false" outlineLevel="0" collapsed="false">
      <c r="A15" s="0" t="s">
        <v>672</v>
      </c>
      <c r="B15" s="0" t="n">
        <v>30</v>
      </c>
      <c r="C15" s="0" t="n">
        <v>-3.14159265358979</v>
      </c>
      <c r="D15" s="0" t="n">
        <v>3.14159265358979</v>
      </c>
      <c r="E15" s="0" t="s">
        <v>259</v>
      </c>
      <c r="F15" s="0" t="s">
        <v>252</v>
      </c>
      <c r="G15" s="0" t="s">
        <v>330</v>
      </c>
      <c r="H15" s="0" t="s">
        <v>241</v>
      </c>
    </row>
    <row r="16" customFormat="false" ht="12.8" hidden="false" customHeight="false" outlineLevel="0" collapsed="false">
      <c r="A16" s="0" t="s">
        <v>673</v>
      </c>
      <c r="B16" s="0" t="n">
        <v>25</v>
      </c>
      <c r="C16" s="0" t="n">
        <v>0</v>
      </c>
      <c r="D16" s="0" t="n">
        <v>6</v>
      </c>
      <c r="E16" s="0" t="s">
        <v>340</v>
      </c>
      <c r="F16" s="0" t="s">
        <v>341</v>
      </c>
      <c r="G16" s="0" t="s">
        <v>330</v>
      </c>
      <c r="H16" s="0" t="s">
        <v>241</v>
      </c>
    </row>
    <row r="17" customFormat="false" ht="12.8" hidden="false" customHeight="false" outlineLevel="0" collapsed="false">
      <c r="A17" s="0" t="s">
        <v>674</v>
      </c>
      <c r="B17" s="0" t="n">
        <v>25</v>
      </c>
      <c r="C17" s="0" t="n">
        <v>0</v>
      </c>
      <c r="D17" s="0" t="n">
        <v>1.5</v>
      </c>
      <c r="E17" s="0" t="s">
        <v>343</v>
      </c>
      <c r="F17" s="0" t="s">
        <v>252</v>
      </c>
      <c r="G17" s="0" t="s">
        <v>330</v>
      </c>
      <c r="H17" s="0" t="s">
        <v>241</v>
      </c>
    </row>
    <row r="18" customFormat="false" ht="12.8" hidden="false" customHeight="false" outlineLevel="0" collapsed="false">
      <c r="A18" s="0" t="s">
        <v>675</v>
      </c>
      <c r="B18" s="0" t="n">
        <v>25</v>
      </c>
      <c r="C18" s="0" t="n">
        <v>0</v>
      </c>
      <c r="D18" s="0" t="n">
        <v>50</v>
      </c>
      <c r="E18" s="0" t="s">
        <v>463</v>
      </c>
      <c r="F18" s="0" t="s">
        <v>349</v>
      </c>
      <c r="G18" s="0" t="s">
        <v>330</v>
      </c>
      <c r="H18" s="0" t="s">
        <v>241</v>
      </c>
    </row>
    <row r="19" customFormat="false" ht="12.8" hidden="false" customHeight="false" outlineLevel="0" collapsed="false">
      <c r="A19" s="0" t="s">
        <v>676</v>
      </c>
      <c r="B19" s="0" t="n">
        <v>24</v>
      </c>
      <c r="C19" s="0" t="n">
        <v>-2.4</v>
      </c>
      <c r="D19" s="0" t="n">
        <v>2.4</v>
      </c>
      <c r="E19" s="0" t="s">
        <v>261</v>
      </c>
      <c r="F19" s="0" t="s">
        <v>252</v>
      </c>
      <c r="G19" s="0" t="s">
        <v>330</v>
      </c>
      <c r="H19" s="0" t="s">
        <v>241</v>
      </c>
    </row>
    <row r="20" customFormat="false" ht="12.8" hidden="false" customHeight="false" outlineLevel="0" collapsed="false">
      <c r="A20" s="0" t="s">
        <v>677</v>
      </c>
      <c r="B20" s="0" t="n">
        <v>30</v>
      </c>
      <c r="C20" s="0" t="n">
        <v>-3.14159265358979</v>
      </c>
      <c r="D20" s="0" t="n">
        <v>3.14159265358979</v>
      </c>
      <c r="E20" s="0" t="s">
        <v>259</v>
      </c>
      <c r="F20" s="0" t="s">
        <v>252</v>
      </c>
      <c r="G20" s="0" t="s">
        <v>330</v>
      </c>
      <c r="H20" s="0" t="s">
        <v>241</v>
      </c>
    </row>
    <row r="21" customFormat="false" ht="12.8" hidden="false" customHeight="false" outlineLevel="0" collapsed="false">
      <c r="A21" s="0" t="s">
        <v>678</v>
      </c>
      <c r="B21" s="0" t="n">
        <v>25</v>
      </c>
      <c r="C21" s="0" t="n">
        <v>0</v>
      </c>
      <c r="D21" s="0" t="n">
        <v>6</v>
      </c>
      <c r="E21" s="0" t="s">
        <v>340</v>
      </c>
      <c r="F21" s="0" t="s">
        <v>341</v>
      </c>
      <c r="G21" s="0" t="s">
        <v>330</v>
      </c>
      <c r="H21" s="0" t="s">
        <v>241</v>
      </c>
    </row>
    <row r="22" customFormat="false" ht="12.8" hidden="false" customHeight="false" outlineLevel="0" collapsed="false">
      <c r="A22" s="0" t="s">
        <v>679</v>
      </c>
      <c r="B22" s="0" t="n">
        <v>25</v>
      </c>
      <c r="C22" s="0" t="n">
        <v>0</v>
      </c>
      <c r="D22" s="0" t="n">
        <v>1.5</v>
      </c>
      <c r="E22" s="0" t="s">
        <v>343</v>
      </c>
      <c r="F22" s="0" t="s">
        <v>252</v>
      </c>
      <c r="G22" s="0" t="s">
        <v>330</v>
      </c>
      <c r="H22" s="0" t="s">
        <v>241</v>
      </c>
    </row>
    <row r="23" customFormat="false" ht="12.8" hidden="false" customHeight="false" outlineLevel="0" collapsed="false">
      <c r="A23" s="0" t="s">
        <v>359</v>
      </c>
      <c r="B23" s="0" t="n">
        <v>25</v>
      </c>
      <c r="C23" s="0" t="n">
        <v>-1</v>
      </c>
      <c r="D23" s="0" t="n">
        <v>1</v>
      </c>
      <c r="E23" s="0" t="s">
        <v>470</v>
      </c>
      <c r="F23" s="0" t="s">
        <v>252</v>
      </c>
      <c r="G23" s="0" t="s">
        <v>330</v>
      </c>
      <c r="H23" s="0" t="s">
        <v>361</v>
      </c>
    </row>
    <row r="24" customFormat="false" ht="12.8" hidden="false" customHeight="false" outlineLevel="0" collapsed="false">
      <c r="A24" s="0" t="s">
        <v>362</v>
      </c>
      <c r="B24" s="0" t="n">
        <v>25</v>
      </c>
      <c r="C24" s="0" t="n">
        <v>-1</v>
      </c>
      <c r="D24" s="0" t="n">
        <v>1</v>
      </c>
      <c r="E24" s="0" t="s">
        <v>471</v>
      </c>
      <c r="F24" s="0" t="s">
        <v>252</v>
      </c>
      <c r="G24" s="0" t="s">
        <v>330</v>
      </c>
      <c r="H24" s="0" t="s">
        <v>361</v>
      </c>
    </row>
    <row r="26" customFormat="false" ht="12.8" hidden="false" customHeight="false" outlineLevel="0" collapsed="false">
      <c r="A26" s="0" t="s">
        <v>364</v>
      </c>
      <c r="B26" s="0" t="n">
        <v>30</v>
      </c>
      <c r="C26" s="0" t="n">
        <v>0</v>
      </c>
      <c r="D26" s="0" t="n">
        <v>3</v>
      </c>
      <c r="E26" s="0" t="s">
        <v>472</v>
      </c>
      <c r="F26" s="0" t="s">
        <v>252</v>
      </c>
      <c r="G26" s="0" t="s">
        <v>330</v>
      </c>
      <c r="H26" s="0" t="s">
        <v>241</v>
      </c>
    </row>
    <row r="27" customFormat="false" ht="12.8" hidden="false" customHeight="false" outlineLevel="0" collapsed="false">
      <c r="A27" s="0" t="s">
        <v>366</v>
      </c>
      <c r="B27" s="0" t="n">
        <v>30</v>
      </c>
      <c r="C27" s="0" t="n">
        <v>0</v>
      </c>
      <c r="D27" s="0" t="n">
        <v>3.14159265358979</v>
      </c>
      <c r="E27" s="0" t="s">
        <v>473</v>
      </c>
      <c r="F27" s="0" t="s">
        <v>252</v>
      </c>
      <c r="G27" s="0" t="s">
        <v>330</v>
      </c>
      <c r="H27" s="0" t="s">
        <v>241</v>
      </c>
    </row>
    <row r="28" customFormat="false" ht="12.8" hidden="false" customHeight="false" outlineLevel="0" collapsed="false">
      <c r="A28" s="0" t="s">
        <v>368</v>
      </c>
      <c r="B28" s="0" t="n">
        <v>30</v>
      </c>
      <c r="C28" s="0" t="n">
        <v>0</v>
      </c>
      <c r="D28" s="0" t="n">
        <v>5</v>
      </c>
      <c r="E28" s="0" t="s">
        <v>474</v>
      </c>
      <c r="F28" s="0" t="s">
        <v>252</v>
      </c>
      <c r="G28" s="0" t="s">
        <v>330</v>
      </c>
      <c r="H28" s="0" t="s">
        <v>241</v>
      </c>
    </row>
    <row r="29" customFormat="false" ht="12.8" hidden="false" customHeight="false" outlineLevel="0" collapsed="false">
      <c r="A29" s="0" t="s">
        <v>370</v>
      </c>
      <c r="B29" s="0" t="n">
        <v>50</v>
      </c>
      <c r="C29" s="0" t="n">
        <v>0</v>
      </c>
      <c r="D29" s="0" t="n">
        <v>150</v>
      </c>
      <c r="E29" s="0" t="s">
        <v>475</v>
      </c>
      <c r="F29" s="0" t="s">
        <v>680</v>
      </c>
      <c r="G29" s="0" t="s">
        <v>330</v>
      </c>
      <c r="H29" s="0" t="s">
        <v>241</v>
      </c>
    </row>
    <row r="30" customFormat="false" ht="12.8" hidden="false" customHeight="false" outlineLevel="0" collapsed="false">
      <c r="A30" s="0" t="s">
        <v>373</v>
      </c>
      <c r="B30" s="0" t="n">
        <v>30</v>
      </c>
      <c r="C30" s="0" t="n">
        <v>0</v>
      </c>
      <c r="D30" s="0" t="n">
        <v>250</v>
      </c>
      <c r="E30" s="0" t="s">
        <v>476</v>
      </c>
      <c r="F30" s="0" t="s">
        <v>304</v>
      </c>
      <c r="G30" s="0" t="s">
        <v>330</v>
      </c>
      <c r="H30" s="0" t="s">
        <v>241</v>
      </c>
    </row>
    <row r="31" customFormat="false" ht="12.8" hidden="false" customHeight="false" outlineLevel="0" collapsed="false">
      <c r="A31" s="0" t="s">
        <v>375</v>
      </c>
      <c r="B31" s="0" t="n">
        <v>30</v>
      </c>
      <c r="C31" s="0" t="n">
        <v>-6</v>
      </c>
      <c r="D31" s="0" t="n">
        <v>6</v>
      </c>
      <c r="E31" s="0" t="s">
        <v>477</v>
      </c>
      <c r="F31" s="0" t="s">
        <v>252</v>
      </c>
      <c r="G31" s="0" t="s">
        <v>330</v>
      </c>
      <c r="H31" s="0" t="s">
        <v>241</v>
      </c>
    </row>
    <row r="32" customFormat="false" ht="12.8" hidden="false" customHeight="false" outlineLevel="0" collapsed="false">
      <c r="A32" s="0" t="s">
        <v>377</v>
      </c>
      <c r="B32" s="0" t="n">
        <v>30</v>
      </c>
      <c r="C32" s="0" t="n">
        <v>-3.14159265358979</v>
      </c>
      <c r="D32" s="0" t="n">
        <v>3.14159265358979</v>
      </c>
      <c r="E32" s="0" t="s">
        <v>478</v>
      </c>
      <c r="F32" s="0" t="s">
        <v>252</v>
      </c>
      <c r="G32" s="0" t="s">
        <v>330</v>
      </c>
      <c r="H32" s="0" t="s">
        <v>241</v>
      </c>
    </row>
    <row r="33" customFormat="false" ht="12.8" hidden="false" customHeight="false" outlineLevel="0" collapsed="false">
      <c r="A33" s="0" t="s">
        <v>379</v>
      </c>
      <c r="B33" s="0" t="n">
        <v>30</v>
      </c>
      <c r="C33" s="0" t="n">
        <v>0</v>
      </c>
      <c r="D33" s="0" t="n">
        <v>5</v>
      </c>
      <c r="E33" s="0" t="s">
        <v>479</v>
      </c>
      <c r="F33" s="0" t="s">
        <v>252</v>
      </c>
      <c r="G33" s="0" t="s">
        <v>330</v>
      </c>
      <c r="H33" s="0" t="s">
        <v>241</v>
      </c>
    </row>
    <row r="34" customFormat="false" ht="12.8" hidden="false" customHeight="false" outlineLevel="0" collapsed="false">
      <c r="A34" s="0" t="s">
        <v>681</v>
      </c>
      <c r="B34" s="0" t="n">
        <v>30</v>
      </c>
      <c r="C34" s="0" t="n">
        <v>0</v>
      </c>
      <c r="D34" s="0" t="n">
        <v>3</v>
      </c>
      <c r="E34" s="0" t="s">
        <v>472</v>
      </c>
      <c r="F34" s="0" t="s">
        <v>252</v>
      </c>
      <c r="G34" s="0" t="s">
        <v>330</v>
      </c>
      <c r="H34" s="0" t="s">
        <v>241</v>
      </c>
    </row>
    <row r="35" customFormat="false" ht="12.8" hidden="false" customHeight="false" outlineLevel="0" collapsed="false">
      <c r="A35" s="0" t="s">
        <v>682</v>
      </c>
      <c r="B35" s="0" t="n">
        <v>30</v>
      </c>
      <c r="C35" s="0" t="n">
        <v>0</v>
      </c>
      <c r="D35" s="0" t="n">
        <f aca="false">PI()</f>
        <v>3.14159265358979</v>
      </c>
      <c r="E35" s="0" t="s">
        <v>473</v>
      </c>
      <c r="F35" s="0" t="s">
        <v>252</v>
      </c>
      <c r="G35" s="0" t="s">
        <v>330</v>
      </c>
      <c r="H35" s="0" t="s">
        <v>241</v>
      </c>
    </row>
    <row r="36" customFormat="false" ht="12.8" hidden="false" customHeight="false" outlineLevel="0" collapsed="false">
      <c r="A36" s="0" t="s">
        <v>683</v>
      </c>
      <c r="B36" s="0" t="n">
        <v>30</v>
      </c>
      <c r="C36" s="0" t="n">
        <v>0</v>
      </c>
      <c r="D36" s="0" t="n">
        <v>5</v>
      </c>
      <c r="E36" s="0" t="s">
        <v>474</v>
      </c>
      <c r="F36" s="0" t="s">
        <v>252</v>
      </c>
      <c r="G36" s="0" t="s">
        <v>330</v>
      </c>
      <c r="H36" s="0" t="s">
        <v>241</v>
      </c>
    </row>
    <row r="37" customFormat="false" ht="12.8" hidden="false" customHeight="false" outlineLevel="0" collapsed="false">
      <c r="A37" s="0" t="s">
        <v>684</v>
      </c>
      <c r="B37" s="0" t="n">
        <v>50</v>
      </c>
      <c r="C37" s="0" t="n">
        <v>2.8</v>
      </c>
      <c r="D37" s="0" t="n">
        <v>3.4</v>
      </c>
      <c r="E37" s="0" t="s">
        <v>475</v>
      </c>
      <c r="F37" s="0" t="s">
        <v>685</v>
      </c>
      <c r="G37" s="0" t="s">
        <v>330</v>
      </c>
      <c r="H37" s="0" t="s">
        <v>241</v>
      </c>
    </row>
    <row r="38" customFormat="false" ht="12.8" hidden="false" customHeight="false" outlineLevel="0" collapsed="false">
      <c r="A38" s="0" t="s">
        <v>686</v>
      </c>
      <c r="B38" s="0" t="n">
        <v>30</v>
      </c>
      <c r="C38" s="0" t="n">
        <v>0</v>
      </c>
      <c r="D38" s="0" t="n">
        <v>250</v>
      </c>
      <c r="E38" s="0" t="s">
        <v>476</v>
      </c>
      <c r="F38" s="0" t="s">
        <v>304</v>
      </c>
      <c r="G38" s="0" t="s">
        <v>330</v>
      </c>
      <c r="H38" s="0" t="s">
        <v>241</v>
      </c>
    </row>
    <row r="39" customFormat="false" ht="12.8" hidden="false" customHeight="false" outlineLevel="0" collapsed="false">
      <c r="A39" s="0" t="s">
        <v>687</v>
      </c>
      <c r="B39" s="0" t="n">
        <v>30</v>
      </c>
      <c r="C39" s="0" t="n">
        <v>-6</v>
      </c>
      <c r="D39" s="0" t="n">
        <v>6</v>
      </c>
      <c r="E39" s="0" t="s">
        <v>477</v>
      </c>
      <c r="F39" s="0" t="s">
        <v>252</v>
      </c>
      <c r="G39" s="0" t="s">
        <v>330</v>
      </c>
      <c r="H39" s="0" t="s">
        <v>241</v>
      </c>
    </row>
    <row r="40" customFormat="false" ht="12.8" hidden="false" customHeight="false" outlineLevel="0" collapsed="false">
      <c r="A40" s="0" t="s">
        <v>688</v>
      </c>
      <c r="B40" s="0" t="n">
        <v>30</v>
      </c>
      <c r="C40" s="0" t="n">
        <f aca="false">-PI()</f>
        <v>-3.14159265358979</v>
      </c>
      <c r="D40" s="0" t="n">
        <f aca="false">PI()</f>
        <v>3.14159265358979</v>
      </c>
      <c r="E40" s="0" t="s">
        <v>478</v>
      </c>
      <c r="F40" s="0" t="s">
        <v>252</v>
      </c>
      <c r="G40" s="0" t="s">
        <v>330</v>
      </c>
      <c r="H40" s="0" t="s">
        <v>241</v>
      </c>
    </row>
    <row r="41" customFormat="false" ht="12.8" hidden="false" customHeight="false" outlineLevel="0" collapsed="false">
      <c r="A41" s="0" t="s">
        <v>689</v>
      </c>
      <c r="B41" s="0" t="n">
        <v>30</v>
      </c>
      <c r="C41" s="0" t="n">
        <v>0</v>
      </c>
      <c r="D41" s="0" t="n">
        <v>5</v>
      </c>
      <c r="E41" s="0" t="s">
        <v>479</v>
      </c>
      <c r="F41" s="0" t="s">
        <v>252</v>
      </c>
      <c r="G41" s="0" t="s">
        <v>330</v>
      </c>
      <c r="H41" s="0" t="s">
        <v>241</v>
      </c>
    </row>
    <row r="43" customFormat="false" ht="12.8" hidden="false" customHeight="false" outlineLevel="0" collapsed="false">
      <c r="A43" s="0" t="s">
        <v>690</v>
      </c>
      <c r="B43" s="0" t="n">
        <v>30</v>
      </c>
      <c r="C43" s="0" t="n">
        <v>0</v>
      </c>
      <c r="D43" s="0" t="n">
        <v>3</v>
      </c>
      <c r="E43" s="0" t="s">
        <v>691</v>
      </c>
      <c r="F43" s="0" t="s">
        <v>252</v>
      </c>
      <c r="G43" s="0" t="s">
        <v>330</v>
      </c>
      <c r="H43" s="0" t="s">
        <v>241</v>
      </c>
    </row>
    <row r="44" customFormat="false" ht="12.8" hidden="false" customHeight="false" outlineLevel="0" collapsed="false">
      <c r="A44" s="0" t="s">
        <v>692</v>
      </c>
      <c r="B44" s="0" t="n">
        <v>30</v>
      </c>
      <c r="C44" s="0" t="n">
        <v>0</v>
      </c>
      <c r="D44" s="0" t="n">
        <v>3.14159265358979</v>
      </c>
      <c r="E44" s="0" t="s">
        <v>693</v>
      </c>
      <c r="F44" s="0" t="s">
        <v>252</v>
      </c>
      <c r="G44" s="0" t="s">
        <v>330</v>
      </c>
      <c r="H44" s="0" t="s">
        <v>241</v>
      </c>
    </row>
    <row r="45" customFormat="false" ht="12.8" hidden="false" customHeight="false" outlineLevel="0" collapsed="false">
      <c r="A45" s="0" t="s">
        <v>694</v>
      </c>
      <c r="B45" s="0" t="n">
        <v>30</v>
      </c>
      <c r="C45" s="0" t="n">
        <v>0</v>
      </c>
      <c r="D45" s="0" t="n">
        <v>5</v>
      </c>
      <c r="E45" s="0" t="s">
        <v>695</v>
      </c>
      <c r="F45" s="0" t="s">
        <v>252</v>
      </c>
      <c r="G45" s="0" t="s">
        <v>330</v>
      </c>
      <c r="H45" s="0" t="s">
        <v>241</v>
      </c>
    </row>
    <row r="46" customFormat="false" ht="12.8" hidden="false" customHeight="false" outlineLevel="0" collapsed="false">
      <c r="A46" s="0" t="s">
        <v>696</v>
      </c>
      <c r="B46" s="0" t="n">
        <v>25</v>
      </c>
      <c r="C46" s="0" t="n">
        <v>80</v>
      </c>
      <c r="D46" s="0" t="n">
        <v>180</v>
      </c>
      <c r="E46" s="0" t="s">
        <v>697</v>
      </c>
      <c r="F46" s="0" t="s">
        <v>698</v>
      </c>
      <c r="G46" s="0" t="s">
        <v>330</v>
      </c>
      <c r="H46" s="0" t="s">
        <v>241</v>
      </c>
    </row>
    <row r="47" customFormat="false" ht="12.8" hidden="false" customHeight="false" outlineLevel="0" collapsed="false">
      <c r="A47" s="0" t="s">
        <v>699</v>
      </c>
      <c r="B47" s="0" t="n">
        <v>30</v>
      </c>
      <c r="C47" s="0" t="n">
        <v>0</v>
      </c>
      <c r="D47" s="0" t="n">
        <v>250</v>
      </c>
      <c r="E47" s="0" t="s">
        <v>700</v>
      </c>
      <c r="F47" s="0" t="s">
        <v>304</v>
      </c>
      <c r="G47" s="0" t="s">
        <v>330</v>
      </c>
      <c r="H47" s="0" t="s">
        <v>241</v>
      </c>
    </row>
    <row r="48" customFormat="false" ht="12.8" hidden="false" customHeight="false" outlineLevel="0" collapsed="false">
      <c r="A48" s="0" t="s">
        <v>701</v>
      </c>
      <c r="B48" s="0" t="n">
        <v>30</v>
      </c>
      <c r="C48" s="0" t="n">
        <v>-6</v>
      </c>
      <c r="D48" s="0" t="n">
        <v>6</v>
      </c>
      <c r="E48" s="0" t="s">
        <v>702</v>
      </c>
      <c r="F48" s="0" t="s">
        <v>252</v>
      </c>
      <c r="G48" s="0" t="s">
        <v>330</v>
      </c>
      <c r="H48" s="0" t="s">
        <v>241</v>
      </c>
    </row>
    <row r="49" customFormat="false" ht="12.8" hidden="false" customHeight="false" outlineLevel="0" collapsed="false">
      <c r="A49" s="0" t="s">
        <v>703</v>
      </c>
      <c r="B49" s="0" t="n">
        <v>30</v>
      </c>
      <c r="C49" s="0" t="n">
        <v>-3.14159265358979</v>
      </c>
      <c r="D49" s="0" t="n">
        <v>3.14159265358979</v>
      </c>
      <c r="E49" s="0" t="s">
        <v>704</v>
      </c>
      <c r="F49" s="0" t="s">
        <v>252</v>
      </c>
      <c r="G49" s="0" t="s">
        <v>330</v>
      </c>
      <c r="H49" s="0" t="s">
        <v>241</v>
      </c>
    </row>
    <row r="50" customFormat="false" ht="12.8" hidden="false" customHeight="false" outlineLevel="0" collapsed="false">
      <c r="A50" s="0" t="s">
        <v>705</v>
      </c>
      <c r="B50" s="0" t="n">
        <v>30</v>
      </c>
      <c r="C50" s="0" t="n">
        <v>0</v>
      </c>
      <c r="D50" s="0" t="n">
        <v>5</v>
      </c>
      <c r="E50" s="0" t="s">
        <v>706</v>
      </c>
      <c r="F50" s="0" t="s">
        <v>252</v>
      </c>
      <c r="G50" s="0" t="s">
        <v>330</v>
      </c>
      <c r="H50" s="0" t="s">
        <v>241</v>
      </c>
    </row>
    <row r="52" customFormat="false" ht="12.8" hidden="false" customHeight="false" outlineLevel="0" collapsed="false">
      <c r="A52" s="0" t="s">
        <v>427</v>
      </c>
      <c r="B52" s="0" t="n">
        <v>45</v>
      </c>
      <c r="C52" s="0" t="n">
        <v>50</v>
      </c>
      <c r="D52" s="0" t="n">
        <v>500</v>
      </c>
      <c r="E52" s="0" t="s">
        <v>496</v>
      </c>
      <c r="F52" s="0" t="s">
        <v>304</v>
      </c>
      <c r="G52" s="0" t="s">
        <v>385</v>
      </c>
      <c r="H52" s="0" t="s">
        <v>257</v>
      </c>
    </row>
    <row r="53" customFormat="false" ht="12.8" hidden="false" customHeight="false" outlineLevel="0" collapsed="false">
      <c r="A53" s="0" t="s">
        <v>429</v>
      </c>
      <c r="B53" s="0" t="n">
        <v>30</v>
      </c>
      <c r="C53" s="0" t="n">
        <f aca="false">-PI()</f>
        <v>-3.14159265358979</v>
      </c>
      <c r="D53" s="0" t="n">
        <f aca="false">PI()</f>
        <v>3.14159265358979</v>
      </c>
      <c r="E53" s="0" t="s">
        <v>497</v>
      </c>
      <c r="F53" s="0" t="s">
        <v>252</v>
      </c>
      <c r="G53" s="0" t="s">
        <v>385</v>
      </c>
      <c r="H53" s="0" t="s">
        <v>257</v>
      </c>
    </row>
    <row r="54" customFormat="false" ht="12.8" hidden="false" customHeight="false" outlineLevel="0" collapsed="false">
      <c r="A54" s="0" t="s">
        <v>431</v>
      </c>
      <c r="B54" s="0" t="n">
        <v>24</v>
      </c>
      <c r="C54" s="0" t="n">
        <v>-2.4</v>
      </c>
      <c r="D54" s="0" t="n">
        <v>2.4</v>
      </c>
      <c r="E54" s="0" t="s">
        <v>498</v>
      </c>
      <c r="F54" s="0" t="s">
        <v>252</v>
      </c>
      <c r="G54" s="0" t="s">
        <v>385</v>
      </c>
      <c r="H54" s="0" t="s">
        <v>257</v>
      </c>
    </row>
    <row r="55" customFormat="false" ht="12.8" hidden="false" customHeight="false" outlineLevel="0" collapsed="false">
      <c r="A55" s="0" t="s">
        <v>433</v>
      </c>
      <c r="B55" s="0" t="n">
        <v>29</v>
      </c>
      <c r="C55" s="0" t="n">
        <v>10</v>
      </c>
      <c r="D55" s="0" t="n">
        <v>300</v>
      </c>
      <c r="E55" s="0" t="s">
        <v>499</v>
      </c>
      <c r="F55" s="0" t="s">
        <v>304</v>
      </c>
      <c r="G55" s="0" t="s">
        <v>385</v>
      </c>
      <c r="H55" s="0" t="s">
        <v>257</v>
      </c>
    </row>
    <row r="56" customFormat="false" ht="12.8" hidden="false" customHeight="false" outlineLevel="0" collapsed="false">
      <c r="A56" s="0" t="s">
        <v>435</v>
      </c>
      <c r="B56" s="0" t="n">
        <v>30</v>
      </c>
      <c r="C56" s="0" t="n">
        <v>0</v>
      </c>
      <c r="D56" s="0" t="n">
        <v>3</v>
      </c>
      <c r="E56" s="0" t="s">
        <v>500</v>
      </c>
      <c r="F56" s="0" t="s">
        <v>252</v>
      </c>
      <c r="G56" s="0" t="s">
        <v>385</v>
      </c>
      <c r="H56" s="0" t="s">
        <v>257</v>
      </c>
    </row>
    <row r="57" customFormat="false" ht="12.8" hidden="false" customHeight="false" outlineLevel="0" collapsed="false">
      <c r="A57" s="0" t="s">
        <v>437</v>
      </c>
      <c r="B57" s="0" t="n">
        <v>30</v>
      </c>
      <c r="C57" s="0" t="n">
        <v>0</v>
      </c>
      <c r="D57" s="0" t="n">
        <f aca="false">PI()</f>
        <v>3.14159265358979</v>
      </c>
      <c r="E57" s="0" t="s">
        <v>501</v>
      </c>
      <c r="F57" s="0" t="s">
        <v>252</v>
      </c>
      <c r="G57" s="0" t="s">
        <v>385</v>
      </c>
      <c r="H57" s="0" t="s">
        <v>257</v>
      </c>
    </row>
    <row r="58" customFormat="false" ht="12.8" hidden="false" customHeight="false" outlineLevel="0" collapsed="false">
      <c r="A58" s="0" t="s">
        <v>439</v>
      </c>
      <c r="B58" s="0" t="n">
        <v>30</v>
      </c>
      <c r="C58" s="0" t="n">
        <v>0</v>
      </c>
      <c r="D58" s="0" t="n">
        <v>7</v>
      </c>
      <c r="E58" s="0" t="s">
        <v>502</v>
      </c>
      <c r="F58" s="0" t="s">
        <v>252</v>
      </c>
      <c r="G58" s="0" t="s">
        <v>385</v>
      </c>
      <c r="H58" s="0" t="s">
        <v>257</v>
      </c>
    </row>
    <row r="60" customFormat="false" ht="12.8" hidden="false" customHeight="false" outlineLevel="0" collapsed="false">
      <c r="A60" s="0" t="s">
        <v>441</v>
      </c>
      <c r="B60" s="0" t="n">
        <v>45</v>
      </c>
      <c r="C60" s="0" t="n">
        <v>50</v>
      </c>
      <c r="D60" s="0" t="n">
        <v>500</v>
      </c>
      <c r="E60" s="0" t="s">
        <v>503</v>
      </c>
      <c r="F60" s="0" t="s">
        <v>304</v>
      </c>
      <c r="G60" s="0" t="s">
        <v>385</v>
      </c>
      <c r="H60" s="0" t="s">
        <v>257</v>
      </c>
    </row>
    <row r="61" customFormat="false" ht="12.8" hidden="false" customHeight="false" outlineLevel="0" collapsed="false">
      <c r="A61" s="0" t="s">
        <v>442</v>
      </c>
      <c r="B61" s="0" t="n">
        <v>30</v>
      </c>
      <c r="C61" s="0" t="n">
        <v>-3.14159265358979</v>
      </c>
      <c r="D61" s="0" t="n">
        <v>3.14159265358979</v>
      </c>
      <c r="E61" s="0" t="s">
        <v>504</v>
      </c>
      <c r="F61" s="0" t="s">
        <v>252</v>
      </c>
      <c r="G61" s="0" t="s">
        <v>385</v>
      </c>
      <c r="H61" s="0" t="s">
        <v>257</v>
      </c>
    </row>
    <row r="62" customFormat="false" ht="12.8" hidden="false" customHeight="false" outlineLevel="0" collapsed="false">
      <c r="A62" s="0" t="s">
        <v>444</v>
      </c>
      <c r="B62" s="0" t="n">
        <v>24</v>
      </c>
      <c r="C62" s="0" t="n">
        <v>-2.4</v>
      </c>
      <c r="D62" s="0" t="n">
        <v>2.4</v>
      </c>
      <c r="E62" s="0" t="s">
        <v>505</v>
      </c>
      <c r="F62" s="0" t="s">
        <v>252</v>
      </c>
      <c r="G62" s="0" t="s">
        <v>385</v>
      </c>
      <c r="H62" s="0" t="s">
        <v>257</v>
      </c>
    </row>
    <row r="63" customFormat="false" ht="12.8" hidden="false" customHeight="false" outlineLevel="0" collapsed="false">
      <c r="A63" s="0" t="s">
        <v>446</v>
      </c>
      <c r="B63" s="0" t="n">
        <v>29</v>
      </c>
      <c r="C63" s="0" t="n">
        <v>10</v>
      </c>
      <c r="D63" s="0" t="n">
        <v>300</v>
      </c>
      <c r="E63" s="0" t="s">
        <v>506</v>
      </c>
      <c r="F63" s="0" t="s">
        <v>304</v>
      </c>
      <c r="G63" s="0" t="s">
        <v>385</v>
      </c>
      <c r="H63" s="0" t="s">
        <v>257</v>
      </c>
    </row>
    <row r="64" customFormat="false" ht="12.8" hidden="false" customHeight="false" outlineLevel="0" collapsed="false">
      <c r="A64" s="0" t="s">
        <v>448</v>
      </c>
      <c r="B64" s="0" t="n">
        <v>30</v>
      </c>
      <c r="C64" s="0" t="n">
        <v>0</v>
      </c>
      <c r="D64" s="0" t="n">
        <v>3</v>
      </c>
      <c r="E64" s="0" t="s">
        <v>507</v>
      </c>
      <c r="F64" s="0" t="s">
        <v>252</v>
      </c>
      <c r="G64" s="0" t="s">
        <v>385</v>
      </c>
      <c r="H64" s="0" t="s">
        <v>257</v>
      </c>
    </row>
    <row r="65" customFormat="false" ht="12.8" hidden="false" customHeight="false" outlineLevel="0" collapsed="false">
      <c r="A65" s="0" t="s">
        <v>450</v>
      </c>
      <c r="B65" s="0" t="n">
        <v>30</v>
      </c>
      <c r="C65" s="0" t="n">
        <v>0</v>
      </c>
      <c r="D65" s="0" t="n">
        <v>3.14159265358979</v>
      </c>
      <c r="E65" s="0" t="s">
        <v>508</v>
      </c>
      <c r="F65" s="0" t="s">
        <v>252</v>
      </c>
      <c r="G65" s="0" t="s">
        <v>385</v>
      </c>
      <c r="H65" s="0" t="s">
        <v>257</v>
      </c>
    </row>
    <row r="66" customFormat="false" ht="12.8" hidden="false" customHeight="false" outlineLevel="0" collapsed="false">
      <c r="A66" s="0" t="s">
        <v>452</v>
      </c>
      <c r="B66" s="0" t="n">
        <v>30</v>
      </c>
      <c r="C66" s="0" t="n">
        <v>0</v>
      </c>
      <c r="D66" s="0" t="n">
        <v>7</v>
      </c>
      <c r="E66" s="0" t="s">
        <v>509</v>
      </c>
      <c r="F66" s="0" t="s">
        <v>252</v>
      </c>
      <c r="G66" s="0" t="s">
        <v>385</v>
      </c>
      <c r="H66" s="0" t="s">
        <v>257</v>
      </c>
    </row>
    <row r="68" customFormat="false" ht="12.8" hidden="false" customHeight="false" outlineLevel="0" collapsed="false">
      <c r="A68" s="0" t="s">
        <v>454</v>
      </c>
      <c r="B68" s="0" t="n">
        <v>36</v>
      </c>
      <c r="C68" s="0" t="n">
        <v>100</v>
      </c>
      <c r="D68" s="0" t="n">
        <v>1000</v>
      </c>
      <c r="E68" s="0" t="s">
        <v>510</v>
      </c>
      <c r="F68" s="0" t="s">
        <v>297</v>
      </c>
      <c r="G68" s="0" t="s">
        <v>385</v>
      </c>
      <c r="H68" s="0" t="s">
        <v>456</v>
      </c>
    </row>
    <row r="69" customFormat="false" ht="12.8" hidden="false" customHeight="false" outlineLevel="0" collapsed="false">
      <c r="A69" s="0" t="s">
        <v>457</v>
      </c>
      <c r="B69" s="0" t="n">
        <v>30</v>
      </c>
      <c r="C69" s="0" t="n">
        <v>0</v>
      </c>
      <c r="D69" s="0" t="n">
        <v>3</v>
      </c>
      <c r="E69" s="0" t="s">
        <v>511</v>
      </c>
      <c r="F69" s="0" t="s">
        <v>252</v>
      </c>
      <c r="G69" s="0" t="s">
        <v>385</v>
      </c>
      <c r="H69" s="0" t="s">
        <v>456</v>
      </c>
    </row>
    <row r="70" customFormat="false" ht="12.8" hidden="false" customHeight="false" outlineLevel="0" collapsed="false">
      <c r="A70" s="0" t="s">
        <v>459</v>
      </c>
      <c r="B70" s="0" t="n">
        <v>30</v>
      </c>
      <c r="C70" s="0" t="n">
        <v>0</v>
      </c>
      <c r="D70" s="0" t="n">
        <f aca="false">PI()</f>
        <v>3.14159265358979</v>
      </c>
      <c r="E70" s="0" t="s">
        <v>512</v>
      </c>
      <c r="F70" s="0" t="s">
        <v>252</v>
      </c>
      <c r="G70" s="0" t="s">
        <v>385</v>
      </c>
      <c r="H70" s="0" t="s">
        <v>456</v>
      </c>
    </row>
    <row r="71" customFormat="false" ht="12.8" hidden="false" customHeight="false" outlineLevel="0" collapsed="false">
      <c r="A71" s="0" t="s">
        <v>461</v>
      </c>
      <c r="B71" s="0" t="n">
        <v>30</v>
      </c>
      <c r="C71" s="0" t="n">
        <v>0</v>
      </c>
      <c r="D71" s="0" t="n">
        <v>7</v>
      </c>
      <c r="E71" s="0" t="s">
        <v>513</v>
      </c>
      <c r="F71" s="0" t="s">
        <v>252</v>
      </c>
      <c r="G71" s="0" t="s">
        <v>385</v>
      </c>
      <c r="H71" s="0" t="s">
        <v>456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4" activeCellId="0" sqref="B24"/>
    </sheetView>
  </sheetViews>
  <sheetFormatPr defaultRowHeight="12.8"/>
  <cols>
    <col collapsed="false" hidden="false" max="1" min="1" style="0" width="94.9285714285714"/>
    <col collapsed="false" hidden="false" max="3" min="2" style="0" width="8.96428571428571"/>
    <col collapsed="false" hidden="false" max="4" min="4" style="0" width="50.7551020408163"/>
    <col collapsed="false" hidden="false" max="5" min="5" style="0" width="116.525510204082"/>
    <col collapsed="false" hidden="false" max="6" min="6" style="0" width="81.9693877551021"/>
    <col collapsed="false" hidden="false" max="7" min="7" style="0" width="8.96428571428571"/>
    <col collapsed="false" hidden="false" max="8" min="8" style="0" width="243.739795918367"/>
    <col collapsed="false" hidden="false" max="1025" min="9" style="0" width="8.96428571428571"/>
  </cols>
  <sheetData>
    <row r="1" customFormat="false" ht="12.8" hidden="false" customHeight="false" outlineLevel="0" collapsed="false">
      <c r="A1" s="0" t="s">
        <v>229</v>
      </c>
      <c r="B1" s="0" t="s">
        <v>230</v>
      </c>
      <c r="C1" s="0" t="s">
        <v>231</v>
      </c>
      <c r="D1" s="0" t="s">
        <v>232</v>
      </c>
      <c r="E1" s="0" t="s">
        <v>233</v>
      </c>
      <c r="F1" s="0" t="s">
        <v>234</v>
      </c>
      <c r="G1" s="0" t="s">
        <v>235</v>
      </c>
      <c r="H1" s="0" t="s">
        <v>236</v>
      </c>
    </row>
    <row r="2" customFormat="false" ht="12.8" hidden="false" customHeight="false" outlineLevel="0" collapsed="false">
      <c r="A2" s="0" t="s">
        <v>328</v>
      </c>
      <c r="B2" s="0" t="n">
        <v>28</v>
      </c>
      <c r="C2" s="0" t="n">
        <v>10</v>
      </c>
      <c r="D2" s="0" t="n">
        <v>150</v>
      </c>
      <c r="E2" s="0" t="s">
        <v>329</v>
      </c>
      <c r="F2" s="0" t="s">
        <v>255</v>
      </c>
      <c r="G2" s="0" t="s">
        <v>330</v>
      </c>
      <c r="H2" s="0" t="s">
        <v>241</v>
      </c>
    </row>
    <row r="3" customFormat="false" ht="12.8" hidden="false" customHeight="false" outlineLevel="0" collapsed="false">
      <c r="A3" s="0" t="s">
        <v>331</v>
      </c>
      <c r="B3" s="0" t="n">
        <v>28</v>
      </c>
      <c r="C3" s="0" t="n">
        <v>10</v>
      </c>
      <c r="D3" s="0" t="n">
        <v>150</v>
      </c>
      <c r="E3" s="0" t="s">
        <v>332</v>
      </c>
      <c r="F3" s="0" t="s">
        <v>255</v>
      </c>
      <c r="G3" s="0" t="s">
        <v>330</v>
      </c>
      <c r="H3" s="0" t="s">
        <v>241</v>
      </c>
    </row>
    <row r="5" customFormat="false" ht="12.8" hidden="false" customHeight="false" outlineLevel="0" collapsed="false">
      <c r="A5" s="0" t="s">
        <v>333</v>
      </c>
      <c r="B5" s="0" t="n">
        <v>46</v>
      </c>
      <c r="C5" s="0" t="n">
        <v>20</v>
      </c>
      <c r="D5" s="0" t="n">
        <v>250</v>
      </c>
      <c r="E5" s="0" t="s">
        <v>463</v>
      </c>
      <c r="F5" s="0" t="s">
        <v>255</v>
      </c>
      <c r="G5" s="0" t="s">
        <v>330</v>
      </c>
      <c r="H5" s="0" t="s">
        <v>241</v>
      </c>
    </row>
    <row r="6" customFormat="false" ht="12.8" hidden="false" customHeight="false" outlineLevel="0" collapsed="false">
      <c r="A6" s="0" t="s">
        <v>337</v>
      </c>
      <c r="B6" s="0" t="n">
        <v>24</v>
      </c>
      <c r="C6" s="0" t="n">
        <v>-2.4</v>
      </c>
      <c r="D6" s="0" t="n">
        <v>2.4</v>
      </c>
      <c r="E6" s="0" t="s">
        <v>261</v>
      </c>
      <c r="F6" s="0" t="s">
        <v>252</v>
      </c>
      <c r="G6" s="0" t="s">
        <v>330</v>
      </c>
      <c r="H6" s="0" t="s">
        <v>241</v>
      </c>
    </row>
    <row r="7" customFormat="false" ht="12.8" hidden="false" customHeight="false" outlineLevel="0" collapsed="false">
      <c r="A7" s="0" t="s">
        <v>338</v>
      </c>
      <c r="B7" s="0" t="n">
        <v>30</v>
      </c>
      <c r="C7" s="0" t="n">
        <f aca="false">-PI()</f>
        <v>-3.14159265358979</v>
      </c>
      <c r="D7" s="0" t="n">
        <f aca="false">PI()</f>
        <v>3.14159265358979</v>
      </c>
      <c r="E7" s="0" t="s">
        <v>259</v>
      </c>
      <c r="F7" s="0" t="s">
        <v>252</v>
      </c>
      <c r="G7" s="0" t="s">
        <v>330</v>
      </c>
      <c r="H7" s="0" t="s">
        <v>241</v>
      </c>
    </row>
    <row r="8" customFormat="false" ht="12.8" hidden="false" customHeight="false" outlineLevel="0" collapsed="false">
      <c r="A8" s="0" t="s">
        <v>339</v>
      </c>
      <c r="B8" s="0" t="n">
        <v>25</v>
      </c>
      <c r="C8" s="0" t="n">
        <v>0</v>
      </c>
      <c r="D8" s="0" t="n">
        <v>6</v>
      </c>
      <c r="E8" s="0" t="s">
        <v>340</v>
      </c>
      <c r="F8" s="0" t="s">
        <v>341</v>
      </c>
      <c r="G8" s="0" t="s">
        <v>330</v>
      </c>
      <c r="H8" s="0" t="s">
        <v>241</v>
      </c>
    </row>
    <row r="9" customFormat="false" ht="12.8" hidden="false" customHeight="false" outlineLevel="0" collapsed="false">
      <c r="A9" s="0" t="s">
        <v>342</v>
      </c>
      <c r="B9" s="0" t="n">
        <v>25</v>
      </c>
      <c r="C9" s="0" t="n">
        <v>0</v>
      </c>
      <c r="D9" s="0" t="n">
        <v>1.5</v>
      </c>
      <c r="E9" s="0" t="s">
        <v>343</v>
      </c>
      <c r="F9" s="0" t="s">
        <v>252</v>
      </c>
      <c r="G9" s="0" t="s">
        <v>330</v>
      </c>
      <c r="H9" s="0" t="s">
        <v>241</v>
      </c>
    </row>
    <row r="10" customFormat="false" ht="12.8" hidden="false" customHeight="false" outlineLevel="0" collapsed="false">
      <c r="A10" s="0" t="s">
        <v>344</v>
      </c>
      <c r="B10" s="0" t="n">
        <v>50</v>
      </c>
      <c r="C10" s="0" t="n">
        <v>-1</v>
      </c>
      <c r="D10" s="0" t="n">
        <v>1</v>
      </c>
      <c r="E10" s="0" t="s">
        <v>466</v>
      </c>
      <c r="F10" s="0" t="s">
        <v>252</v>
      </c>
      <c r="G10" s="0" t="s">
        <v>330</v>
      </c>
      <c r="H10" s="0" t="s">
        <v>241</v>
      </c>
    </row>
    <row r="11" customFormat="false" ht="12.8" hidden="false" customHeight="false" outlineLevel="0" collapsed="false">
      <c r="A11" s="0" t="s">
        <v>346</v>
      </c>
      <c r="B11" s="0" t="n">
        <v>50</v>
      </c>
      <c r="C11" s="0" t="n">
        <v>-1</v>
      </c>
      <c r="D11" s="0" t="n">
        <v>1</v>
      </c>
      <c r="E11" s="0" t="s">
        <v>467</v>
      </c>
      <c r="F11" s="0" t="s">
        <v>252</v>
      </c>
      <c r="G11" s="0" t="s">
        <v>330</v>
      </c>
      <c r="H11" s="0" t="s">
        <v>241</v>
      </c>
    </row>
    <row r="12" customFormat="false" ht="12.8" hidden="false" customHeight="false" outlineLevel="0" collapsed="false">
      <c r="A12" s="0" t="s">
        <v>348</v>
      </c>
      <c r="B12" s="0" t="n">
        <v>70</v>
      </c>
      <c r="C12" s="0" t="n">
        <v>10</v>
      </c>
      <c r="D12" s="0" t="n">
        <v>150</v>
      </c>
      <c r="E12" s="0" t="s">
        <v>463</v>
      </c>
      <c r="F12" s="0" t="s">
        <v>349</v>
      </c>
      <c r="G12" s="0" t="s">
        <v>330</v>
      </c>
      <c r="H12" s="0" t="s">
        <v>241</v>
      </c>
    </row>
    <row r="13" customFormat="false" ht="12.8" hidden="false" customHeight="false" outlineLevel="0" collapsed="false">
      <c r="A13" s="0" t="s">
        <v>351</v>
      </c>
      <c r="B13" s="0" t="n">
        <v>24</v>
      </c>
      <c r="C13" s="0" t="n">
        <v>-2.4</v>
      </c>
      <c r="D13" s="0" t="n">
        <v>2.4</v>
      </c>
      <c r="E13" s="0" t="s">
        <v>261</v>
      </c>
      <c r="F13" s="0" t="s">
        <v>252</v>
      </c>
      <c r="G13" s="0" t="s">
        <v>330</v>
      </c>
      <c r="H13" s="0" t="s">
        <v>241</v>
      </c>
    </row>
    <row r="14" customFormat="false" ht="12.8" hidden="false" customHeight="false" outlineLevel="0" collapsed="false">
      <c r="A14" s="0" t="s">
        <v>352</v>
      </c>
      <c r="B14" s="0" t="n">
        <v>30</v>
      </c>
      <c r="C14" s="0" t="n">
        <f aca="false">-PI()</f>
        <v>-3.14159265358979</v>
      </c>
      <c r="D14" s="0" t="n">
        <f aca="false">PI()</f>
        <v>3.14159265358979</v>
      </c>
      <c r="E14" s="0" t="s">
        <v>259</v>
      </c>
      <c r="F14" s="0" t="s">
        <v>252</v>
      </c>
      <c r="G14" s="0" t="s">
        <v>330</v>
      </c>
      <c r="H14" s="0" t="s">
        <v>241</v>
      </c>
    </row>
    <row r="15" customFormat="false" ht="12.8" hidden="false" customHeight="false" outlineLevel="0" collapsed="false">
      <c r="A15" s="0" t="s">
        <v>353</v>
      </c>
      <c r="B15" s="0" t="n">
        <v>25</v>
      </c>
      <c r="C15" s="0" t="n">
        <v>0</v>
      </c>
      <c r="D15" s="0" t="n">
        <v>6</v>
      </c>
      <c r="E15" s="0" t="s">
        <v>340</v>
      </c>
      <c r="F15" s="0" t="s">
        <v>341</v>
      </c>
      <c r="G15" s="0" t="s">
        <v>330</v>
      </c>
      <c r="H15" s="0" t="s">
        <v>241</v>
      </c>
    </row>
    <row r="16" customFormat="false" ht="12.8" hidden="false" customHeight="false" outlineLevel="0" collapsed="false">
      <c r="A16" s="0" t="s">
        <v>354</v>
      </c>
      <c r="B16" s="0" t="n">
        <v>25</v>
      </c>
      <c r="C16" s="0" t="n">
        <v>0</v>
      </c>
      <c r="D16" s="0" t="n">
        <v>1.5</v>
      </c>
      <c r="E16" s="0" t="s">
        <v>343</v>
      </c>
      <c r="F16" s="0" t="s">
        <v>252</v>
      </c>
      <c r="G16" s="0" t="s">
        <v>330</v>
      </c>
      <c r="H16" s="0" t="s">
        <v>241</v>
      </c>
    </row>
    <row r="17" customFormat="false" ht="12.8" hidden="false" customHeight="false" outlineLevel="0" collapsed="false">
      <c r="A17" s="0" t="s">
        <v>355</v>
      </c>
      <c r="B17" s="0" t="n">
        <v>50</v>
      </c>
      <c r="C17" s="0" t="n">
        <v>-1</v>
      </c>
      <c r="D17" s="0" t="n">
        <v>1</v>
      </c>
      <c r="E17" s="0" t="s">
        <v>468</v>
      </c>
      <c r="F17" s="0" t="s">
        <v>252</v>
      </c>
      <c r="G17" s="0" t="s">
        <v>330</v>
      </c>
      <c r="H17" s="0" t="s">
        <v>241</v>
      </c>
    </row>
    <row r="18" customFormat="false" ht="12.8" hidden="false" customHeight="false" outlineLevel="0" collapsed="false">
      <c r="A18" s="0" t="s">
        <v>357</v>
      </c>
      <c r="B18" s="0" t="n">
        <v>50</v>
      </c>
      <c r="C18" s="0" t="n">
        <v>-1</v>
      </c>
      <c r="D18" s="0" t="n">
        <v>1</v>
      </c>
      <c r="E18" s="0" t="s">
        <v>469</v>
      </c>
      <c r="F18" s="0" t="s">
        <v>252</v>
      </c>
      <c r="G18" s="0" t="s">
        <v>330</v>
      </c>
      <c r="H18" s="0" t="s">
        <v>241</v>
      </c>
    </row>
    <row r="19" customFormat="false" ht="12.8" hidden="false" customHeight="false" outlineLevel="0" collapsed="false">
      <c r="A19" s="0" t="s">
        <v>670</v>
      </c>
      <c r="B19" s="0" t="n">
        <v>35</v>
      </c>
      <c r="C19" s="0" t="n">
        <v>10</v>
      </c>
      <c r="D19" s="0" t="n">
        <v>80</v>
      </c>
      <c r="E19" s="0" t="s">
        <v>463</v>
      </c>
      <c r="F19" s="0" t="s">
        <v>349</v>
      </c>
      <c r="G19" s="0" t="s">
        <v>330</v>
      </c>
      <c r="H19" s="0" t="s">
        <v>241</v>
      </c>
    </row>
    <row r="20" customFormat="false" ht="12.8" hidden="false" customHeight="false" outlineLevel="0" collapsed="false">
      <c r="A20" s="0" t="s">
        <v>671</v>
      </c>
      <c r="B20" s="0" t="n">
        <v>24</v>
      </c>
      <c r="C20" s="0" t="n">
        <v>-2.4</v>
      </c>
      <c r="D20" s="0" t="n">
        <v>2.4</v>
      </c>
      <c r="E20" s="0" t="s">
        <v>261</v>
      </c>
      <c r="F20" s="0" t="s">
        <v>252</v>
      </c>
      <c r="G20" s="0" t="s">
        <v>330</v>
      </c>
      <c r="H20" s="0" t="s">
        <v>241</v>
      </c>
    </row>
    <row r="21" customFormat="false" ht="12.8" hidden="false" customHeight="false" outlineLevel="0" collapsed="false">
      <c r="A21" s="0" t="s">
        <v>672</v>
      </c>
      <c r="B21" s="0" t="n">
        <v>30</v>
      </c>
      <c r="C21" s="0" t="n">
        <v>-3.14159265358979</v>
      </c>
      <c r="D21" s="0" t="n">
        <v>3.14159265358979</v>
      </c>
      <c r="E21" s="0" t="s">
        <v>259</v>
      </c>
      <c r="F21" s="0" t="s">
        <v>252</v>
      </c>
      <c r="G21" s="0" t="s">
        <v>330</v>
      </c>
      <c r="H21" s="0" t="s">
        <v>241</v>
      </c>
    </row>
    <row r="22" customFormat="false" ht="12.8" hidden="false" customHeight="false" outlineLevel="0" collapsed="false">
      <c r="A22" s="0" t="s">
        <v>673</v>
      </c>
      <c r="B22" s="0" t="n">
        <v>25</v>
      </c>
      <c r="C22" s="0" t="n">
        <v>0</v>
      </c>
      <c r="D22" s="0" t="n">
        <v>6</v>
      </c>
      <c r="E22" s="0" t="s">
        <v>340</v>
      </c>
      <c r="F22" s="0" t="s">
        <v>341</v>
      </c>
      <c r="G22" s="0" t="s">
        <v>330</v>
      </c>
      <c r="H22" s="0" t="s">
        <v>241</v>
      </c>
    </row>
    <row r="23" customFormat="false" ht="12.8" hidden="false" customHeight="false" outlineLevel="0" collapsed="false">
      <c r="A23" s="0" t="s">
        <v>674</v>
      </c>
      <c r="B23" s="0" t="n">
        <v>100</v>
      </c>
      <c r="C23" s="0" t="n">
        <v>0</v>
      </c>
      <c r="D23" s="0" t="n">
        <v>5</v>
      </c>
      <c r="E23" s="0" t="s">
        <v>343</v>
      </c>
      <c r="F23" s="0" t="s">
        <v>252</v>
      </c>
      <c r="G23" s="0" t="s">
        <v>330</v>
      </c>
      <c r="H23" s="0" t="s">
        <v>241</v>
      </c>
    </row>
    <row r="24" customFormat="false" ht="12.8" hidden="false" customHeight="false" outlineLevel="0" collapsed="false">
      <c r="A24" s="0" t="s">
        <v>707</v>
      </c>
      <c r="B24" s="0" t="n">
        <v>50</v>
      </c>
      <c r="C24" s="0" t="n">
        <v>-1</v>
      </c>
      <c r="D24" s="0" t="n">
        <v>1</v>
      </c>
      <c r="E24" s="0" t="s">
        <v>708</v>
      </c>
      <c r="F24" s="0" t="s">
        <v>252</v>
      </c>
      <c r="G24" s="0" t="s">
        <v>330</v>
      </c>
      <c r="H24" s="0" t="s">
        <v>241</v>
      </c>
    </row>
    <row r="25" customFormat="false" ht="12.8" hidden="false" customHeight="false" outlineLevel="0" collapsed="false">
      <c r="A25" s="0" t="s">
        <v>709</v>
      </c>
      <c r="B25" s="0" t="n">
        <v>50</v>
      </c>
      <c r="C25" s="0" t="n">
        <v>-1</v>
      </c>
      <c r="D25" s="0" t="n">
        <v>1</v>
      </c>
      <c r="E25" s="0" t="s">
        <v>710</v>
      </c>
      <c r="F25" s="0" t="s">
        <v>252</v>
      </c>
      <c r="G25" s="0" t="s">
        <v>330</v>
      </c>
      <c r="H25" s="0" t="s">
        <v>241</v>
      </c>
    </row>
    <row r="26" customFormat="false" ht="12.8" hidden="false" customHeight="false" outlineLevel="0" collapsed="false">
      <c r="A26" s="0" t="s">
        <v>359</v>
      </c>
      <c r="B26" s="0" t="n">
        <v>25</v>
      </c>
      <c r="C26" s="0" t="n">
        <v>-1</v>
      </c>
      <c r="D26" s="0" t="n">
        <v>1</v>
      </c>
      <c r="E26" s="0" t="s">
        <v>470</v>
      </c>
      <c r="F26" s="0" t="s">
        <v>252</v>
      </c>
      <c r="G26" s="0" t="s">
        <v>330</v>
      </c>
      <c r="H26" s="0" t="s">
        <v>361</v>
      </c>
    </row>
    <row r="27" customFormat="false" ht="12.8" hidden="false" customHeight="false" outlineLevel="0" collapsed="false">
      <c r="A27" s="0" t="s">
        <v>362</v>
      </c>
      <c r="B27" s="0" t="n">
        <v>25</v>
      </c>
      <c r="C27" s="0" t="n">
        <v>-1</v>
      </c>
      <c r="D27" s="0" t="n">
        <v>1</v>
      </c>
      <c r="E27" s="0" t="s">
        <v>471</v>
      </c>
      <c r="F27" s="0" t="s">
        <v>252</v>
      </c>
      <c r="G27" s="0" t="s">
        <v>330</v>
      </c>
      <c r="H27" s="0" t="s">
        <v>361</v>
      </c>
    </row>
    <row r="28" customFormat="false" ht="12.8" hidden="false" customHeight="false" outlineLevel="0" collapsed="false">
      <c r="A28" s="0" t="s">
        <v>364</v>
      </c>
      <c r="B28" s="0" t="n">
        <v>30</v>
      </c>
      <c r="C28" s="0" t="n">
        <v>0</v>
      </c>
      <c r="D28" s="0" t="n">
        <v>3</v>
      </c>
      <c r="E28" s="0" t="s">
        <v>472</v>
      </c>
      <c r="F28" s="0" t="s">
        <v>252</v>
      </c>
      <c r="G28" s="0" t="s">
        <v>330</v>
      </c>
      <c r="H28" s="0" t="s">
        <v>241</v>
      </c>
    </row>
    <row r="29" customFormat="false" ht="12.8" hidden="false" customHeight="false" outlineLevel="0" collapsed="false">
      <c r="A29" s="0" t="s">
        <v>366</v>
      </c>
      <c r="B29" s="0" t="n">
        <v>30</v>
      </c>
      <c r="C29" s="0" t="n">
        <v>0</v>
      </c>
      <c r="D29" s="0" t="n">
        <f aca="false">PI()</f>
        <v>3.14159265358979</v>
      </c>
      <c r="E29" s="0" t="s">
        <v>473</v>
      </c>
      <c r="F29" s="0" t="s">
        <v>252</v>
      </c>
      <c r="G29" s="0" t="s">
        <v>330</v>
      </c>
      <c r="H29" s="0" t="s">
        <v>241</v>
      </c>
    </row>
    <row r="30" customFormat="false" ht="12.8" hidden="false" customHeight="false" outlineLevel="0" collapsed="false">
      <c r="A30" s="0" t="s">
        <v>368</v>
      </c>
      <c r="B30" s="0" t="n">
        <v>30</v>
      </c>
      <c r="C30" s="0" t="n">
        <v>0</v>
      </c>
      <c r="D30" s="0" t="n">
        <v>5</v>
      </c>
      <c r="E30" s="0" t="s">
        <v>474</v>
      </c>
      <c r="F30" s="0" t="s">
        <v>252</v>
      </c>
      <c r="G30" s="0" t="s">
        <v>330</v>
      </c>
      <c r="H30" s="0" t="s">
        <v>241</v>
      </c>
    </row>
    <row r="31" customFormat="false" ht="12.8" hidden="false" customHeight="false" outlineLevel="0" collapsed="false">
      <c r="A31" s="0" t="s">
        <v>370</v>
      </c>
      <c r="B31" s="0" t="n">
        <v>30</v>
      </c>
      <c r="C31" s="0" t="n">
        <v>75</v>
      </c>
      <c r="D31" s="0" t="n">
        <v>105</v>
      </c>
      <c r="E31" s="0" t="s">
        <v>475</v>
      </c>
      <c r="F31" s="0" t="s">
        <v>372</v>
      </c>
      <c r="G31" s="0" t="s">
        <v>330</v>
      </c>
      <c r="H31" s="0" t="s">
        <v>241</v>
      </c>
    </row>
    <row r="32" customFormat="false" ht="12.8" hidden="false" customHeight="false" outlineLevel="0" collapsed="false">
      <c r="A32" s="0" t="s">
        <v>373</v>
      </c>
      <c r="B32" s="0" t="n">
        <v>30</v>
      </c>
      <c r="C32" s="0" t="n">
        <v>0</v>
      </c>
      <c r="D32" s="0" t="n">
        <v>250</v>
      </c>
      <c r="E32" s="0" t="s">
        <v>476</v>
      </c>
      <c r="F32" s="0" t="s">
        <v>304</v>
      </c>
      <c r="G32" s="0" t="s">
        <v>330</v>
      </c>
      <c r="H32" s="0" t="s">
        <v>241</v>
      </c>
    </row>
    <row r="33" customFormat="false" ht="12.8" hidden="false" customHeight="false" outlineLevel="0" collapsed="false">
      <c r="A33" s="0" t="s">
        <v>375</v>
      </c>
      <c r="B33" s="0" t="n">
        <v>30</v>
      </c>
      <c r="C33" s="0" t="n">
        <v>-6</v>
      </c>
      <c r="D33" s="0" t="n">
        <v>6</v>
      </c>
      <c r="E33" s="0" t="s">
        <v>477</v>
      </c>
      <c r="F33" s="0" t="s">
        <v>252</v>
      </c>
      <c r="G33" s="0" t="s">
        <v>330</v>
      </c>
      <c r="H33" s="0" t="s">
        <v>241</v>
      </c>
    </row>
    <row r="34" customFormat="false" ht="12.8" hidden="false" customHeight="false" outlineLevel="0" collapsed="false">
      <c r="A34" s="0" t="s">
        <v>377</v>
      </c>
      <c r="B34" s="0" t="n">
        <v>30</v>
      </c>
      <c r="C34" s="0" t="n">
        <f aca="false">-PI()</f>
        <v>-3.14159265358979</v>
      </c>
      <c r="D34" s="0" t="n">
        <f aca="false">PI()</f>
        <v>3.14159265358979</v>
      </c>
      <c r="E34" s="0" t="s">
        <v>478</v>
      </c>
      <c r="F34" s="0" t="s">
        <v>252</v>
      </c>
      <c r="G34" s="0" t="s">
        <v>330</v>
      </c>
      <c r="H34" s="0" t="s">
        <v>241</v>
      </c>
    </row>
    <row r="35" customFormat="false" ht="12.8" hidden="false" customHeight="false" outlineLevel="0" collapsed="false">
      <c r="A35" s="0" t="s">
        <v>379</v>
      </c>
      <c r="B35" s="0" t="n">
        <v>30</v>
      </c>
      <c r="C35" s="0" t="n">
        <v>0</v>
      </c>
      <c r="D35" s="0" t="n">
        <v>5</v>
      </c>
      <c r="E35" s="0" t="s">
        <v>479</v>
      </c>
      <c r="F35" s="0" t="s">
        <v>252</v>
      </c>
      <c r="G35" s="0" t="s">
        <v>330</v>
      </c>
      <c r="H35" s="0" t="s">
        <v>241</v>
      </c>
    </row>
    <row r="36" customFormat="false" ht="12.8" hidden="false" customHeight="false" outlineLevel="0" collapsed="false">
      <c r="A36" s="0" t="s">
        <v>381</v>
      </c>
      <c r="B36" s="0" t="n">
        <v>50</v>
      </c>
      <c r="C36" s="0" t="n">
        <v>-1</v>
      </c>
      <c r="D36" s="0" t="n">
        <v>1</v>
      </c>
      <c r="E36" s="0" t="s">
        <v>711</v>
      </c>
      <c r="F36" s="0" t="s">
        <v>252</v>
      </c>
      <c r="G36" s="0" t="s">
        <v>330</v>
      </c>
      <c r="H36" s="0" t="s">
        <v>241</v>
      </c>
    </row>
    <row r="38" customFormat="false" ht="12.8" hidden="false" customHeight="false" outlineLevel="0" collapsed="false">
      <c r="A38" s="0" t="s">
        <v>712</v>
      </c>
      <c r="B38" s="0" t="n">
        <v>30</v>
      </c>
      <c r="C38" s="0" t="n">
        <v>0</v>
      </c>
      <c r="D38" s="0" t="n">
        <v>3</v>
      </c>
      <c r="E38" s="0" t="s">
        <v>713</v>
      </c>
      <c r="F38" s="0" t="s">
        <v>252</v>
      </c>
      <c r="G38" s="0" t="s">
        <v>330</v>
      </c>
      <c r="H38" s="0" t="s">
        <v>241</v>
      </c>
    </row>
    <row r="39" customFormat="false" ht="12.8" hidden="false" customHeight="false" outlineLevel="0" collapsed="false">
      <c r="A39" s="0" t="s">
        <v>714</v>
      </c>
      <c r="B39" s="0" t="n">
        <v>30</v>
      </c>
      <c r="C39" s="0" t="n">
        <v>0</v>
      </c>
      <c r="D39" s="0" t="n">
        <v>3.14159265358979</v>
      </c>
      <c r="E39" s="0" t="s">
        <v>715</v>
      </c>
      <c r="F39" s="0" t="s">
        <v>252</v>
      </c>
      <c r="G39" s="0" t="s">
        <v>330</v>
      </c>
      <c r="H39" s="0" t="s">
        <v>241</v>
      </c>
    </row>
    <row r="40" customFormat="false" ht="12.8" hidden="false" customHeight="false" outlineLevel="0" collapsed="false">
      <c r="A40" s="0" t="s">
        <v>716</v>
      </c>
      <c r="B40" s="0" t="n">
        <v>30</v>
      </c>
      <c r="C40" s="0" t="n">
        <v>0</v>
      </c>
      <c r="D40" s="0" t="n">
        <v>5</v>
      </c>
      <c r="E40" s="0" t="s">
        <v>717</v>
      </c>
      <c r="F40" s="0" t="s">
        <v>252</v>
      </c>
      <c r="G40" s="0" t="s">
        <v>330</v>
      </c>
      <c r="H40" s="0" t="s">
        <v>241</v>
      </c>
    </row>
    <row r="41" customFormat="false" ht="12.8" hidden="false" customHeight="false" outlineLevel="0" collapsed="false">
      <c r="A41" s="0" t="s">
        <v>718</v>
      </c>
      <c r="B41" s="0" t="n">
        <v>100</v>
      </c>
      <c r="C41" s="0" t="n">
        <v>0</v>
      </c>
      <c r="D41" s="0" t="n">
        <v>400</v>
      </c>
      <c r="E41" s="0" t="s">
        <v>719</v>
      </c>
      <c r="F41" s="0" t="s">
        <v>372</v>
      </c>
      <c r="G41" s="0" t="s">
        <v>330</v>
      </c>
      <c r="H41" s="0" t="s">
        <v>241</v>
      </c>
    </row>
    <row r="42" customFormat="false" ht="12.8" hidden="false" customHeight="false" outlineLevel="0" collapsed="false">
      <c r="A42" s="0" t="s">
        <v>720</v>
      </c>
      <c r="B42" s="0" t="n">
        <v>50</v>
      </c>
      <c r="C42" s="0" t="n">
        <v>-1</v>
      </c>
      <c r="D42" s="0" t="n">
        <v>1</v>
      </c>
      <c r="E42" s="0" t="s">
        <v>721</v>
      </c>
      <c r="F42" s="0" t="s">
        <v>252</v>
      </c>
      <c r="G42" s="0" t="s">
        <v>330</v>
      </c>
      <c r="H42" s="0" t="s">
        <v>241</v>
      </c>
    </row>
    <row r="44" customFormat="false" ht="12.8" hidden="false" customHeight="false" outlineLevel="0" collapsed="false">
      <c r="A44" s="0" t="s">
        <v>383</v>
      </c>
      <c r="B44" s="0" t="n">
        <v>50</v>
      </c>
      <c r="C44" s="0" t="n">
        <v>0</v>
      </c>
      <c r="D44" s="0" t="n">
        <v>500</v>
      </c>
      <c r="E44" s="0" t="s">
        <v>481</v>
      </c>
      <c r="F44" s="0" t="s">
        <v>304</v>
      </c>
      <c r="G44" s="0" t="s">
        <v>385</v>
      </c>
      <c r="H44" s="0" t="s">
        <v>257</v>
      </c>
    </row>
    <row r="45" customFormat="false" ht="12.8" hidden="false" customHeight="false" outlineLevel="0" collapsed="false">
      <c r="A45" s="0" t="s">
        <v>386</v>
      </c>
      <c r="B45" s="0" t="n">
        <v>30</v>
      </c>
      <c r="C45" s="0" t="n">
        <v>-3.14159265358979</v>
      </c>
      <c r="D45" s="0" t="n">
        <v>3.14159265358979</v>
      </c>
      <c r="E45" s="0" t="s">
        <v>482</v>
      </c>
      <c r="F45" s="0" t="s">
        <v>252</v>
      </c>
      <c r="G45" s="0" t="s">
        <v>385</v>
      </c>
      <c r="H45" s="0" t="s">
        <v>257</v>
      </c>
    </row>
    <row r="46" customFormat="false" ht="12.8" hidden="false" customHeight="false" outlineLevel="0" collapsed="false">
      <c r="A46" s="0" t="s">
        <v>388</v>
      </c>
      <c r="B46" s="0" t="n">
        <v>24</v>
      </c>
      <c r="C46" s="0" t="n">
        <v>-2.4</v>
      </c>
      <c r="D46" s="0" t="n">
        <v>2.4</v>
      </c>
      <c r="E46" s="0" t="s">
        <v>483</v>
      </c>
      <c r="F46" s="0" t="s">
        <v>252</v>
      </c>
      <c r="G46" s="0" t="s">
        <v>385</v>
      </c>
      <c r="H46" s="0" t="s">
        <v>257</v>
      </c>
    </row>
    <row r="47" customFormat="false" ht="12.8" hidden="false" customHeight="false" outlineLevel="0" collapsed="false">
      <c r="A47" s="0" t="s">
        <v>390</v>
      </c>
      <c r="B47" s="0" t="n">
        <v>60</v>
      </c>
      <c r="C47" s="0" t="n">
        <v>0</v>
      </c>
      <c r="D47" s="0" t="n">
        <v>300</v>
      </c>
      <c r="E47" s="0" t="s">
        <v>484</v>
      </c>
      <c r="F47" s="0" t="s">
        <v>255</v>
      </c>
      <c r="G47" s="0" t="s">
        <v>385</v>
      </c>
      <c r="H47" s="0" t="s">
        <v>257</v>
      </c>
    </row>
    <row r="48" customFormat="false" ht="12.8" hidden="false" customHeight="false" outlineLevel="0" collapsed="false">
      <c r="A48" s="0" t="s">
        <v>392</v>
      </c>
      <c r="B48" s="0" t="n">
        <v>30</v>
      </c>
      <c r="C48" s="0" t="n">
        <v>0</v>
      </c>
      <c r="D48" s="0" t="n">
        <v>3</v>
      </c>
      <c r="E48" s="0" t="s">
        <v>485</v>
      </c>
      <c r="F48" s="0" t="s">
        <v>252</v>
      </c>
      <c r="G48" s="0" t="s">
        <v>385</v>
      </c>
      <c r="H48" s="0" t="s">
        <v>257</v>
      </c>
    </row>
    <row r="49" customFormat="false" ht="12.8" hidden="false" customHeight="false" outlineLevel="0" collapsed="false">
      <c r="A49" s="0" t="s">
        <v>394</v>
      </c>
      <c r="B49" s="0" t="n">
        <v>30</v>
      </c>
      <c r="C49" s="0" t="n">
        <v>0</v>
      </c>
      <c r="D49" s="0" t="n">
        <v>3.14159265358979</v>
      </c>
      <c r="E49" s="0" t="s">
        <v>486</v>
      </c>
      <c r="F49" s="0" t="s">
        <v>252</v>
      </c>
      <c r="G49" s="0" t="s">
        <v>385</v>
      </c>
      <c r="H49" s="0" t="s">
        <v>257</v>
      </c>
    </row>
    <row r="50" customFormat="false" ht="12.8" hidden="false" customHeight="false" outlineLevel="0" collapsed="false">
      <c r="A50" s="0" t="s">
        <v>396</v>
      </c>
      <c r="B50" s="0" t="n">
        <v>30</v>
      </c>
      <c r="C50" s="0" t="n">
        <v>0</v>
      </c>
      <c r="D50" s="0" t="n">
        <v>7</v>
      </c>
      <c r="E50" s="0" t="s">
        <v>487</v>
      </c>
      <c r="F50" s="0" t="s">
        <v>252</v>
      </c>
      <c r="G50" s="0" t="s">
        <v>385</v>
      </c>
      <c r="H50" s="0" t="s">
        <v>257</v>
      </c>
    </row>
    <row r="51" customFormat="false" ht="12.8" hidden="false" customHeight="false" outlineLevel="0" collapsed="false">
      <c r="A51" s="0" t="s">
        <v>398</v>
      </c>
      <c r="B51" s="0" t="n">
        <v>50</v>
      </c>
      <c r="C51" s="0" t="n">
        <v>0</v>
      </c>
      <c r="D51" s="0" t="n">
        <v>500</v>
      </c>
      <c r="E51" s="0" t="s">
        <v>488</v>
      </c>
      <c r="F51" s="0" t="s">
        <v>304</v>
      </c>
      <c r="G51" s="0" t="s">
        <v>385</v>
      </c>
      <c r="H51" s="0" t="s">
        <v>268</v>
      </c>
    </row>
    <row r="52" customFormat="false" ht="12.8" hidden="false" customHeight="false" outlineLevel="0" collapsed="false">
      <c r="A52" s="0" t="s">
        <v>400</v>
      </c>
      <c r="B52" s="0" t="n">
        <v>30</v>
      </c>
      <c r="C52" s="0" t="n">
        <v>-3.14159265358979</v>
      </c>
      <c r="D52" s="0" t="n">
        <v>3.14159265358979</v>
      </c>
      <c r="E52" s="0" t="s">
        <v>489</v>
      </c>
      <c r="F52" s="0" t="s">
        <v>252</v>
      </c>
      <c r="G52" s="0" t="s">
        <v>385</v>
      </c>
      <c r="H52" s="0" t="s">
        <v>268</v>
      </c>
    </row>
    <row r="53" customFormat="false" ht="12.8" hidden="false" customHeight="false" outlineLevel="0" collapsed="false">
      <c r="A53" s="0" t="s">
        <v>402</v>
      </c>
      <c r="B53" s="0" t="n">
        <v>24</v>
      </c>
      <c r="C53" s="0" t="n">
        <v>-2.4</v>
      </c>
      <c r="D53" s="0" t="n">
        <v>2.4</v>
      </c>
      <c r="E53" s="0" t="s">
        <v>490</v>
      </c>
      <c r="F53" s="0" t="s">
        <v>252</v>
      </c>
      <c r="G53" s="0" t="s">
        <v>385</v>
      </c>
      <c r="H53" s="0" t="s">
        <v>268</v>
      </c>
    </row>
    <row r="54" customFormat="false" ht="12.8" hidden="false" customHeight="false" outlineLevel="0" collapsed="false">
      <c r="A54" s="0" t="s">
        <v>404</v>
      </c>
      <c r="B54" s="0" t="n">
        <v>29</v>
      </c>
      <c r="C54" s="0" t="n">
        <v>10</v>
      </c>
      <c r="D54" s="0" t="n">
        <v>300</v>
      </c>
      <c r="E54" s="0" t="s">
        <v>491</v>
      </c>
      <c r="F54" s="0" t="s">
        <v>304</v>
      </c>
      <c r="G54" s="0" t="s">
        <v>385</v>
      </c>
      <c r="H54" s="0" t="s">
        <v>268</v>
      </c>
    </row>
    <row r="55" customFormat="false" ht="12.8" hidden="false" customHeight="false" outlineLevel="0" collapsed="false">
      <c r="A55" s="0" t="s">
        <v>406</v>
      </c>
      <c r="B55" s="0" t="n">
        <v>30</v>
      </c>
      <c r="C55" s="0" t="n">
        <v>0</v>
      </c>
      <c r="D55" s="0" t="n">
        <v>3</v>
      </c>
      <c r="E55" s="0" t="s">
        <v>492</v>
      </c>
      <c r="F55" s="0" t="s">
        <v>252</v>
      </c>
      <c r="G55" s="0" t="s">
        <v>385</v>
      </c>
      <c r="H55" s="0" t="s">
        <v>268</v>
      </c>
    </row>
    <row r="56" customFormat="false" ht="12.8" hidden="false" customHeight="false" outlineLevel="0" collapsed="false">
      <c r="A56" s="0" t="s">
        <v>408</v>
      </c>
      <c r="B56" s="0" t="n">
        <v>30</v>
      </c>
      <c r="C56" s="0" t="n">
        <v>0</v>
      </c>
      <c r="D56" s="0" t="n">
        <v>3.14159265358979</v>
      </c>
      <c r="E56" s="0" t="s">
        <v>493</v>
      </c>
      <c r="F56" s="0" t="s">
        <v>252</v>
      </c>
      <c r="G56" s="0" t="s">
        <v>385</v>
      </c>
      <c r="H56" s="0" t="s">
        <v>268</v>
      </c>
    </row>
    <row r="57" customFormat="false" ht="12.8" hidden="false" customHeight="false" outlineLevel="0" collapsed="false">
      <c r="A57" s="0" t="s">
        <v>410</v>
      </c>
      <c r="B57" s="0" t="n">
        <v>30</v>
      </c>
      <c r="C57" s="0" t="n">
        <v>0</v>
      </c>
      <c r="D57" s="0" t="n">
        <v>7</v>
      </c>
      <c r="E57" s="0" t="s">
        <v>494</v>
      </c>
      <c r="F57" s="0" t="s">
        <v>252</v>
      </c>
      <c r="G57" s="0" t="s">
        <v>385</v>
      </c>
      <c r="H57" s="0" t="s">
        <v>268</v>
      </c>
    </row>
    <row r="58" customFormat="false" ht="12.8" hidden="false" customHeight="false" outlineLevel="0" collapsed="false">
      <c r="A58" s="0" t="s">
        <v>412</v>
      </c>
      <c r="B58" s="0" t="n">
        <v>50</v>
      </c>
      <c r="C58" s="0" t="n">
        <v>0</v>
      </c>
      <c r="D58" s="0" t="n">
        <v>500</v>
      </c>
      <c r="E58" s="0" t="s">
        <v>481</v>
      </c>
      <c r="F58" s="0" t="s">
        <v>304</v>
      </c>
      <c r="G58" s="0" t="s">
        <v>385</v>
      </c>
      <c r="H58" s="0" t="s">
        <v>257</v>
      </c>
    </row>
    <row r="59" customFormat="false" ht="12.8" hidden="false" customHeight="false" outlineLevel="0" collapsed="false">
      <c r="A59" s="0" t="s">
        <v>413</v>
      </c>
      <c r="B59" s="0" t="n">
        <v>30</v>
      </c>
      <c r="C59" s="0" t="n">
        <v>-3.14159265358979</v>
      </c>
      <c r="D59" s="0" t="n">
        <v>3.14159265358979</v>
      </c>
      <c r="E59" s="0" t="s">
        <v>482</v>
      </c>
      <c r="F59" s="0" t="s">
        <v>252</v>
      </c>
      <c r="G59" s="0" t="s">
        <v>385</v>
      </c>
      <c r="H59" s="0" t="s">
        <v>257</v>
      </c>
    </row>
    <row r="60" customFormat="false" ht="12.8" hidden="false" customHeight="false" outlineLevel="0" collapsed="false">
      <c r="A60" s="0" t="s">
        <v>414</v>
      </c>
      <c r="B60" s="0" t="n">
        <v>24</v>
      </c>
      <c r="C60" s="0" t="n">
        <v>-2.4</v>
      </c>
      <c r="D60" s="0" t="n">
        <v>2.4</v>
      </c>
      <c r="E60" s="0" t="s">
        <v>483</v>
      </c>
      <c r="F60" s="0" t="s">
        <v>252</v>
      </c>
      <c r="G60" s="0" t="s">
        <v>385</v>
      </c>
      <c r="H60" s="0" t="s">
        <v>257</v>
      </c>
    </row>
    <row r="61" customFormat="false" ht="12.8" hidden="false" customHeight="false" outlineLevel="0" collapsed="false">
      <c r="A61" s="0" t="s">
        <v>415</v>
      </c>
      <c r="B61" s="0" t="n">
        <v>29</v>
      </c>
      <c r="C61" s="0" t="n">
        <v>10</v>
      </c>
      <c r="D61" s="0" t="n">
        <v>300</v>
      </c>
      <c r="E61" s="0" t="s">
        <v>484</v>
      </c>
      <c r="F61" s="0" t="s">
        <v>304</v>
      </c>
      <c r="G61" s="0" t="s">
        <v>385</v>
      </c>
      <c r="H61" s="0" t="s">
        <v>257</v>
      </c>
    </row>
    <row r="62" customFormat="false" ht="12.8" hidden="false" customHeight="false" outlineLevel="0" collapsed="false">
      <c r="A62" s="0" t="s">
        <v>416</v>
      </c>
      <c r="B62" s="0" t="n">
        <v>30</v>
      </c>
      <c r="C62" s="0" t="n">
        <v>0</v>
      </c>
      <c r="D62" s="0" t="n">
        <v>3</v>
      </c>
      <c r="E62" s="0" t="s">
        <v>485</v>
      </c>
      <c r="F62" s="0" t="s">
        <v>252</v>
      </c>
      <c r="G62" s="0" t="s">
        <v>385</v>
      </c>
      <c r="H62" s="0" t="s">
        <v>257</v>
      </c>
    </row>
    <row r="63" customFormat="false" ht="12.8" hidden="false" customHeight="false" outlineLevel="0" collapsed="false">
      <c r="A63" s="0" t="s">
        <v>417</v>
      </c>
      <c r="B63" s="0" t="n">
        <v>30</v>
      </c>
      <c r="C63" s="0" t="n">
        <v>0</v>
      </c>
      <c r="D63" s="0" t="n">
        <v>3.14159265358979</v>
      </c>
      <c r="E63" s="0" t="s">
        <v>486</v>
      </c>
      <c r="F63" s="0" t="s">
        <v>252</v>
      </c>
      <c r="G63" s="0" t="s">
        <v>385</v>
      </c>
      <c r="H63" s="0" t="s">
        <v>257</v>
      </c>
    </row>
    <row r="64" customFormat="false" ht="12.8" hidden="false" customHeight="false" outlineLevel="0" collapsed="false">
      <c r="A64" s="0" t="s">
        <v>418</v>
      </c>
      <c r="B64" s="0" t="n">
        <v>30</v>
      </c>
      <c r="C64" s="0" t="n">
        <v>0</v>
      </c>
      <c r="D64" s="0" t="n">
        <v>7</v>
      </c>
      <c r="E64" s="0" t="s">
        <v>487</v>
      </c>
      <c r="F64" s="0" t="s">
        <v>252</v>
      </c>
      <c r="G64" s="0" t="s">
        <v>385</v>
      </c>
      <c r="H64" s="0" t="s">
        <v>257</v>
      </c>
    </row>
    <row r="65" customFormat="false" ht="12.8" hidden="false" customHeight="false" outlineLevel="0" collapsed="false">
      <c r="A65" s="0" t="s">
        <v>419</v>
      </c>
      <c r="B65" s="0" t="n">
        <v>50</v>
      </c>
      <c r="C65" s="0" t="n">
        <v>0</v>
      </c>
      <c r="D65" s="0" t="n">
        <v>500</v>
      </c>
      <c r="E65" s="0" t="s">
        <v>495</v>
      </c>
      <c r="F65" s="0" t="s">
        <v>304</v>
      </c>
      <c r="G65" s="0" t="s">
        <v>385</v>
      </c>
      <c r="H65" s="0" t="s">
        <v>268</v>
      </c>
    </row>
    <row r="66" customFormat="false" ht="12.8" hidden="false" customHeight="false" outlineLevel="0" collapsed="false">
      <c r="A66" s="0" t="s">
        <v>421</v>
      </c>
      <c r="B66" s="0" t="n">
        <v>30</v>
      </c>
      <c r="C66" s="0" t="n">
        <v>-3.14159265358979</v>
      </c>
      <c r="D66" s="0" t="n">
        <v>3.14159265358979</v>
      </c>
      <c r="E66" s="0" t="s">
        <v>489</v>
      </c>
      <c r="F66" s="0" t="s">
        <v>252</v>
      </c>
      <c r="G66" s="0" t="s">
        <v>385</v>
      </c>
      <c r="H66" s="0" t="s">
        <v>268</v>
      </c>
    </row>
    <row r="67" customFormat="false" ht="12.8" hidden="false" customHeight="false" outlineLevel="0" collapsed="false">
      <c r="A67" s="0" t="s">
        <v>422</v>
      </c>
      <c r="B67" s="0" t="n">
        <v>24</v>
      </c>
      <c r="C67" s="0" t="n">
        <v>-2.4</v>
      </c>
      <c r="D67" s="0" t="n">
        <v>2.4</v>
      </c>
      <c r="E67" s="0" t="s">
        <v>490</v>
      </c>
      <c r="F67" s="0" t="s">
        <v>252</v>
      </c>
      <c r="G67" s="0" t="s">
        <v>385</v>
      </c>
      <c r="H67" s="0" t="s">
        <v>268</v>
      </c>
    </row>
    <row r="68" customFormat="false" ht="12.8" hidden="false" customHeight="false" outlineLevel="0" collapsed="false">
      <c r="A68" s="0" t="s">
        <v>423</v>
      </c>
      <c r="B68" s="0" t="n">
        <v>29</v>
      </c>
      <c r="C68" s="0" t="n">
        <v>10</v>
      </c>
      <c r="D68" s="0" t="n">
        <v>300</v>
      </c>
      <c r="E68" s="0" t="s">
        <v>491</v>
      </c>
      <c r="F68" s="0" t="s">
        <v>304</v>
      </c>
      <c r="G68" s="0" t="s">
        <v>385</v>
      </c>
      <c r="H68" s="0" t="s">
        <v>268</v>
      </c>
    </row>
    <row r="69" customFormat="false" ht="12.8" hidden="false" customHeight="false" outlineLevel="0" collapsed="false">
      <c r="A69" s="0" t="s">
        <v>424</v>
      </c>
      <c r="B69" s="0" t="n">
        <v>30</v>
      </c>
      <c r="C69" s="0" t="n">
        <v>0</v>
      </c>
      <c r="D69" s="0" t="n">
        <v>3</v>
      </c>
      <c r="E69" s="0" t="s">
        <v>492</v>
      </c>
      <c r="F69" s="0" t="s">
        <v>252</v>
      </c>
      <c r="G69" s="0" t="s">
        <v>385</v>
      </c>
      <c r="H69" s="0" t="s">
        <v>268</v>
      </c>
    </row>
    <row r="70" customFormat="false" ht="12.8" hidden="false" customHeight="false" outlineLevel="0" collapsed="false">
      <c r="A70" s="0" t="s">
        <v>425</v>
      </c>
      <c r="B70" s="0" t="n">
        <v>30</v>
      </c>
      <c r="C70" s="0" t="n">
        <v>0</v>
      </c>
      <c r="D70" s="0" t="n">
        <v>3.14159265358979</v>
      </c>
      <c r="E70" s="0" t="s">
        <v>493</v>
      </c>
      <c r="F70" s="0" t="s">
        <v>252</v>
      </c>
      <c r="G70" s="0" t="s">
        <v>385</v>
      </c>
      <c r="H70" s="0" t="s">
        <v>268</v>
      </c>
    </row>
    <row r="71" customFormat="false" ht="12.8" hidden="false" customHeight="false" outlineLevel="0" collapsed="false">
      <c r="A71" s="0" t="s">
        <v>426</v>
      </c>
      <c r="B71" s="0" t="n">
        <v>30</v>
      </c>
      <c r="C71" s="0" t="n">
        <v>0</v>
      </c>
      <c r="D71" s="0" t="n">
        <v>7</v>
      </c>
      <c r="E71" s="0" t="s">
        <v>494</v>
      </c>
      <c r="F71" s="0" t="s">
        <v>252</v>
      </c>
      <c r="G71" s="0" t="s">
        <v>385</v>
      </c>
      <c r="H71" s="0" t="s">
        <v>268</v>
      </c>
    </row>
    <row r="74" customFormat="false" ht="12.8" hidden="false" customHeight="false" outlineLevel="0" collapsed="false">
      <c r="A74" s="0" t="s">
        <v>427</v>
      </c>
      <c r="B74" s="0" t="n">
        <v>45</v>
      </c>
      <c r="C74" s="0" t="n">
        <v>50</v>
      </c>
      <c r="D74" s="0" t="n">
        <v>500</v>
      </c>
      <c r="E74" s="0" t="s">
        <v>496</v>
      </c>
      <c r="F74" s="0" t="s">
        <v>304</v>
      </c>
      <c r="G74" s="0" t="s">
        <v>385</v>
      </c>
      <c r="H74" s="0" t="s">
        <v>257</v>
      </c>
    </row>
    <row r="75" customFormat="false" ht="12.8" hidden="false" customHeight="false" outlineLevel="0" collapsed="false">
      <c r="A75" s="0" t="s">
        <v>429</v>
      </c>
      <c r="B75" s="0" t="n">
        <v>30</v>
      </c>
      <c r="C75" s="0" t="n">
        <f aca="false">-PI()</f>
        <v>-3.14159265358979</v>
      </c>
      <c r="D75" s="0" t="n">
        <f aca="false">PI()</f>
        <v>3.14159265358979</v>
      </c>
      <c r="E75" s="0" t="s">
        <v>497</v>
      </c>
      <c r="F75" s="0" t="s">
        <v>252</v>
      </c>
      <c r="G75" s="0" t="s">
        <v>385</v>
      </c>
      <c r="H75" s="0" t="s">
        <v>257</v>
      </c>
    </row>
    <row r="76" customFormat="false" ht="12.8" hidden="false" customHeight="false" outlineLevel="0" collapsed="false">
      <c r="A76" s="0" t="s">
        <v>431</v>
      </c>
      <c r="B76" s="0" t="n">
        <v>24</v>
      </c>
      <c r="C76" s="0" t="n">
        <v>-2.4</v>
      </c>
      <c r="D76" s="0" t="n">
        <v>2.4</v>
      </c>
      <c r="E76" s="0" t="s">
        <v>498</v>
      </c>
      <c r="F76" s="0" t="s">
        <v>252</v>
      </c>
      <c r="G76" s="0" t="s">
        <v>385</v>
      </c>
      <c r="H76" s="0" t="s">
        <v>257</v>
      </c>
    </row>
    <row r="77" customFormat="false" ht="12.8" hidden="false" customHeight="false" outlineLevel="0" collapsed="false">
      <c r="A77" s="0" t="s">
        <v>433</v>
      </c>
      <c r="B77" s="0" t="n">
        <v>29</v>
      </c>
      <c r="C77" s="0" t="n">
        <v>10</v>
      </c>
      <c r="D77" s="0" t="n">
        <v>300</v>
      </c>
      <c r="E77" s="0" t="s">
        <v>499</v>
      </c>
      <c r="F77" s="0" t="s">
        <v>304</v>
      </c>
      <c r="G77" s="0" t="s">
        <v>385</v>
      </c>
      <c r="H77" s="0" t="s">
        <v>257</v>
      </c>
    </row>
    <row r="78" customFormat="false" ht="12.8" hidden="false" customHeight="false" outlineLevel="0" collapsed="false">
      <c r="A78" s="0" t="s">
        <v>435</v>
      </c>
      <c r="B78" s="0" t="n">
        <v>30</v>
      </c>
      <c r="C78" s="0" t="n">
        <v>0</v>
      </c>
      <c r="D78" s="0" t="n">
        <v>3</v>
      </c>
      <c r="E78" s="0" t="s">
        <v>500</v>
      </c>
      <c r="F78" s="0" t="s">
        <v>252</v>
      </c>
      <c r="G78" s="0" t="s">
        <v>385</v>
      </c>
      <c r="H78" s="0" t="s">
        <v>257</v>
      </c>
    </row>
    <row r="79" customFormat="false" ht="12.8" hidden="false" customHeight="false" outlineLevel="0" collapsed="false">
      <c r="A79" s="0" t="s">
        <v>437</v>
      </c>
      <c r="B79" s="0" t="n">
        <v>30</v>
      </c>
      <c r="C79" s="0" t="n">
        <v>0</v>
      </c>
      <c r="D79" s="0" t="n">
        <f aca="false">PI()</f>
        <v>3.14159265358979</v>
      </c>
      <c r="E79" s="0" t="s">
        <v>501</v>
      </c>
      <c r="F79" s="0" t="s">
        <v>252</v>
      </c>
      <c r="G79" s="0" t="s">
        <v>385</v>
      </c>
      <c r="H79" s="0" t="s">
        <v>257</v>
      </c>
    </row>
    <row r="80" customFormat="false" ht="12.8" hidden="false" customHeight="false" outlineLevel="0" collapsed="false">
      <c r="A80" s="0" t="s">
        <v>439</v>
      </c>
      <c r="B80" s="0" t="n">
        <v>30</v>
      </c>
      <c r="C80" s="0" t="n">
        <v>0</v>
      </c>
      <c r="D80" s="0" t="n">
        <v>7</v>
      </c>
      <c r="E80" s="0" t="s">
        <v>502</v>
      </c>
      <c r="F80" s="0" t="s">
        <v>252</v>
      </c>
      <c r="G80" s="0" t="s">
        <v>385</v>
      </c>
      <c r="H80" s="0" t="s">
        <v>257</v>
      </c>
    </row>
    <row r="82" customFormat="false" ht="12.8" hidden="false" customHeight="false" outlineLevel="0" collapsed="false">
      <c r="A82" s="0" t="s">
        <v>441</v>
      </c>
      <c r="B82" s="0" t="n">
        <v>45</v>
      </c>
      <c r="C82" s="0" t="n">
        <v>50</v>
      </c>
      <c r="D82" s="0" t="n">
        <v>500</v>
      </c>
      <c r="E82" s="0" t="s">
        <v>503</v>
      </c>
      <c r="F82" s="0" t="s">
        <v>304</v>
      </c>
      <c r="G82" s="0" t="s">
        <v>385</v>
      </c>
      <c r="H82" s="0" t="s">
        <v>257</v>
      </c>
    </row>
    <row r="83" customFormat="false" ht="12.8" hidden="false" customHeight="false" outlineLevel="0" collapsed="false">
      <c r="A83" s="0" t="s">
        <v>442</v>
      </c>
      <c r="B83" s="0" t="n">
        <v>30</v>
      </c>
      <c r="C83" s="0" t="n">
        <v>-3.14159265358979</v>
      </c>
      <c r="D83" s="0" t="n">
        <v>3.14159265358979</v>
      </c>
      <c r="E83" s="0" t="s">
        <v>504</v>
      </c>
      <c r="F83" s="0" t="s">
        <v>252</v>
      </c>
      <c r="G83" s="0" t="s">
        <v>385</v>
      </c>
      <c r="H83" s="0" t="s">
        <v>257</v>
      </c>
    </row>
    <row r="84" customFormat="false" ht="12.8" hidden="false" customHeight="false" outlineLevel="0" collapsed="false">
      <c r="A84" s="0" t="s">
        <v>444</v>
      </c>
      <c r="B84" s="0" t="n">
        <v>24</v>
      </c>
      <c r="C84" s="0" t="n">
        <v>-2.4</v>
      </c>
      <c r="D84" s="0" t="n">
        <v>2.4</v>
      </c>
      <c r="E84" s="0" t="s">
        <v>505</v>
      </c>
      <c r="F84" s="0" t="s">
        <v>252</v>
      </c>
      <c r="G84" s="0" t="s">
        <v>385</v>
      </c>
      <c r="H84" s="0" t="s">
        <v>257</v>
      </c>
    </row>
    <row r="85" customFormat="false" ht="12.8" hidden="false" customHeight="false" outlineLevel="0" collapsed="false">
      <c r="A85" s="0" t="s">
        <v>446</v>
      </c>
      <c r="B85" s="0" t="n">
        <v>29</v>
      </c>
      <c r="C85" s="0" t="n">
        <v>10</v>
      </c>
      <c r="D85" s="0" t="n">
        <v>300</v>
      </c>
      <c r="E85" s="0" t="s">
        <v>506</v>
      </c>
      <c r="F85" s="0" t="s">
        <v>304</v>
      </c>
      <c r="G85" s="0" t="s">
        <v>385</v>
      </c>
      <c r="H85" s="0" t="s">
        <v>257</v>
      </c>
    </row>
    <row r="86" customFormat="false" ht="12.8" hidden="false" customHeight="false" outlineLevel="0" collapsed="false">
      <c r="A86" s="0" t="s">
        <v>448</v>
      </c>
      <c r="B86" s="0" t="n">
        <v>30</v>
      </c>
      <c r="C86" s="0" t="n">
        <v>0</v>
      </c>
      <c r="D86" s="0" t="n">
        <v>3</v>
      </c>
      <c r="E86" s="0" t="s">
        <v>507</v>
      </c>
      <c r="F86" s="0" t="s">
        <v>252</v>
      </c>
      <c r="G86" s="0" t="s">
        <v>385</v>
      </c>
      <c r="H86" s="0" t="s">
        <v>257</v>
      </c>
    </row>
    <row r="87" customFormat="false" ht="12.8" hidden="false" customHeight="false" outlineLevel="0" collapsed="false">
      <c r="A87" s="0" t="s">
        <v>450</v>
      </c>
      <c r="B87" s="0" t="n">
        <v>30</v>
      </c>
      <c r="C87" s="0" t="n">
        <v>0</v>
      </c>
      <c r="D87" s="0" t="n">
        <v>3.14159265358979</v>
      </c>
      <c r="E87" s="0" t="s">
        <v>508</v>
      </c>
      <c r="F87" s="0" t="s">
        <v>252</v>
      </c>
      <c r="G87" s="0" t="s">
        <v>385</v>
      </c>
      <c r="H87" s="0" t="s">
        <v>257</v>
      </c>
    </row>
    <row r="88" customFormat="false" ht="12.8" hidden="false" customHeight="false" outlineLevel="0" collapsed="false">
      <c r="A88" s="0" t="s">
        <v>452</v>
      </c>
      <c r="B88" s="0" t="n">
        <v>30</v>
      </c>
      <c r="C88" s="0" t="n">
        <v>0</v>
      </c>
      <c r="D88" s="0" t="n">
        <v>7</v>
      </c>
      <c r="E88" s="0" t="s">
        <v>509</v>
      </c>
      <c r="F88" s="0" t="s">
        <v>252</v>
      </c>
      <c r="G88" s="0" t="s">
        <v>385</v>
      </c>
      <c r="H88" s="0" t="s">
        <v>257</v>
      </c>
    </row>
    <row r="90" customFormat="false" ht="12.8" hidden="false" customHeight="false" outlineLevel="0" collapsed="false">
      <c r="A90" s="0" t="s">
        <v>454</v>
      </c>
      <c r="B90" s="0" t="n">
        <v>36</v>
      </c>
      <c r="C90" s="0" t="n">
        <v>100</v>
      </c>
      <c r="D90" s="0" t="n">
        <v>1000</v>
      </c>
      <c r="E90" s="0" t="s">
        <v>510</v>
      </c>
      <c r="F90" s="0" t="s">
        <v>297</v>
      </c>
      <c r="G90" s="0" t="s">
        <v>385</v>
      </c>
      <c r="H90" s="0" t="s">
        <v>456</v>
      </c>
    </row>
    <row r="91" customFormat="false" ht="12.8" hidden="false" customHeight="false" outlineLevel="0" collapsed="false">
      <c r="A91" s="0" t="s">
        <v>457</v>
      </c>
      <c r="B91" s="0" t="n">
        <v>30</v>
      </c>
      <c r="C91" s="0" t="n">
        <v>0</v>
      </c>
      <c r="D91" s="0" t="n">
        <v>3</v>
      </c>
      <c r="E91" s="0" t="s">
        <v>511</v>
      </c>
      <c r="F91" s="0" t="s">
        <v>252</v>
      </c>
      <c r="G91" s="0" t="s">
        <v>385</v>
      </c>
      <c r="H91" s="0" t="s">
        <v>456</v>
      </c>
    </row>
    <row r="92" customFormat="false" ht="12.8" hidden="false" customHeight="false" outlineLevel="0" collapsed="false">
      <c r="A92" s="0" t="s">
        <v>459</v>
      </c>
      <c r="B92" s="0" t="n">
        <v>30</v>
      </c>
      <c r="C92" s="0" t="n">
        <v>0</v>
      </c>
      <c r="D92" s="0" t="n">
        <f aca="false">PI()</f>
        <v>3.14159265358979</v>
      </c>
      <c r="E92" s="0" t="s">
        <v>512</v>
      </c>
      <c r="F92" s="0" t="s">
        <v>252</v>
      </c>
      <c r="G92" s="0" t="s">
        <v>385</v>
      </c>
      <c r="H92" s="0" t="s">
        <v>456</v>
      </c>
    </row>
    <row r="93" customFormat="false" ht="12.8" hidden="false" customHeight="false" outlineLevel="0" collapsed="false">
      <c r="A93" s="0" t="s">
        <v>461</v>
      </c>
      <c r="B93" s="0" t="n">
        <v>30</v>
      </c>
      <c r="C93" s="0" t="n">
        <v>0</v>
      </c>
      <c r="D93" s="0" t="n">
        <v>7</v>
      </c>
      <c r="E93" s="0" t="s">
        <v>513</v>
      </c>
      <c r="F93" s="0" t="s">
        <v>252</v>
      </c>
      <c r="G93" s="0" t="s">
        <v>385</v>
      </c>
      <c r="H93" s="0" t="s">
        <v>456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2.8"/>
  <cols>
    <col collapsed="false" hidden="false" max="1" min="1" style="0" width="32.6122448979592"/>
    <col collapsed="false" hidden="false" max="2" min="2" style="0" width="22.3571428571429"/>
    <col collapsed="false" hidden="false" max="3" min="3" style="0" width="25.7040816326531"/>
    <col collapsed="false" hidden="false" max="4" min="4" style="0" width="15.1173469387755"/>
    <col collapsed="false" hidden="false" max="5" min="5" style="0" width="51.8367346938776"/>
    <col collapsed="false" hidden="false" max="6" min="6" style="0" width="30.3469387755102"/>
    <col collapsed="false" hidden="false" max="1025" min="7" style="0" width="8.96428571428571"/>
  </cols>
  <sheetData>
    <row r="1" s="2" customFormat="true" ht="13.2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2.8" hidden="false" customHeight="false" outlineLevel="0" collapsed="false">
      <c r="A2" s="0" t="s">
        <v>94</v>
      </c>
      <c r="B2" s="0" t="n">
        <v>1</v>
      </c>
      <c r="C2" s="0" t="n">
        <v>1</v>
      </c>
      <c r="D2" s="0" t="s">
        <v>7</v>
      </c>
      <c r="E2" s="0" t="s">
        <v>95</v>
      </c>
      <c r="F2" s="0" t="s">
        <v>9</v>
      </c>
    </row>
    <row r="3" customFormat="false" ht="12.8" hidden="false" customHeight="false" outlineLevel="0" collapsed="false">
      <c r="A3" s="0" t="s">
        <v>96</v>
      </c>
      <c r="B3" s="0" t="n">
        <v>1</v>
      </c>
      <c r="C3" s="0" t="n">
        <v>1</v>
      </c>
      <c r="D3" s="0" t="s">
        <v>7</v>
      </c>
      <c r="E3" s="0" t="s">
        <v>97</v>
      </c>
      <c r="F3" s="0" t="s">
        <v>9</v>
      </c>
    </row>
    <row r="4" customFormat="false" ht="12.8" hidden="false" customHeight="false" outlineLevel="0" collapsed="false">
      <c r="A4" s="0" t="s">
        <v>98</v>
      </c>
      <c r="B4" s="0" t="n">
        <v>1</v>
      </c>
      <c r="C4" s="0" t="n">
        <v>1</v>
      </c>
      <c r="D4" s="0" t="s">
        <v>7</v>
      </c>
      <c r="E4" s="0" t="s">
        <v>99</v>
      </c>
      <c r="F4" s="0" t="s">
        <v>9</v>
      </c>
    </row>
    <row r="5" customFormat="false" ht="12.8" hidden="false" customHeight="false" outlineLevel="0" collapsed="false">
      <c r="A5" s="0" t="s">
        <v>100</v>
      </c>
      <c r="B5" s="0" t="n">
        <v>1</v>
      </c>
      <c r="C5" s="0" t="n">
        <v>1</v>
      </c>
      <c r="D5" s="0" t="s">
        <v>7</v>
      </c>
      <c r="E5" s="0" t="s">
        <v>101</v>
      </c>
      <c r="F5" s="0" t="s">
        <v>9</v>
      </c>
    </row>
    <row r="6" customFormat="false" ht="12.8" hidden="false" customHeight="false" outlineLevel="0" collapsed="false">
      <c r="A6" s="0" t="s">
        <v>102</v>
      </c>
      <c r="B6" s="0" t="n">
        <v>1</v>
      </c>
      <c r="C6" s="0" t="n">
        <v>1</v>
      </c>
      <c r="D6" s="0" t="s">
        <v>7</v>
      </c>
      <c r="E6" s="0" t="s">
        <v>103</v>
      </c>
      <c r="F6" s="0" t="s">
        <v>9</v>
      </c>
    </row>
    <row r="7" customFormat="false" ht="12.8" hidden="false" customHeight="false" outlineLevel="0" collapsed="false">
      <c r="A7" s="0" t="s">
        <v>104</v>
      </c>
      <c r="B7" s="0" t="n">
        <v>1</v>
      </c>
      <c r="C7" s="0" t="n">
        <v>1</v>
      </c>
      <c r="D7" s="0" t="s">
        <v>7</v>
      </c>
      <c r="E7" s="0" t="s">
        <v>105</v>
      </c>
      <c r="F7" s="0" t="s">
        <v>9</v>
      </c>
    </row>
    <row r="8" customFormat="false" ht="12.8" hidden="false" customHeight="false" outlineLevel="0" collapsed="false">
      <c r="A8" s="0" t="s">
        <v>106</v>
      </c>
      <c r="B8" s="0" t="n">
        <v>1</v>
      </c>
      <c r="C8" s="0" t="n">
        <v>1</v>
      </c>
      <c r="D8" s="0" t="s">
        <v>7</v>
      </c>
      <c r="E8" s="0" t="s">
        <v>107</v>
      </c>
      <c r="F8" s="0" t="s">
        <v>9</v>
      </c>
    </row>
    <row r="9" customFormat="false" ht="12.8" hidden="false" customHeight="false" outlineLevel="0" collapsed="false">
      <c r="A9" s="0" t="s">
        <v>108</v>
      </c>
      <c r="B9" s="0" t="n">
        <v>0.4</v>
      </c>
      <c r="C9" s="0" t="n">
        <v>1</v>
      </c>
      <c r="D9" s="0" t="s">
        <v>7</v>
      </c>
      <c r="E9" s="0" t="s">
        <v>109</v>
      </c>
      <c r="F9" s="0" t="s">
        <v>110</v>
      </c>
    </row>
    <row r="10" customFormat="false" ht="12.8" hidden="false" customHeight="false" outlineLevel="0" collapsed="false">
      <c r="A10" s="0" t="s">
        <v>111</v>
      </c>
      <c r="B10" s="0" t="n">
        <v>0.4</v>
      </c>
      <c r="C10" s="0" t="n">
        <v>1</v>
      </c>
      <c r="D10" s="0" t="s">
        <v>7</v>
      </c>
      <c r="E10" s="0" t="s">
        <v>112</v>
      </c>
      <c r="F10" s="0" t="s">
        <v>110</v>
      </c>
    </row>
    <row r="11" customFormat="false" ht="12.8" hidden="false" customHeight="false" outlineLevel="0" collapsed="false">
      <c r="A11" s="0" t="s">
        <v>113</v>
      </c>
      <c r="B11" s="0" t="n">
        <v>0.4</v>
      </c>
      <c r="C11" s="0" t="n">
        <v>1</v>
      </c>
      <c r="D11" s="0" t="s">
        <v>7</v>
      </c>
      <c r="E11" s="0" t="s">
        <v>114</v>
      </c>
      <c r="F11" s="0" t="s">
        <v>110</v>
      </c>
    </row>
    <row r="12" customFormat="false" ht="12.8" hidden="false" customHeight="false" outlineLevel="0" collapsed="false">
      <c r="A12" s="0" t="s">
        <v>115</v>
      </c>
      <c r="B12" s="0" t="n">
        <v>0.4</v>
      </c>
      <c r="C12" s="0" t="n">
        <v>1</v>
      </c>
      <c r="D12" s="0" t="s">
        <v>7</v>
      </c>
      <c r="E12" s="0" t="s">
        <v>116</v>
      </c>
      <c r="F12" s="0" t="s">
        <v>110</v>
      </c>
    </row>
    <row r="13" customFormat="false" ht="12.8" hidden="false" customHeight="false" outlineLevel="0" collapsed="false">
      <c r="A13" s="0" t="s">
        <v>117</v>
      </c>
      <c r="B13" s="0" t="n">
        <v>0.4</v>
      </c>
      <c r="C13" s="0" t="n">
        <v>1</v>
      </c>
      <c r="D13" s="0" t="s">
        <v>7</v>
      </c>
      <c r="E13" s="0" t="s">
        <v>118</v>
      </c>
      <c r="F13" s="0" t="s">
        <v>110</v>
      </c>
    </row>
    <row r="14" customFormat="false" ht="12.8" hidden="false" customHeight="false" outlineLevel="0" collapsed="false">
      <c r="A14" s="0" t="s">
        <v>119</v>
      </c>
      <c r="B14" s="0" t="n">
        <v>0.4</v>
      </c>
      <c r="C14" s="0" t="n">
        <v>1</v>
      </c>
      <c r="D14" s="0" t="s">
        <v>7</v>
      </c>
      <c r="E14" s="0" t="s">
        <v>120</v>
      </c>
      <c r="F14" s="0" t="s">
        <v>110</v>
      </c>
    </row>
    <row r="15" customFormat="false" ht="12.8" hidden="false" customHeight="false" outlineLevel="0" collapsed="false">
      <c r="A15" s="0" t="s">
        <v>121</v>
      </c>
      <c r="B15" s="0" t="n">
        <v>0.4</v>
      </c>
      <c r="C15" s="0" t="n">
        <v>1</v>
      </c>
      <c r="D15" s="0" t="s">
        <v>7</v>
      </c>
      <c r="E15" s="0" t="s">
        <v>122</v>
      </c>
      <c r="F15" s="0" t="s">
        <v>110</v>
      </c>
    </row>
    <row r="17" customFormat="false" ht="12.8" hidden="false" customHeight="false" outlineLevel="0" collapsed="false">
      <c r="A17" s="0" t="s">
        <v>123</v>
      </c>
      <c r="B17" s="0" t="n">
        <v>1</v>
      </c>
      <c r="C17" s="0" t="n">
        <v>1</v>
      </c>
      <c r="D17" s="0" t="s">
        <v>7</v>
      </c>
      <c r="E17" s="0" t="s">
        <v>95</v>
      </c>
      <c r="F17" s="0" t="s">
        <v>9</v>
      </c>
    </row>
    <row r="18" customFormat="false" ht="12.8" hidden="false" customHeight="false" outlineLevel="0" collapsed="false">
      <c r="A18" s="0" t="s">
        <v>124</v>
      </c>
      <c r="B18" s="0" t="n">
        <v>1</v>
      </c>
      <c r="C18" s="0" t="n">
        <v>1</v>
      </c>
      <c r="D18" s="0" t="s">
        <v>7</v>
      </c>
      <c r="E18" s="0" t="s">
        <v>97</v>
      </c>
      <c r="F18" s="0" t="s">
        <v>9</v>
      </c>
    </row>
    <row r="19" customFormat="false" ht="12.8" hidden="false" customHeight="false" outlineLevel="0" collapsed="false">
      <c r="A19" s="0" t="s">
        <v>125</v>
      </c>
      <c r="B19" s="0" t="n">
        <v>1</v>
      </c>
      <c r="C19" s="0" t="n">
        <v>1</v>
      </c>
      <c r="D19" s="0" t="s">
        <v>7</v>
      </c>
      <c r="E19" s="0" t="s">
        <v>99</v>
      </c>
      <c r="F19" s="0" t="s">
        <v>9</v>
      </c>
    </row>
    <row r="20" customFormat="false" ht="12.8" hidden="false" customHeight="false" outlineLevel="0" collapsed="false">
      <c r="A20" s="0" t="s">
        <v>126</v>
      </c>
      <c r="B20" s="0" t="n">
        <v>1</v>
      </c>
      <c r="C20" s="0" t="n">
        <v>1</v>
      </c>
      <c r="D20" s="0" t="s">
        <v>7</v>
      </c>
      <c r="E20" s="0" t="s">
        <v>101</v>
      </c>
      <c r="F20" s="0" t="s">
        <v>9</v>
      </c>
    </row>
    <row r="21" customFormat="false" ht="12.8" hidden="false" customHeight="false" outlineLevel="0" collapsed="false">
      <c r="A21" s="0" t="s">
        <v>127</v>
      </c>
      <c r="B21" s="0" t="n">
        <v>1</v>
      </c>
      <c r="C21" s="0" t="n">
        <v>1</v>
      </c>
      <c r="D21" s="0" t="s">
        <v>7</v>
      </c>
      <c r="E21" s="0" t="s">
        <v>103</v>
      </c>
      <c r="F21" s="0" t="s">
        <v>9</v>
      </c>
    </row>
    <row r="22" customFormat="false" ht="12.8" hidden="false" customHeight="false" outlineLevel="0" collapsed="false">
      <c r="A22" s="0" t="s">
        <v>128</v>
      </c>
      <c r="B22" s="0" t="n">
        <v>1</v>
      </c>
      <c r="C22" s="0" t="n">
        <v>1</v>
      </c>
      <c r="D22" s="0" t="s">
        <v>7</v>
      </c>
      <c r="E22" s="0" t="s">
        <v>105</v>
      </c>
      <c r="F22" s="0" t="s">
        <v>9</v>
      </c>
    </row>
    <row r="23" customFormat="false" ht="12.8" hidden="false" customHeight="false" outlineLevel="0" collapsed="false">
      <c r="A23" s="0" t="s">
        <v>129</v>
      </c>
      <c r="B23" s="0" t="n">
        <v>1</v>
      </c>
      <c r="C23" s="0" t="n">
        <v>1</v>
      </c>
      <c r="D23" s="0" t="s">
        <v>7</v>
      </c>
      <c r="E23" s="0" t="s">
        <v>107</v>
      </c>
      <c r="F23" s="0" t="s">
        <v>9</v>
      </c>
    </row>
    <row r="24" customFormat="false" ht="12.8" hidden="false" customHeight="false" outlineLevel="0" collapsed="false">
      <c r="A24" s="0" t="s">
        <v>130</v>
      </c>
      <c r="B24" s="0" t="n">
        <v>0.35</v>
      </c>
      <c r="C24" s="0" t="n">
        <v>1</v>
      </c>
      <c r="D24" s="0" t="s">
        <v>7</v>
      </c>
      <c r="E24" s="0" t="s">
        <v>109</v>
      </c>
      <c r="F24" s="0" t="s">
        <v>110</v>
      </c>
    </row>
    <row r="25" customFormat="false" ht="12.8" hidden="false" customHeight="false" outlineLevel="0" collapsed="false">
      <c r="A25" s="0" t="s">
        <v>131</v>
      </c>
      <c r="B25" s="0" t="n">
        <v>0.35</v>
      </c>
      <c r="C25" s="0" t="n">
        <v>1</v>
      </c>
      <c r="D25" s="0" t="s">
        <v>7</v>
      </c>
      <c r="E25" s="0" t="s">
        <v>112</v>
      </c>
      <c r="F25" s="0" t="s">
        <v>110</v>
      </c>
    </row>
    <row r="26" customFormat="false" ht="12.8" hidden="false" customHeight="false" outlineLevel="0" collapsed="false">
      <c r="A26" s="0" t="s">
        <v>132</v>
      </c>
      <c r="B26" s="0" t="n">
        <v>0.35</v>
      </c>
      <c r="C26" s="0" t="n">
        <v>1</v>
      </c>
      <c r="D26" s="0" t="s">
        <v>7</v>
      </c>
      <c r="E26" s="0" t="s">
        <v>114</v>
      </c>
      <c r="F26" s="0" t="s">
        <v>110</v>
      </c>
    </row>
    <row r="27" customFormat="false" ht="12.8" hidden="false" customHeight="false" outlineLevel="0" collapsed="false">
      <c r="A27" s="0" t="s">
        <v>133</v>
      </c>
      <c r="B27" s="0" t="n">
        <v>0.35</v>
      </c>
      <c r="C27" s="0" t="n">
        <v>1</v>
      </c>
      <c r="D27" s="0" t="s">
        <v>7</v>
      </c>
      <c r="E27" s="0" t="s">
        <v>116</v>
      </c>
      <c r="F27" s="0" t="s">
        <v>110</v>
      </c>
    </row>
    <row r="28" customFormat="false" ht="12.8" hidden="false" customHeight="false" outlineLevel="0" collapsed="false">
      <c r="A28" s="0" t="s">
        <v>134</v>
      </c>
      <c r="B28" s="0" t="n">
        <v>0.35</v>
      </c>
      <c r="C28" s="0" t="n">
        <v>1</v>
      </c>
      <c r="D28" s="0" t="s">
        <v>7</v>
      </c>
      <c r="E28" s="0" t="s">
        <v>118</v>
      </c>
      <c r="F28" s="0" t="s">
        <v>110</v>
      </c>
    </row>
    <row r="29" customFormat="false" ht="12.8" hidden="false" customHeight="false" outlineLevel="0" collapsed="false">
      <c r="A29" s="0" t="s">
        <v>135</v>
      </c>
      <c r="B29" s="0" t="n">
        <v>0.35</v>
      </c>
      <c r="C29" s="0" t="n">
        <v>1</v>
      </c>
      <c r="D29" s="0" t="s">
        <v>7</v>
      </c>
      <c r="E29" s="0" t="s">
        <v>120</v>
      </c>
      <c r="F29" s="0" t="s">
        <v>110</v>
      </c>
    </row>
    <row r="30" customFormat="false" ht="12.8" hidden="false" customHeight="false" outlineLevel="0" collapsed="false">
      <c r="A30" s="0" t="s">
        <v>136</v>
      </c>
      <c r="B30" s="0" t="n">
        <v>0.35</v>
      </c>
      <c r="C30" s="0" t="n">
        <v>1</v>
      </c>
      <c r="D30" s="0" t="s">
        <v>7</v>
      </c>
      <c r="E30" s="0" t="s">
        <v>122</v>
      </c>
      <c r="F30" s="0" t="s">
        <v>110</v>
      </c>
    </row>
    <row r="32" customFormat="false" ht="12.8" hidden="false" customHeight="false" outlineLevel="0" collapsed="false">
      <c r="A32" s="0" t="s">
        <v>137</v>
      </c>
      <c r="B32" s="0" t="n">
        <v>1</v>
      </c>
      <c r="C32" s="0" t="n">
        <v>1</v>
      </c>
      <c r="D32" s="0" t="s">
        <v>7</v>
      </c>
      <c r="E32" s="0" t="s">
        <v>95</v>
      </c>
      <c r="F32" s="0" t="s">
        <v>9</v>
      </c>
    </row>
    <row r="33" customFormat="false" ht="12.8" hidden="false" customHeight="false" outlineLevel="0" collapsed="false">
      <c r="A33" s="0" t="s">
        <v>138</v>
      </c>
      <c r="B33" s="0" t="n">
        <v>1</v>
      </c>
      <c r="C33" s="0" t="n">
        <v>1</v>
      </c>
      <c r="D33" s="0" t="s">
        <v>7</v>
      </c>
      <c r="E33" s="0" t="s">
        <v>97</v>
      </c>
      <c r="F33" s="0" t="s">
        <v>9</v>
      </c>
    </row>
    <row r="34" customFormat="false" ht="12.8" hidden="false" customHeight="false" outlineLevel="0" collapsed="false">
      <c r="A34" s="0" t="s">
        <v>139</v>
      </c>
      <c r="B34" s="0" t="n">
        <v>1</v>
      </c>
      <c r="C34" s="0" t="n">
        <v>1</v>
      </c>
      <c r="D34" s="0" t="s">
        <v>7</v>
      </c>
      <c r="E34" s="0" t="s">
        <v>99</v>
      </c>
      <c r="F34" s="0" t="s">
        <v>9</v>
      </c>
    </row>
    <row r="35" customFormat="false" ht="12.8" hidden="false" customHeight="false" outlineLevel="0" collapsed="false">
      <c r="A35" s="0" t="s">
        <v>140</v>
      </c>
      <c r="B35" s="0" t="n">
        <v>1</v>
      </c>
      <c r="C35" s="0" t="n">
        <v>1</v>
      </c>
      <c r="D35" s="0" t="s">
        <v>7</v>
      </c>
      <c r="E35" s="0" t="s">
        <v>101</v>
      </c>
      <c r="F35" s="0" t="s">
        <v>9</v>
      </c>
    </row>
    <row r="36" customFormat="false" ht="12.8" hidden="false" customHeight="false" outlineLevel="0" collapsed="false">
      <c r="A36" s="0" t="s">
        <v>141</v>
      </c>
      <c r="B36" s="0" t="n">
        <v>1</v>
      </c>
      <c r="C36" s="0" t="n">
        <v>1</v>
      </c>
      <c r="D36" s="0" t="s">
        <v>7</v>
      </c>
      <c r="E36" s="0" t="s">
        <v>103</v>
      </c>
      <c r="F36" s="0" t="s">
        <v>9</v>
      </c>
    </row>
    <row r="37" customFormat="false" ht="12.8" hidden="false" customHeight="false" outlineLevel="0" collapsed="false">
      <c r="A37" s="0" t="s">
        <v>142</v>
      </c>
      <c r="B37" s="0" t="n">
        <v>1</v>
      </c>
      <c r="C37" s="0" t="n">
        <v>1</v>
      </c>
      <c r="D37" s="0" t="s">
        <v>7</v>
      </c>
      <c r="E37" s="0" t="s">
        <v>105</v>
      </c>
      <c r="F37" s="0" t="s">
        <v>9</v>
      </c>
    </row>
    <row r="38" customFormat="false" ht="12.8" hidden="false" customHeight="false" outlineLevel="0" collapsed="false">
      <c r="A38" s="0" t="s">
        <v>143</v>
      </c>
      <c r="B38" s="0" t="n">
        <v>1</v>
      </c>
      <c r="C38" s="0" t="n">
        <v>1</v>
      </c>
      <c r="D38" s="0" t="s">
        <v>7</v>
      </c>
      <c r="E38" s="0" t="s">
        <v>107</v>
      </c>
      <c r="F38" s="0" t="s">
        <v>9</v>
      </c>
    </row>
    <row r="40" customFormat="false" ht="12.8" hidden="false" customHeight="false" outlineLevel="0" collapsed="false">
      <c r="A40" s="0" t="s">
        <v>110</v>
      </c>
      <c r="B40" s="0" t="n">
        <v>5</v>
      </c>
      <c r="C40" s="0" t="n">
        <v>1</v>
      </c>
      <c r="D40" s="0" t="s">
        <v>144</v>
      </c>
      <c r="E40" s="0" t="s">
        <v>110</v>
      </c>
      <c r="F40" s="0" t="s">
        <v>110</v>
      </c>
    </row>
    <row r="41" customFormat="false" ht="12.8" hidden="false" customHeight="false" outlineLevel="0" collapsed="false">
      <c r="A41" s="0" t="s">
        <v>145</v>
      </c>
      <c r="B41" s="0" t="n">
        <v>1</v>
      </c>
      <c r="C41" s="0" t="n">
        <v>1</v>
      </c>
      <c r="D41" s="0" t="s">
        <v>144</v>
      </c>
      <c r="E41" s="0" t="s">
        <v>146</v>
      </c>
      <c r="F41" s="0" t="s">
        <v>145</v>
      </c>
    </row>
    <row r="43" customFormat="false" ht="12.8" hidden="false" customHeight="false" outlineLevel="0" collapsed="false">
      <c r="A43" s="0" t="s">
        <v>147</v>
      </c>
      <c r="B43" s="0" t="n">
        <v>831.76</v>
      </c>
      <c r="C43" s="0" t="n">
        <v>1</v>
      </c>
      <c r="D43" s="0" t="s">
        <v>21</v>
      </c>
      <c r="E43" s="0" t="s">
        <v>88</v>
      </c>
      <c r="F43" s="0" t="s">
        <v>23</v>
      </c>
    </row>
    <row r="44" customFormat="false" ht="12.8" hidden="false" customHeight="false" outlineLevel="0" collapsed="false">
      <c r="A44" s="0" t="s">
        <v>20</v>
      </c>
      <c r="B44" s="0" t="n">
        <f aca="false">832</f>
        <v>832</v>
      </c>
      <c r="C44" s="0" t="n">
        <f aca="false">0.32*0.32</f>
        <v>0.1024</v>
      </c>
      <c r="D44" s="0" t="s">
        <v>148</v>
      </c>
      <c r="E44" s="0" t="s">
        <v>149</v>
      </c>
      <c r="F44" s="0" t="s">
        <v>23</v>
      </c>
    </row>
    <row r="45" customFormat="false" ht="12.8" hidden="false" customHeight="false" outlineLevel="0" collapsed="false">
      <c r="A45" s="0" t="s">
        <v>24</v>
      </c>
      <c r="B45" s="0" t="n">
        <v>832</v>
      </c>
      <c r="C45" s="0" t="n">
        <f aca="false">0.32*0.68*2</f>
        <v>0.4352</v>
      </c>
      <c r="D45" s="0" t="s">
        <v>150</v>
      </c>
      <c r="E45" s="0" t="s">
        <v>25</v>
      </c>
      <c r="F45" s="0" t="s">
        <v>23</v>
      </c>
    </row>
    <row r="46" customFormat="false" ht="12.8" hidden="false" customHeight="false" outlineLevel="0" collapsed="false">
      <c r="A46" s="0" t="s">
        <v>151</v>
      </c>
      <c r="B46" s="0" t="n">
        <v>832</v>
      </c>
      <c r="C46" s="0" t="n">
        <v>1</v>
      </c>
      <c r="D46" s="0" t="s">
        <v>150</v>
      </c>
      <c r="E46" s="0" t="s">
        <v>88</v>
      </c>
      <c r="F46" s="0" t="s">
        <v>23</v>
      </c>
    </row>
    <row r="47" customFormat="false" ht="12.8" hidden="false" customHeight="false" outlineLevel="0" collapsed="false">
      <c r="A47" s="0" t="s">
        <v>152</v>
      </c>
      <c r="B47" s="0" t="n">
        <v>832</v>
      </c>
      <c r="C47" s="0" t="n">
        <v>1</v>
      </c>
      <c r="D47" s="0" t="s">
        <v>150</v>
      </c>
      <c r="E47" s="0" t="s">
        <v>153</v>
      </c>
      <c r="F47" s="0" t="s">
        <v>154</v>
      </c>
    </row>
    <row r="48" customFormat="false" ht="12.8" hidden="false" customHeight="false" outlineLevel="0" collapsed="false">
      <c r="A48" s="0" t="s">
        <v>155</v>
      </c>
      <c r="B48" s="0" t="n">
        <v>832</v>
      </c>
      <c r="C48" s="0" t="n">
        <v>1</v>
      </c>
      <c r="D48" s="0" t="s">
        <v>150</v>
      </c>
      <c r="E48" s="0" t="s">
        <v>156</v>
      </c>
      <c r="F48" s="0" t="s">
        <v>157</v>
      </c>
    </row>
    <row r="49" customFormat="false" ht="12.8" hidden="false" customHeight="false" outlineLevel="0" collapsed="false">
      <c r="A49" s="0" t="s">
        <v>158</v>
      </c>
      <c r="B49" s="0" t="n">
        <v>832</v>
      </c>
      <c r="C49" s="0" t="n">
        <v>1</v>
      </c>
      <c r="D49" s="0" t="s">
        <v>150</v>
      </c>
      <c r="E49" s="0" t="s">
        <v>159</v>
      </c>
      <c r="F49" s="0" t="s">
        <v>160</v>
      </c>
    </row>
    <row r="50" customFormat="false" ht="12.8" hidden="false" customHeight="false" outlineLevel="0" collapsed="false">
      <c r="A50" s="0" t="s">
        <v>161</v>
      </c>
      <c r="B50" s="0" t="n">
        <v>832</v>
      </c>
      <c r="C50" s="0" t="n">
        <v>1</v>
      </c>
      <c r="D50" s="0" t="s">
        <v>150</v>
      </c>
      <c r="E50" s="0" t="s">
        <v>162</v>
      </c>
      <c r="F50" s="0" t="s">
        <v>163</v>
      </c>
    </row>
    <row r="51" customFormat="false" ht="12.8" hidden="false" customHeight="false" outlineLevel="0" collapsed="false">
      <c r="A51" s="0" t="s">
        <v>164</v>
      </c>
      <c r="B51" s="0" t="n">
        <v>832</v>
      </c>
      <c r="C51" s="0" t="n">
        <v>1</v>
      </c>
      <c r="D51" s="0" t="s">
        <v>150</v>
      </c>
      <c r="E51" s="0" t="s">
        <v>165</v>
      </c>
      <c r="F51" s="0" t="s">
        <v>166</v>
      </c>
    </row>
    <row r="52" customFormat="false" ht="12.8" hidden="false" customHeight="false" outlineLevel="0" collapsed="false">
      <c r="A52" s="0" t="s">
        <v>167</v>
      </c>
      <c r="B52" s="0" t="n">
        <v>832</v>
      </c>
      <c r="C52" s="0" t="n">
        <v>1</v>
      </c>
      <c r="D52" s="0" t="s">
        <v>150</v>
      </c>
      <c r="E52" s="0" t="s">
        <v>168</v>
      </c>
      <c r="F52" s="0" t="s">
        <v>169</v>
      </c>
    </row>
    <row r="53" customFormat="false" ht="12.8" hidden="false" customHeight="false" outlineLevel="0" collapsed="false">
      <c r="A53" s="0" t="s">
        <v>170</v>
      </c>
      <c r="B53" s="0" t="n">
        <v>832</v>
      </c>
      <c r="C53" s="0" t="n">
        <v>1</v>
      </c>
      <c r="D53" s="0" t="s">
        <v>150</v>
      </c>
      <c r="E53" s="0" t="s">
        <v>171</v>
      </c>
      <c r="F53" s="0" t="s">
        <v>172</v>
      </c>
    </row>
    <row r="54" customFormat="false" ht="12.8" hidden="false" customHeight="false" outlineLevel="0" collapsed="false">
      <c r="A54" s="0" t="s">
        <v>173</v>
      </c>
      <c r="B54" s="0" t="n">
        <v>832</v>
      </c>
      <c r="C54" s="0" t="n">
        <v>1</v>
      </c>
      <c r="D54" s="0" t="s">
        <v>150</v>
      </c>
      <c r="E54" s="0" t="s">
        <v>174</v>
      </c>
      <c r="F54" s="0" t="s">
        <v>175</v>
      </c>
    </row>
    <row r="56" customFormat="false" ht="12.8" hidden="false" customHeight="false" outlineLevel="0" collapsed="false">
      <c r="A56" s="0" t="s">
        <v>176</v>
      </c>
      <c r="B56" s="0" t="n">
        <v>5765</v>
      </c>
      <c r="C56" s="0" t="n">
        <v>1</v>
      </c>
      <c r="D56" s="0" t="s">
        <v>177</v>
      </c>
      <c r="E56" s="3" t="s">
        <v>178</v>
      </c>
      <c r="F56" s="0" t="s">
        <v>179</v>
      </c>
    </row>
    <row r="57" customFormat="false" ht="12.8" hidden="false" customHeight="false" outlineLevel="0" collapsed="false">
      <c r="A57" s="0" t="s">
        <v>180</v>
      </c>
      <c r="B57" s="0" t="n">
        <v>18610</v>
      </c>
      <c r="C57" s="0" t="n">
        <v>1</v>
      </c>
      <c r="D57" s="0" t="s">
        <v>177</v>
      </c>
      <c r="E57" s="0" t="s">
        <v>39</v>
      </c>
      <c r="F57" s="0" t="s">
        <v>179</v>
      </c>
    </row>
    <row r="58" customFormat="false" ht="12.8" hidden="false" customHeight="false" outlineLevel="0" collapsed="false">
      <c r="A58" s="0" t="s">
        <v>26</v>
      </c>
      <c r="B58" s="0" t="n">
        <v>5765</v>
      </c>
      <c r="C58" s="0" t="n">
        <v>1</v>
      </c>
      <c r="D58" s="0" t="s">
        <v>181</v>
      </c>
      <c r="E58" s="0" t="s">
        <v>182</v>
      </c>
      <c r="F58" s="0" t="s">
        <v>29</v>
      </c>
    </row>
    <row r="59" customFormat="false" ht="12.8" hidden="false" customHeight="false" outlineLevel="0" collapsed="false">
      <c r="A59" s="0" t="s">
        <v>30</v>
      </c>
      <c r="B59" s="0" t="n">
        <f aca="false">1.18*1016</f>
        <v>1198.88</v>
      </c>
      <c r="C59" s="0" t="n">
        <v>1</v>
      </c>
      <c r="D59" s="0" t="s">
        <v>183</v>
      </c>
      <c r="E59" s="0" t="s">
        <v>31</v>
      </c>
      <c r="F59" s="0" t="s">
        <v>29</v>
      </c>
    </row>
    <row r="60" customFormat="false" ht="12.8" hidden="false" customHeight="false" outlineLevel="0" collapsed="false">
      <c r="A60" s="0" t="s">
        <v>32</v>
      </c>
      <c r="B60" s="0" t="n">
        <f aca="false">1.18*331</f>
        <v>390.58</v>
      </c>
      <c r="C60" s="0" t="n">
        <v>1</v>
      </c>
      <c r="D60" s="0" t="s">
        <v>184</v>
      </c>
      <c r="E60" s="0" t="s">
        <v>33</v>
      </c>
      <c r="F60" s="0" t="s">
        <v>29</v>
      </c>
    </row>
    <row r="61" customFormat="false" ht="12.8" hidden="false" customHeight="false" outlineLevel="0" collapsed="false">
      <c r="A61" s="0" t="s">
        <v>34</v>
      </c>
      <c r="B61" s="0" t="n">
        <f aca="false">1.18*96</f>
        <v>113.28</v>
      </c>
      <c r="C61" s="0" t="n">
        <v>1</v>
      </c>
      <c r="D61" s="0" t="s">
        <v>185</v>
      </c>
      <c r="E61" s="0" t="s">
        <v>35</v>
      </c>
      <c r="F61" s="0" t="s">
        <v>29</v>
      </c>
    </row>
    <row r="62" customFormat="false" ht="12.8" hidden="false" customHeight="false" outlineLevel="0" collapsed="false">
      <c r="A62" s="0" t="s">
        <v>36</v>
      </c>
      <c r="B62" s="0" t="n">
        <f aca="false">1.18*51</f>
        <v>60.18</v>
      </c>
      <c r="C62" s="0" t="n">
        <v>1</v>
      </c>
      <c r="D62" s="0" t="s">
        <v>186</v>
      </c>
      <c r="E62" s="0" t="s">
        <v>37</v>
      </c>
      <c r="F62" s="0" t="s">
        <v>29</v>
      </c>
    </row>
    <row r="63" customFormat="false" ht="12.8" hidden="false" customHeight="false" outlineLevel="0" collapsed="false">
      <c r="A63" s="0" t="s">
        <v>38</v>
      </c>
      <c r="B63" s="0" t="n">
        <v>18610</v>
      </c>
      <c r="C63" s="0" t="n">
        <v>1</v>
      </c>
      <c r="D63" s="0" t="s">
        <v>181</v>
      </c>
      <c r="E63" s="0" t="s">
        <v>39</v>
      </c>
      <c r="F63" s="0" t="s">
        <v>29</v>
      </c>
    </row>
    <row r="64" customFormat="false" ht="12.8" hidden="false" customHeight="false" outlineLevel="0" collapsed="false">
      <c r="A64" s="0" t="s">
        <v>40</v>
      </c>
      <c r="B64" s="0" t="n">
        <f aca="false">1.18*725</f>
        <v>855.5</v>
      </c>
      <c r="C64" s="0" t="n">
        <v>1</v>
      </c>
      <c r="D64" s="0" t="s">
        <v>183</v>
      </c>
      <c r="E64" s="0" t="s">
        <v>41</v>
      </c>
      <c r="F64" s="0" t="s">
        <v>29</v>
      </c>
    </row>
    <row r="65" customFormat="false" ht="12.8" hidden="false" customHeight="false" outlineLevel="0" collapsed="false">
      <c r="A65" s="0" t="s">
        <v>42</v>
      </c>
      <c r="B65" s="0" t="n">
        <f aca="false">1.18*395</f>
        <v>466.1</v>
      </c>
      <c r="C65" s="0" t="n">
        <v>1</v>
      </c>
      <c r="D65" s="0" t="s">
        <v>184</v>
      </c>
      <c r="E65" s="0" t="s">
        <v>43</v>
      </c>
      <c r="F65" s="0" t="s">
        <v>29</v>
      </c>
    </row>
    <row r="66" customFormat="false" ht="12.8" hidden="false" customHeight="false" outlineLevel="0" collapsed="false">
      <c r="A66" s="0" t="s">
        <v>44</v>
      </c>
      <c r="B66" s="0" t="n">
        <f aca="false">1.18*97</f>
        <v>114.46</v>
      </c>
      <c r="C66" s="0" t="n">
        <v>1</v>
      </c>
      <c r="D66" s="0" t="s">
        <v>185</v>
      </c>
      <c r="E66" s="0" t="s">
        <v>45</v>
      </c>
      <c r="F66" s="0" t="s">
        <v>29</v>
      </c>
    </row>
    <row r="67" customFormat="false" ht="12.8" hidden="false" customHeight="false" outlineLevel="0" collapsed="false">
      <c r="A67" s="0" t="s">
        <v>46</v>
      </c>
      <c r="B67" s="0" t="n">
        <f aca="false">1.18*34.8</f>
        <v>41.064</v>
      </c>
      <c r="C67" s="0" t="n">
        <v>1</v>
      </c>
      <c r="D67" s="0" t="s">
        <v>186</v>
      </c>
      <c r="E67" s="0" t="s">
        <v>47</v>
      </c>
      <c r="F67" s="0" t="s">
        <v>29</v>
      </c>
    </row>
    <row r="68" customFormat="false" ht="12.8" hidden="false" customHeight="false" outlineLevel="0" collapsed="false">
      <c r="A68" s="0" t="s">
        <v>187</v>
      </c>
      <c r="B68" s="0" t="n">
        <f aca="false">9493*1.21</f>
        <v>11486.53</v>
      </c>
      <c r="C68" s="0" t="n">
        <v>1</v>
      </c>
      <c r="D68" s="0" t="s">
        <v>21</v>
      </c>
      <c r="E68" s="0" t="s">
        <v>188</v>
      </c>
      <c r="F68" s="0" t="s">
        <v>189</v>
      </c>
    </row>
    <row r="69" customFormat="false" ht="12.8" hidden="false" customHeight="false" outlineLevel="0" collapsed="false">
      <c r="A69" s="0" t="s">
        <v>190</v>
      </c>
      <c r="B69" s="0" t="n">
        <f aca="false">3120*1.21</f>
        <v>3775.2</v>
      </c>
      <c r="C69" s="0" t="n">
        <v>1</v>
      </c>
      <c r="D69" s="0" t="s">
        <v>21</v>
      </c>
      <c r="E69" s="0" t="s">
        <v>191</v>
      </c>
      <c r="F69" s="0" t="s">
        <v>189</v>
      </c>
    </row>
    <row r="70" customFormat="false" ht="12.8" hidden="false" customHeight="false" outlineLevel="0" collapsed="false">
      <c r="A70" s="0" t="s">
        <v>192</v>
      </c>
      <c r="B70" s="0" t="n">
        <f aca="false">942*1.21</f>
        <v>1139.82</v>
      </c>
      <c r="C70" s="0" t="n">
        <v>1</v>
      </c>
      <c r="D70" s="0" t="s">
        <v>21</v>
      </c>
      <c r="E70" s="0" t="s">
        <v>193</v>
      </c>
      <c r="F70" s="0" t="s">
        <v>189</v>
      </c>
    </row>
    <row r="71" customFormat="false" ht="12.8" hidden="false" customHeight="false" outlineLevel="0" collapsed="false">
      <c r="A71" s="0" t="s">
        <v>194</v>
      </c>
      <c r="B71" s="0" t="n">
        <f aca="false">542*1.21</f>
        <v>655.82</v>
      </c>
      <c r="C71" s="0" t="n">
        <v>1</v>
      </c>
      <c r="D71" s="0" t="s">
        <v>21</v>
      </c>
      <c r="E71" s="0" t="s">
        <v>195</v>
      </c>
      <c r="F71" s="0" t="s">
        <v>189</v>
      </c>
    </row>
    <row r="72" customFormat="false" ht="12.8" hidden="false" customHeight="false" outlineLevel="0" collapsed="false">
      <c r="A72" s="0" t="s">
        <v>196</v>
      </c>
      <c r="B72" s="0" t="n">
        <v>27990000</v>
      </c>
      <c r="C72" s="0" t="n">
        <v>1</v>
      </c>
      <c r="D72" s="0" t="s">
        <v>150</v>
      </c>
      <c r="E72" s="0" t="s">
        <v>197</v>
      </c>
      <c r="F72" s="0" t="s">
        <v>146</v>
      </c>
    </row>
    <row r="73" customFormat="false" ht="12.8" hidden="false" customHeight="false" outlineLevel="0" collapsed="false">
      <c r="A73" s="0" t="s">
        <v>198</v>
      </c>
      <c r="B73" s="0" t="n">
        <v>1712000</v>
      </c>
      <c r="C73" s="0" t="n">
        <v>1</v>
      </c>
      <c r="D73" s="0" t="s">
        <v>150</v>
      </c>
      <c r="E73" s="0" t="s">
        <v>199</v>
      </c>
      <c r="F73" s="0" t="s">
        <v>146</v>
      </c>
    </row>
    <row r="74" customFormat="false" ht="12.8" hidden="false" customHeight="false" outlineLevel="0" collapsed="false">
      <c r="A74" s="0" t="s">
        <v>200</v>
      </c>
      <c r="B74" s="0" t="n">
        <v>347700</v>
      </c>
      <c r="C74" s="0" t="n">
        <v>1</v>
      </c>
      <c r="D74" s="0" t="s">
        <v>150</v>
      </c>
      <c r="E74" s="0" t="s">
        <v>201</v>
      </c>
      <c r="F74" s="0" t="s">
        <v>146</v>
      </c>
    </row>
    <row r="75" customFormat="false" ht="12.8" hidden="false" customHeight="false" outlineLevel="0" collapsed="false">
      <c r="A75" s="0" t="s">
        <v>202</v>
      </c>
      <c r="B75" s="0" t="n">
        <v>32100</v>
      </c>
      <c r="C75" s="0" t="n">
        <v>1</v>
      </c>
      <c r="D75" s="0" t="s">
        <v>150</v>
      </c>
      <c r="E75" s="0" t="s">
        <v>203</v>
      </c>
      <c r="F75" s="0" t="s">
        <v>146</v>
      </c>
    </row>
    <row r="76" customFormat="false" ht="12.8" hidden="false" customHeight="false" outlineLevel="0" collapsed="false">
      <c r="A76" s="0" t="s">
        <v>204</v>
      </c>
      <c r="B76" s="0" t="n">
        <v>6831</v>
      </c>
      <c r="C76" s="0" t="n">
        <v>1</v>
      </c>
      <c r="D76" s="0" t="s">
        <v>150</v>
      </c>
      <c r="E76" s="0" t="s">
        <v>205</v>
      </c>
      <c r="F76" s="0" t="s">
        <v>146</v>
      </c>
    </row>
    <row r="77" customFormat="false" ht="12.8" hidden="false" customHeight="false" outlineLevel="0" collapsed="false">
      <c r="A77" s="0" t="s">
        <v>206</v>
      </c>
      <c r="B77" s="0" t="n">
        <v>1207</v>
      </c>
      <c r="C77" s="0" t="n">
        <v>1</v>
      </c>
      <c r="D77" s="0" t="s">
        <v>150</v>
      </c>
      <c r="E77" s="0" t="s">
        <v>207</v>
      </c>
      <c r="F77" s="0" t="s">
        <v>146</v>
      </c>
    </row>
    <row r="78" customFormat="false" ht="12.8" hidden="false" customHeight="false" outlineLevel="0" collapsed="false">
      <c r="A78" s="0" t="s">
        <v>208</v>
      </c>
      <c r="B78" s="0" t="n">
        <v>119.9</v>
      </c>
      <c r="C78" s="0" t="n">
        <v>1</v>
      </c>
      <c r="D78" s="0" t="s">
        <v>150</v>
      </c>
      <c r="E78" s="0" t="s">
        <v>209</v>
      </c>
      <c r="F78" s="0" t="s">
        <v>146</v>
      </c>
    </row>
    <row r="79" customFormat="false" ht="12.8" hidden="false" customHeight="false" outlineLevel="0" collapsed="false">
      <c r="A79" s="0" t="s">
        <v>210</v>
      </c>
      <c r="B79" s="0" t="n">
        <v>25.24</v>
      </c>
      <c r="C79" s="0" t="n">
        <v>1</v>
      </c>
      <c r="D79" s="0" t="s">
        <v>150</v>
      </c>
      <c r="E79" s="0" t="s">
        <v>211</v>
      </c>
      <c r="F79" s="0" t="s">
        <v>146</v>
      </c>
    </row>
    <row r="80" customFormat="false" ht="12.8" hidden="false" customHeight="false" outlineLevel="0" collapsed="false">
      <c r="A80" s="0" t="s">
        <v>48</v>
      </c>
      <c r="B80" s="0" t="n">
        <v>57.25</v>
      </c>
      <c r="C80" s="0" t="n">
        <f aca="false">0.32*0.32</f>
        <v>0.1024</v>
      </c>
      <c r="D80" s="0" t="s">
        <v>49</v>
      </c>
      <c r="E80" s="0" t="s">
        <v>50</v>
      </c>
      <c r="F80" s="0" t="s">
        <v>51</v>
      </c>
    </row>
    <row r="81" customFormat="false" ht="12.8" hidden="false" customHeight="false" outlineLevel="0" collapsed="false">
      <c r="A81" s="0" t="s">
        <v>52</v>
      </c>
      <c r="B81" s="0" t="n">
        <v>5.595</v>
      </c>
      <c r="C81" s="0" t="n">
        <v>1</v>
      </c>
      <c r="D81" s="0" t="s">
        <v>53</v>
      </c>
      <c r="E81" s="0" t="s">
        <v>54</v>
      </c>
      <c r="F81" s="0" t="s">
        <v>51</v>
      </c>
    </row>
    <row r="82" customFormat="false" ht="12.8" hidden="false" customHeight="false" outlineLevel="0" collapsed="false">
      <c r="A82" s="0" t="s">
        <v>55</v>
      </c>
      <c r="B82" s="0" t="n">
        <f aca="false">4.4*1.25</f>
        <v>5.5</v>
      </c>
      <c r="C82" s="0" t="n">
        <v>1</v>
      </c>
      <c r="D82" s="0" t="s">
        <v>144</v>
      </c>
      <c r="E82" s="0" t="s">
        <v>212</v>
      </c>
      <c r="F82" s="0" t="s">
        <v>51</v>
      </c>
    </row>
    <row r="83" customFormat="false" ht="12.8" hidden="false" customHeight="false" outlineLevel="0" collapsed="false">
      <c r="A83" s="0" t="s">
        <v>57</v>
      </c>
      <c r="B83" s="0" t="n">
        <f aca="false">3.22</f>
        <v>3.22</v>
      </c>
      <c r="C83" s="0" t="n">
        <v>1</v>
      </c>
      <c r="D83" s="0" t="s">
        <v>58</v>
      </c>
      <c r="E83" s="0" t="s">
        <v>59</v>
      </c>
      <c r="F83" s="0" t="s">
        <v>51</v>
      </c>
    </row>
    <row r="84" customFormat="false" ht="12.8" hidden="false" customHeight="false" outlineLevel="0" collapsed="false">
      <c r="A84" s="0" t="s">
        <v>60</v>
      </c>
      <c r="B84" s="0" t="n">
        <v>0.564</v>
      </c>
      <c r="C84" s="0" t="n">
        <v>1</v>
      </c>
      <c r="D84" s="0" t="s">
        <v>58</v>
      </c>
      <c r="E84" s="0" t="s">
        <v>61</v>
      </c>
      <c r="F84" s="0" t="s">
        <v>51</v>
      </c>
    </row>
    <row r="85" customFormat="false" ht="12.8" hidden="false" customHeight="false" outlineLevel="0" collapsed="false">
      <c r="A85" s="0" t="s">
        <v>213</v>
      </c>
      <c r="B85" s="0" t="n">
        <v>1.21</v>
      </c>
      <c r="C85" s="0" t="n">
        <v>1</v>
      </c>
      <c r="D85" s="0" t="s">
        <v>214</v>
      </c>
      <c r="E85" s="0" t="s">
        <v>215</v>
      </c>
      <c r="F85" s="0" t="s">
        <v>213</v>
      </c>
    </row>
    <row r="86" customFormat="false" ht="12.8" hidden="false" customHeight="false" outlineLevel="0" collapsed="false">
      <c r="A86" s="0" t="s">
        <v>62</v>
      </c>
      <c r="B86" s="0" t="n">
        <v>10.306</v>
      </c>
      <c r="C86" s="0" t="n">
        <v>1</v>
      </c>
      <c r="D86" s="0" t="s">
        <v>58</v>
      </c>
      <c r="E86" s="0" t="s">
        <v>63</v>
      </c>
      <c r="F86" s="0" t="s">
        <v>64</v>
      </c>
    </row>
    <row r="87" customFormat="false" ht="12.8" hidden="false" customHeight="false" outlineLevel="0" collapsed="false">
      <c r="A87" s="0" t="s">
        <v>65</v>
      </c>
      <c r="B87" s="0" t="n">
        <v>1.76</v>
      </c>
      <c r="C87" s="0" t="n">
        <v>1</v>
      </c>
      <c r="D87" s="0" t="s">
        <v>58</v>
      </c>
      <c r="E87" s="0" t="s">
        <v>66</v>
      </c>
      <c r="F87" s="0" t="s">
        <v>64</v>
      </c>
    </row>
    <row r="88" customFormat="false" ht="12.8" hidden="false" customHeight="false" outlineLevel="0" collapsed="false">
      <c r="A88" s="0" t="s">
        <v>67</v>
      </c>
      <c r="B88" s="0" t="n">
        <v>136</v>
      </c>
      <c r="C88" s="0" t="n">
        <v>1</v>
      </c>
      <c r="D88" s="0" t="s">
        <v>58</v>
      </c>
      <c r="E88" s="0" t="s">
        <v>68</v>
      </c>
      <c r="F88" s="0" t="s">
        <v>64</v>
      </c>
    </row>
    <row r="89" customFormat="false" ht="12.8" hidden="false" customHeight="false" outlineLevel="0" collapsed="false">
      <c r="A89" s="0" t="s">
        <v>69</v>
      </c>
      <c r="B89" s="0" t="n">
        <v>81</v>
      </c>
      <c r="C89" s="0" t="n">
        <v>1</v>
      </c>
      <c r="D89" s="0" t="s">
        <v>58</v>
      </c>
      <c r="E89" s="0" t="s">
        <v>70</v>
      </c>
      <c r="F89" s="0" t="s">
        <v>64</v>
      </c>
    </row>
    <row r="90" customFormat="false" ht="12.8" hidden="false" customHeight="false" outlineLevel="0" collapsed="false">
      <c r="A90" s="0" t="s">
        <v>71</v>
      </c>
      <c r="B90" s="0" t="n">
        <v>35.6</v>
      </c>
      <c r="C90" s="0" t="n">
        <v>1</v>
      </c>
      <c r="D90" s="0" t="s">
        <v>58</v>
      </c>
      <c r="E90" s="0" t="s">
        <v>72</v>
      </c>
      <c r="F90" s="0" t="s">
        <v>64</v>
      </c>
    </row>
    <row r="91" customFormat="false" ht="12.8" hidden="false" customHeight="false" outlineLevel="0" collapsed="false">
      <c r="A91" s="0" t="s">
        <v>73</v>
      </c>
      <c r="B91" s="0" t="n">
        <v>35.6</v>
      </c>
      <c r="C91" s="0" t="n">
        <v>1</v>
      </c>
      <c r="D91" s="0" t="s">
        <v>58</v>
      </c>
      <c r="E91" s="0" t="s">
        <v>74</v>
      </c>
      <c r="F91" s="0" t="s">
        <v>64</v>
      </c>
    </row>
    <row r="93" customFormat="false" ht="12.8" hidden="false" customHeight="false" outlineLevel="0" collapsed="false">
      <c r="A93" s="0" t="s">
        <v>75</v>
      </c>
      <c r="B93" s="0" t="n">
        <v>0.13</v>
      </c>
      <c r="C93" s="0" t="n">
        <v>1</v>
      </c>
      <c r="D93" s="0" t="s">
        <v>76</v>
      </c>
      <c r="E93" s="0" t="s">
        <v>77</v>
      </c>
      <c r="F93" s="0" t="s">
        <v>75</v>
      </c>
    </row>
    <row r="94" customFormat="false" ht="12.8" hidden="false" customHeight="false" outlineLevel="0" collapsed="false">
      <c r="A94" s="0" t="s">
        <v>78</v>
      </c>
      <c r="B94" s="0" t="n">
        <v>0.34</v>
      </c>
      <c r="C94" s="0" t="n">
        <v>1</v>
      </c>
      <c r="D94" s="0" t="s">
        <v>79</v>
      </c>
      <c r="E94" s="0" t="s">
        <v>80</v>
      </c>
      <c r="F94" s="0" t="s">
        <v>78</v>
      </c>
    </row>
    <row r="95" customFormat="false" ht="12.8" hidden="false" customHeight="false" outlineLevel="0" collapsed="false">
      <c r="A95" s="0" t="s">
        <v>81</v>
      </c>
      <c r="B95" s="0" t="n">
        <v>4.939</v>
      </c>
      <c r="C95" s="0" t="n">
        <v>0.004</v>
      </c>
      <c r="D95" s="0" t="s">
        <v>82</v>
      </c>
      <c r="E95" s="0" t="s">
        <v>83</v>
      </c>
      <c r="F95" s="0" t="s">
        <v>84</v>
      </c>
    </row>
    <row r="96" customFormat="false" ht="12.8" hidden="false" customHeight="false" outlineLevel="0" collapsed="false">
      <c r="A96" s="0" t="s">
        <v>85</v>
      </c>
      <c r="B96" s="0" t="n">
        <v>107.66</v>
      </c>
      <c r="C96" s="0" t="n">
        <v>0.004</v>
      </c>
      <c r="D96" s="0" t="s">
        <v>82</v>
      </c>
      <c r="E96" s="0" t="s">
        <v>83</v>
      </c>
      <c r="F96" s="0" t="s">
        <v>84</v>
      </c>
    </row>
    <row r="98" customFormat="false" ht="12.8" hidden="false" customHeight="false" outlineLevel="0" collapsed="false">
      <c r="A98" s="1" t="s">
        <v>9</v>
      </c>
      <c r="B98" s="1" t="n">
        <v>1</v>
      </c>
      <c r="C98" s="1" t="n">
        <v>1</v>
      </c>
      <c r="D98" s="1" t="s">
        <v>7</v>
      </c>
      <c r="E98" s="1" t="s">
        <v>86</v>
      </c>
      <c r="F98" s="1" t="s">
        <v>9</v>
      </c>
    </row>
    <row r="99" customFormat="false" ht="12.8" hidden="false" customHeight="false" outlineLevel="0" collapsed="false">
      <c r="A99" s="1" t="s">
        <v>216</v>
      </c>
      <c r="B99" s="1" t="n">
        <v>1</v>
      </c>
      <c r="C99" s="1" t="n">
        <v>1</v>
      </c>
      <c r="D99" s="1" t="s">
        <v>21</v>
      </c>
      <c r="E99" s="1" t="s">
        <v>217</v>
      </c>
      <c r="F99" s="1" t="s">
        <v>216</v>
      </c>
    </row>
    <row r="100" customFormat="false" ht="12.8" hidden="false" customHeight="false" outlineLevel="0" collapsed="false">
      <c r="A100" s="1" t="s">
        <v>23</v>
      </c>
      <c r="B100" s="1" t="n">
        <v>1</v>
      </c>
      <c r="C100" s="1" t="n">
        <v>1</v>
      </c>
      <c r="D100" s="1" t="s">
        <v>87</v>
      </c>
      <c r="E100" s="1" t="s">
        <v>88</v>
      </c>
      <c r="F100" s="1" t="s">
        <v>23</v>
      </c>
    </row>
    <row r="101" customFormat="false" ht="12.8" hidden="false" customHeight="false" outlineLevel="0" collapsed="false">
      <c r="A101" s="1" t="s">
        <v>218</v>
      </c>
      <c r="B101" s="1" t="n">
        <v>1</v>
      </c>
      <c r="C101" s="1" t="n">
        <v>1</v>
      </c>
      <c r="D101" s="1" t="s">
        <v>87</v>
      </c>
      <c r="E101" s="1" t="s">
        <v>219</v>
      </c>
      <c r="F101" s="1" t="s">
        <v>220</v>
      </c>
    </row>
    <row r="102" customFormat="false" ht="12.8" hidden="false" customHeight="false" outlineLevel="0" collapsed="false">
      <c r="A102" s="1" t="s">
        <v>29</v>
      </c>
      <c r="B102" s="1" t="n">
        <v>1</v>
      </c>
      <c r="C102" s="1" t="n">
        <v>1</v>
      </c>
      <c r="D102" s="1" t="s">
        <v>89</v>
      </c>
      <c r="E102" s="1" t="s">
        <v>90</v>
      </c>
      <c r="F102" s="1" t="s">
        <v>29</v>
      </c>
    </row>
    <row r="103" customFormat="false" ht="12.8" hidden="false" customHeight="false" outlineLevel="0" collapsed="false">
      <c r="A103" s="1" t="s">
        <v>179</v>
      </c>
      <c r="B103" s="1" t="n">
        <v>1</v>
      </c>
      <c r="C103" s="1" t="n">
        <v>1</v>
      </c>
      <c r="D103" s="1" t="s">
        <v>89</v>
      </c>
      <c r="E103" s="1" t="s">
        <v>90</v>
      </c>
      <c r="F103" s="1" t="s">
        <v>29</v>
      </c>
    </row>
    <row r="104" customFormat="false" ht="12.8" hidden="false" customHeight="false" outlineLevel="0" collapsed="false">
      <c r="A104" s="1" t="s">
        <v>189</v>
      </c>
      <c r="B104" s="1" t="n">
        <v>1</v>
      </c>
      <c r="C104" s="1" t="n">
        <v>1</v>
      </c>
      <c r="D104" s="1" t="s">
        <v>221</v>
      </c>
      <c r="E104" s="1" t="s">
        <v>222</v>
      </c>
      <c r="F104" s="1" t="s">
        <v>189</v>
      </c>
    </row>
    <row r="105" customFormat="false" ht="12.8" hidden="false" customHeight="false" outlineLevel="0" collapsed="false">
      <c r="A105" s="1" t="s">
        <v>146</v>
      </c>
      <c r="B105" s="1" t="n">
        <v>1</v>
      </c>
      <c r="C105" s="1" t="n">
        <v>1</v>
      </c>
      <c r="D105" s="1" t="s">
        <v>223</v>
      </c>
      <c r="E105" s="1" t="s">
        <v>224</v>
      </c>
      <c r="F105" s="1" t="s">
        <v>146</v>
      </c>
    </row>
    <row r="106" customFormat="false" ht="12.8" hidden="false" customHeight="false" outlineLevel="0" collapsed="false">
      <c r="A106" s="1" t="s">
        <v>51</v>
      </c>
      <c r="B106" s="1" t="n">
        <v>1</v>
      </c>
      <c r="C106" s="1" t="n">
        <v>1</v>
      </c>
      <c r="D106" s="1" t="s">
        <v>91</v>
      </c>
      <c r="E106" s="1" t="s">
        <v>92</v>
      </c>
      <c r="F106" s="1" t="s">
        <v>51</v>
      </c>
    </row>
    <row r="107" customFormat="false" ht="12.8" hidden="false" customHeight="false" outlineLevel="0" collapsed="false">
      <c r="A107" s="1" t="s">
        <v>64</v>
      </c>
      <c r="B107" s="1" t="n">
        <v>1</v>
      </c>
      <c r="C107" s="1" t="n">
        <v>1</v>
      </c>
      <c r="D107" s="1" t="s">
        <v>93</v>
      </c>
      <c r="E107" s="1" t="s">
        <v>64</v>
      </c>
      <c r="F107" s="1" t="s">
        <v>64</v>
      </c>
    </row>
    <row r="108" customFormat="false" ht="12.8" hidden="false" customHeight="false" outlineLevel="0" collapsed="false">
      <c r="A108" s="1" t="s">
        <v>225</v>
      </c>
      <c r="B108" s="1" t="n">
        <v>1</v>
      </c>
      <c r="C108" s="1" t="n">
        <v>1</v>
      </c>
      <c r="D108" s="1" t="s">
        <v>150</v>
      </c>
      <c r="E108" s="1" t="s">
        <v>226</v>
      </c>
      <c r="F108" s="1" t="s">
        <v>225</v>
      </c>
    </row>
    <row r="109" customFormat="false" ht="12.8" hidden="false" customHeight="false" outlineLevel="0" collapsed="false">
      <c r="A109" s="1" t="s">
        <v>227</v>
      </c>
      <c r="B109" s="1" t="n">
        <v>1</v>
      </c>
      <c r="C109" s="1" t="n">
        <v>1</v>
      </c>
      <c r="D109" s="1" t="s">
        <v>27</v>
      </c>
      <c r="E109" s="1" t="s">
        <v>228</v>
      </c>
      <c r="F109" s="1" t="s">
        <v>227</v>
      </c>
    </row>
  </sheetData>
  <hyperlinks>
    <hyperlink ref="E56" r:id="rId1" display="Z+jets (amc@nlo)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9" activeCellId="0" sqref="A9"/>
    </sheetView>
  </sheetViews>
  <sheetFormatPr defaultRowHeight="12.8"/>
  <cols>
    <col collapsed="false" hidden="false" max="1" min="1" style="0" width="94.9285714285714"/>
    <col collapsed="false" hidden="false" max="2" min="2" style="0" width="8.96428571428571"/>
    <col collapsed="false" hidden="false" max="3" min="3" style="0" width="60.8010204081633"/>
    <col collapsed="false" hidden="false" max="4" min="4" style="0" width="50.7551020408163"/>
    <col collapsed="false" hidden="false" max="5" min="5" style="0" width="116.525510204082"/>
    <col collapsed="false" hidden="false" max="6" min="6" style="0" width="81.9693877551021"/>
    <col collapsed="false" hidden="false" max="7" min="7" style="0" width="8.96428571428571"/>
    <col collapsed="false" hidden="false" max="8" min="8" style="0" width="243.739795918367"/>
    <col collapsed="false" hidden="false" max="1025" min="9" style="0" width="8.96428571428571"/>
  </cols>
  <sheetData>
    <row r="1" customFormat="false" ht="12.8" hidden="false" customHeight="false" outlineLevel="0" collapsed="false">
      <c r="A1" s="0" t="s">
        <v>229</v>
      </c>
      <c r="B1" s="0" t="s">
        <v>230</v>
      </c>
      <c r="C1" s="0" t="s">
        <v>231</v>
      </c>
      <c r="D1" s="0" t="s">
        <v>232</v>
      </c>
      <c r="E1" s="0" t="s">
        <v>233</v>
      </c>
      <c r="F1" s="0" t="s">
        <v>234</v>
      </c>
      <c r="G1" s="0" t="s">
        <v>235</v>
      </c>
      <c r="H1" s="0" t="s">
        <v>236</v>
      </c>
    </row>
    <row r="3" customFormat="false" ht="12.8" hidden="false" customHeight="false" outlineLevel="0" collapsed="false">
      <c r="A3" s="0" t="s">
        <v>237</v>
      </c>
      <c r="B3" s="0" t="n">
        <v>50</v>
      </c>
      <c r="C3" s="0" t="n">
        <v>0.5</v>
      </c>
      <c r="D3" s="0" t="n">
        <v>50.5</v>
      </c>
      <c r="E3" s="0" t="s">
        <v>238</v>
      </c>
      <c r="F3" s="0" t="s">
        <v>239</v>
      </c>
      <c r="G3" s="0" t="s">
        <v>240</v>
      </c>
      <c r="H3" s="0" t="s">
        <v>241</v>
      </c>
    </row>
    <row r="4" customFormat="false" ht="12.8" hidden="false" customHeight="false" outlineLevel="0" collapsed="false">
      <c r="A4" s="0" t="s">
        <v>242</v>
      </c>
      <c r="B4" s="0" t="n">
        <v>50</v>
      </c>
      <c r="C4" s="0" t="n">
        <v>0.5</v>
      </c>
      <c r="D4" s="0" t="n">
        <v>50.5</v>
      </c>
      <c r="E4" s="0" t="s">
        <v>243</v>
      </c>
      <c r="F4" s="0" t="s">
        <v>239</v>
      </c>
      <c r="G4" s="0" t="s">
        <v>240</v>
      </c>
      <c r="H4" s="0" t="s">
        <v>241</v>
      </c>
    </row>
    <row r="5" customFormat="false" ht="12.8" hidden="false" customHeight="false" outlineLevel="0" collapsed="false">
      <c r="A5" s="0" t="s">
        <v>244</v>
      </c>
      <c r="B5" s="0" t="n">
        <v>6</v>
      </c>
      <c r="C5" s="0" t="n">
        <v>-0.5</v>
      </c>
      <c r="D5" s="0" t="n">
        <v>5.5</v>
      </c>
      <c r="E5" s="0" t="s">
        <v>245</v>
      </c>
      <c r="F5" s="0" t="s">
        <v>239</v>
      </c>
      <c r="G5" s="0" t="s">
        <v>240</v>
      </c>
      <c r="H5" s="0" t="s">
        <v>241</v>
      </c>
    </row>
    <row r="6" customFormat="false" ht="12.8" hidden="false" customHeight="false" outlineLevel="0" collapsed="false">
      <c r="A6" s="0" t="s">
        <v>246</v>
      </c>
      <c r="B6" s="0" t="n">
        <v>3</v>
      </c>
      <c r="C6" s="0" t="n">
        <v>-0.5</v>
      </c>
      <c r="D6" s="0" t="n">
        <v>2.5</v>
      </c>
      <c r="E6" s="0" t="s">
        <v>247</v>
      </c>
      <c r="F6" s="0" t="s">
        <v>239</v>
      </c>
      <c r="G6" s="0" t="s">
        <v>240</v>
      </c>
      <c r="H6" s="0" t="s">
        <v>241</v>
      </c>
    </row>
    <row r="7" customFormat="false" ht="12.8" hidden="false" customHeight="false" outlineLevel="0" collapsed="false">
      <c r="A7" s="0" t="s">
        <v>248</v>
      </c>
      <c r="B7" s="0" t="n">
        <v>3</v>
      </c>
      <c r="C7" s="0" t="n">
        <v>-0.5</v>
      </c>
      <c r="D7" s="0" t="n">
        <v>2.5</v>
      </c>
      <c r="E7" s="0" t="s">
        <v>249</v>
      </c>
      <c r="F7" s="0" t="s">
        <v>239</v>
      </c>
      <c r="G7" s="0" t="s">
        <v>240</v>
      </c>
      <c r="H7" s="0" t="s">
        <v>241</v>
      </c>
    </row>
    <row r="8" customFormat="false" ht="12.8" hidden="false" customHeight="false" outlineLevel="0" collapsed="false">
      <c r="A8" s="0" t="s">
        <v>250</v>
      </c>
      <c r="B8" s="0" t="n">
        <v>21</v>
      </c>
      <c r="C8" s="0" t="n">
        <v>0.5</v>
      </c>
      <c r="D8" s="0" t="n">
        <v>21.5</v>
      </c>
      <c r="E8" s="0" t="s">
        <v>251</v>
      </c>
      <c r="F8" s="0" t="s">
        <v>252</v>
      </c>
      <c r="G8" s="0" t="s">
        <v>240</v>
      </c>
      <c r="H8" s="0" t="s">
        <v>241</v>
      </c>
    </row>
    <row r="10" customFormat="false" ht="12.8" hidden="false" customHeight="false" outlineLevel="0" collapsed="false">
      <c r="A10" s="0" t="s">
        <v>253</v>
      </c>
      <c r="B10" s="0" t="n">
        <v>55</v>
      </c>
      <c r="C10" s="0" t="n">
        <v>25</v>
      </c>
      <c r="D10" s="0" t="n">
        <v>300</v>
      </c>
      <c r="E10" s="0" t="s">
        <v>254</v>
      </c>
      <c r="F10" s="0" t="s">
        <v>255</v>
      </c>
      <c r="G10" s="0" t="s">
        <v>256</v>
      </c>
      <c r="H10" s="0" t="s">
        <v>257</v>
      </c>
    </row>
    <row r="11" customFormat="false" ht="12.8" hidden="false" customHeight="false" outlineLevel="0" collapsed="false">
      <c r="A11" s="0" t="s">
        <v>258</v>
      </c>
      <c r="B11" s="0" t="n">
        <v>30</v>
      </c>
      <c r="C11" s="0" t="n">
        <f aca="false">-PI()</f>
        <v>-3.14159265358979</v>
      </c>
      <c r="D11" s="0" t="n">
        <f aca="false">PI()</f>
        <v>3.14159265358979</v>
      </c>
      <c r="E11" s="0" t="s">
        <v>259</v>
      </c>
      <c r="F11" s="0" t="s">
        <v>252</v>
      </c>
      <c r="G11" s="0" t="s">
        <v>256</v>
      </c>
      <c r="H11" s="0" t="s">
        <v>257</v>
      </c>
    </row>
    <row r="12" customFormat="false" ht="12.8" hidden="false" customHeight="false" outlineLevel="0" collapsed="false">
      <c r="A12" s="0" t="s">
        <v>260</v>
      </c>
      <c r="B12" s="0" t="n">
        <v>30</v>
      </c>
      <c r="C12" s="0" t="n">
        <v>-2.5</v>
      </c>
      <c r="D12" s="0" t="n">
        <v>2.5</v>
      </c>
      <c r="E12" s="0" t="s">
        <v>261</v>
      </c>
      <c r="F12" s="0" t="s">
        <v>252</v>
      </c>
      <c r="G12" s="0" t="s">
        <v>256</v>
      </c>
      <c r="H12" s="0" t="s">
        <v>257</v>
      </c>
    </row>
    <row r="13" customFormat="false" ht="12.8" hidden="false" customHeight="false" outlineLevel="0" collapsed="false">
      <c r="A13" s="0" t="s">
        <v>262</v>
      </c>
      <c r="B13" s="0" t="n">
        <v>50</v>
      </c>
      <c r="C13" s="0" t="n">
        <v>-0.2</v>
      </c>
      <c r="D13" s="0" t="n">
        <v>0.2</v>
      </c>
      <c r="E13" s="0" t="s">
        <v>263</v>
      </c>
      <c r="F13" s="0" t="s">
        <v>264</v>
      </c>
      <c r="G13" s="0" t="s">
        <v>256</v>
      </c>
      <c r="H13" s="0" t="s">
        <v>257</v>
      </c>
    </row>
    <row r="14" customFormat="false" ht="12.8" hidden="false" customHeight="false" outlineLevel="0" collapsed="false">
      <c r="A14" s="0" t="s">
        <v>265</v>
      </c>
      <c r="B14" s="0" t="n">
        <v>25</v>
      </c>
      <c r="C14" s="0" t="n">
        <v>0</v>
      </c>
      <c r="D14" s="0" t="n">
        <v>1</v>
      </c>
      <c r="E14" s="0" t="s">
        <v>266</v>
      </c>
      <c r="F14" s="0" t="s">
        <v>252</v>
      </c>
      <c r="G14" s="0" t="s">
        <v>256</v>
      </c>
      <c r="H14" s="0" t="s">
        <v>257</v>
      </c>
    </row>
    <row r="15" customFormat="false" ht="12.8" hidden="false" customHeight="false" outlineLevel="0" collapsed="false">
      <c r="A15" s="0" t="s">
        <v>267</v>
      </c>
      <c r="B15" s="0" t="n">
        <v>45</v>
      </c>
      <c r="C15" s="0" t="n">
        <v>25</v>
      </c>
      <c r="D15" s="0" t="n">
        <v>250</v>
      </c>
      <c r="E15" s="0" t="s">
        <v>254</v>
      </c>
      <c r="F15" s="0" t="s">
        <v>255</v>
      </c>
      <c r="G15" s="0" t="s">
        <v>256</v>
      </c>
      <c r="H15" s="0" t="s">
        <v>268</v>
      </c>
    </row>
    <row r="16" customFormat="false" ht="12.8" hidden="false" customHeight="false" outlineLevel="0" collapsed="false">
      <c r="A16" s="0" t="s">
        <v>269</v>
      </c>
      <c r="B16" s="0" t="n">
        <v>30</v>
      </c>
      <c r="C16" s="0" t="n">
        <f aca="false">-PI()</f>
        <v>-3.14159265358979</v>
      </c>
      <c r="D16" s="0" t="n">
        <f aca="false">PI()</f>
        <v>3.14159265358979</v>
      </c>
      <c r="E16" s="0" t="s">
        <v>259</v>
      </c>
      <c r="F16" s="0" t="s">
        <v>252</v>
      </c>
      <c r="G16" s="0" t="s">
        <v>256</v>
      </c>
      <c r="H16" s="0" t="s">
        <v>268</v>
      </c>
    </row>
    <row r="17" customFormat="false" ht="12.8" hidden="false" customHeight="false" outlineLevel="0" collapsed="false">
      <c r="A17" s="0" t="s">
        <v>270</v>
      </c>
      <c r="B17" s="0" t="n">
        <v>24</v>
      </c>
      <c r="C17" s="0" t="n">
        <v>-2.5</v>
      </c>
      <c r="D17" s="0" t="n">
        <v>2.5</v>
      </c>
      <c r="E17" s="0" t="s">
        <v>261</v>
      </c>
      <c r="F17" s="0" t="s">
        <v>252</v>
      </c>
      <c r="G17" s="0" t="s">
        <v>256</v>
      </c>
      <c r="H17" s="0" t="s">
        <v>268</v>
      </c>
    </row>
    <row r="18" customFormat="false" ht="12.8" hidden="false" customHeight="false" outlineLevel="0" collapsed="false">
      <c r="A18" s="0" t="s">
        <v>271</v>
      </c>
      <c r="B18" s="0" t="n">
        <v>50</v>
      </c>
      <c r="C18" s="0" t="n">
        <v>-0.2</v>
      </c>
      <c r="D18" s="0" t="n">
        <v>0.2</v>
      </c>
      <c r="E18" s="0" t="s">
        <v>263</v>
      </c>
      <c r="F18" s="0" t="s">
        <v>264</v>
      </c>
      <c r="G18" s="0" t="s">
        <v>256</v>
      </c>
      <c r="H18" s="0" t="s">
        <v>268</v>
      </c>
    </row>
    <row r="19" customFormat="false" ht="12.8" hidden="false" customHeight="false" outlineLevel="0" collapsed="false">
      <c r="A19" s="0" t="s">
        <v>272</v>
      </c>
      <c r="B19" s="0" t="n">
        <v>25</v>
      </c>
      <c r="C19" s="0" t="n">
        <v>0</v>
      </c>
      <c r="D19" s="0" t="n">
        <v>1</v>
      </c>
      <c r="E19" s="0" t="s">
        <v>266</v>
      </c>
      <c r="F19" s="0" t="s">
        <v>252</v>
      </c>
      <c r="G19" s="0" t="s">
        <v>256</v>
      </c>
      <c r="H19" s="0" t="s">
        <v>257</v>
      </c>
    </row>
    <row r="20" customFormat="false" ht="12.8" hidden="false" customHeight="false" outlineLevel="0" collapsed="false">
      <c r="A20" s="0" t="s">
        <v>273</v>
      </c>
      <c r="B20" s="0" t="n">
        <v>25</v>
      </c>
      <c r="C20" s="0" t="n">
        <v>25</v>
      </c>
      <c r="D20" s="0" t="n">
        <v>150</v>
      </c>
      <c r="E20" s="0" t="s">
        <v>254</v>
      </c>
      <c r="F20" s="0" t="s">
        <v>255</v>
      </c>
      <c r="G20" s="0" t="s">
        <v>256</v>
      </c>
      <c r="H20" s="0" t="s">
        <v>257</v>
      </c>
    </row>
    <row r="21" customFormat="false" ht="12.8" hidden="false" customHeight="false" outlineLevel="0" collapsed="false">
      <c r="A21" s="0" t="s">
        <v>274</v>
      </c>
      <c r="B21" s="0" t="n">
        <v>30</v>
      </c>
      <c r="C21" s="0" t="n">
        <v>-3.14159265358979</v>
      </c>
      <c r="D21" s="0" t="n">
        <v>3.14159265358979</v>
      </c>
      <c r="E21" s="0" t="s">
        <v>259</v>
      </c>
      <c r="F21" s="0" t="s">
        <v>252</v>
      </c>
      <c r="G21" s="0" t="s">
        <v>256</v>
      </c>
      <c r="H21" s="0" t="s">
        <v>257</v>
      </c>
    </row>
    <row r="22" customFormat="false" ht="12.8" hidden="false" customHeight="false" outlineLevel="0" collapsed="false">
      <c r="A22" s="0" t="s">
        <v>275</v>
      </c>
      <c r="B22" s="0" t="n">
        <v>30</v>
      </c>
      <c r="C22" s="0" t="n">
        <v>-2.5</v>
      </c>
      <c r="D22" s="0" t="n">
        <v>2.5</v>
      </c>
      <c r="E22" s="0" t="s">
        <v>261</v>
      </c>
      <c r="F22" s="0" t="s">
        <v>252</v>
      </c>
      <c r="G22" s="0" t="s">
        <v>256</v>
      </c>
      <c r="H22" s="0" t="s">
        <v>257</v>
      </c>
    </row>
    <row r="23" customFormat="false" ht="12.8" hidden="false" customHeight="false" outlineLevel="0" collapsed="false">
      <c r="A23" s="0" t="s">
        <v>276</v>
      </c>
      <c r="B23" s="0" t="n">
        <v>50</v>
      </c>
      <c r="C23" s="0" t="n">
        <v>-0.2</v>
      </c>
      <c r="D23" s="0" t="n">
        <v>0.2</v>
      </c>
      <c r="E23" s="0" t="s">
        <v>263</v>
      </c>
      <c r="F23" s="0" t="s">
        <v>264</v>
      </c>
      <c r="G23" s="0" t="s">
        <v>256</v>
      </c>
      <c r="H23" s="0" t="s">
        <v>257</v>
      </c>
    </row>
    <row r="24" customFormat="false" ht="12.8" hidden="false" customHeight="false" outlineLevel="0" collapsed="false">
      <c r="A24" s="0" t="s">
        <v>277</v>
      </c>
      <c r="B24" s="0" t="n">
        <v>25</v>
      </c>
      <c r="C24" s="0" t="n">
        <v>0</v>
      </c>
      <c r="D24" s="0" t="n">
        <v>1</v>
      </c>
      <c r="E24" s="0" t="s">
        <v>266</v>
      </c>
      <c r="F24" s="0" t="s">
        <v>252</v>
      </c>
      <c r="G24" s="0" t="s">
        <v>256</v>
      </c>
      <c r="H24" s="0" t="s">
        <v>257</v>
      </c>
    </row>
    <row r="25" customFormat="false" ht="12.8" hidden="false" customHeight="false" outlineLevel="0" collapsed="false">
      <c r="A25" s="0" t="s">
        <v>278</v>
      </c>
      <c r="B25" s="0" t="n">
        <v>25</v>
      </c>
      <c r="C25" s="0" t="n">
        <v>25</v>
      </c>
      <c r="D25" s="0" t="n">
        <v>150</v>
      </c>
      <c r="E25" s="0" t="s">
        <v>254</v>
      </c>
      <c r="F25" s="0" t="s">
        <v>255</v>
      </c>
      <c r="G25" s="0" t="s">
        <v>256</v>
      </c>
      <c r="H25" s="0" t="s">
        <v>268</v>
      </c>
    </row>
    <row r="26" customFormat="false" ht="12.8" hidden="false" customHeight="false" outlineLevel="0" collapsed="false">
      <c r="A26" s="0" t="s">
        <v>279</v>
      </c>
      <c r="B26" s="0" t="n">
        <v>30</v>
      </c>
      <c r="C26" s="0" t="n">
        <v>-3.14159265358979</v>
      </c>
      <c r="D26" s="0" t="n">
        <v>3.14159265358979</v>
      </c>
      <c r="E26" s="0" t="s">
        <v>259</v>
      </c>
      <c r="F26" s="0" t="s">
        <v>252</v>
      </c>
      <c r="G26" s="0" t="s">
        <v>256</v>
      </c>
      <c r="H26" s="0" t="s">
        <v>268</v>
      </c>
    </row>
    <row r="27" customFormat="false" ht="12.8" hidden="false" customHeight="false" outlineLevel="0" collapsed="false">
      <c r="A27" s="0" t="s">
        <v>280</v>
      </c>
      <c r="B27" s="0" t="n">
        <v>24</v>
      </c>
      <c r="C27" s="0" t="n">
        <v>-2.5</v>
      </c>
      <c r="D27" s="0" t="n">
        <v>2.5</v>
      </c>
      <c r="E27" s="0" t="s">
        <v>261</v>
      </c>
      <c r="F27" s="0" t="s">
        <v>252</v>
      </c>
      <c r="G27" s="0" t="s">
        <v>256</v>
      </c>
      <c r="H27" s="0" t="s">
        <v>268</v>
      </c>
    </row>
    <row r="28" customFormat="false" ht="12.8" hidden="false" customHeight="false" outlineLevel="0" collapsed="false">
      <c r="A28" s="0" t="s">
        <v>281</v>
      </c>
      <c r="B28" s="0" t="n">
        <v>50</v>
      </c>
      <c r="C28" s="0" t="n">
        <v>-0.2</v>
      </c>
      <c r="D28" s="0" t="n">
        <v>0.2</v>
      </c>
      <c r="E28" s="0" t="s">
        <v>263</v>
      </c>
      <c r="F28" s="0" t="s">
        <v>264</v>
      </c>
      <c r="G28" s="0" t="s">
        <v>256</v>
      </c>
      <c r="H28" s="0" t="s">
        <v>268</v>
      </c>
    </row>
    <row r="29" customFormat="false" ht="12.8" hidden="false" customHeight="false" outlineLevel="0" collapsed="false">
      <c r="A29" s="0" t="s">
        <v>282</v>
      </c>
      <c r="B29" s="0" t="n">
        <v>25</v>
      </c>
      <c r="C29" s="0" t="n">
        <v>0</v>
      </c>
      <c r="D29" s="0" t="n">
        <v>1</v>
      </c>
      <c r="E29" s="0" t="s">
        <v>266</v>
      </c>
      <c r="F29" s="0" t="s">
        <v>252</v>
      </c>
      <c r="G29" s="0" t="s">
        <v>256</v>
      </c>
      <c r="H29" s="0" t="s">
        <v>257</v>
      </c>
    </row>
    <row r="30" customFormat="false" ht="12.8" hidden="false" customHeight="false" outlineLevel="0" collapsed="false">
      <c r="A30" s="0" t="s">
        <v>283</v>
      </c>
      <c r="B30" s="0" t="n">
        <v>8</v>
      </c>
      <c r="C30" s="0" t="n">
        <v>-0.5</v>
      </c>
      <c r="D30" s="0" t="n">
        <v>7.5</v>
      </c>
      <c r="E30" s="0" t="s">
        <v>284</v>
      </c>
      <c r="F30" s="0" t="s">
        <v>252</v>
      </c>
      <c r="G30" s="0" t="s">
        <v>256</v>
      </c>
      <c r="H30" s="0" t="s">
        <v>241</v>
      </c>
    </row>
    <row r="31" customFormat="false" ht="12.8" hidden="false" customHeight="false" outlineLevel="0" collapsed="false">
      <c r="A31" s="0" t="s">
        <v>285</v>
      </c>
      <c r="B31" s="0" t="n">
        <v>4</v>
      </c>
      <c r="C31" s="0" t="n">
        <v>-0.5</v>
      </c>
      <c r="D31" s="0" t="n">
        <v>3.5</v>
      </c>
      <c r="E31" s="0" t="s">
        <v>286</v>
      </c>
      <c r="F31" s="0" t="s">
        <v>252</v>
      </c>
      <c r="G31" s="0" t="s">
        <v>256</v>
      </c>
      <c r="H31" s="0" t="s">
        <v>241</v>
      </c>
    </row>
    <row r="32" customFormat="false" ht="12.8" hidden="false" customHeight="false" outlineLevel="0" collapsed="false">
      <c r="A32" s="0" t="s">
        <v>287</v>
      </c>
      <c r="B32" s="0" t="n">
        <v>4</v>
      </c>
      <c r="C32" s="0" t="n">
        <v>-0.5</v>
      </c>
      <c r="D32" s="0" t="n">
        <v>3.5</v>
      </c>
      <c r="E32" s="0" t="s">
        <v>288</v>
      </c>
      <c r="F32" s="0" t="s">
        <v>252</v>
      </c>
      <c r="G32" s="0" t="s">
        <v>256</v>
      </c>
      <c r="H32" s="0" t="s">
        <v>241</v>
      </c>
    </row>
    <row r="33" customFormat="false" ht="12.8" hidden="false" customHeight="false" outlineLevel="0" collapsed="false">
      <c r="A33" s="0" t="s">
        <v>289</v>
      </c>
      <c r="B33" s="0" t="n">
        <v>30</v>
      </c>
      <c r="C33" s="0" t="n">
        <v>0</v>
      </c>
      <c r="D33" s="0" t="n">
        <v>3</v>
      </c>
      <c r="E33" s="0" t="s">
        <v>290</v>
      </c>
      <c r="F33" s="0" t="s">
        <v>252</v>
      </c>
      <c r="G33" s="0" t="s">
        <v>256</v>
      </c>
      <c r="H33" s="0" t="s">
        <v>268</v>
      </c>
    </row>
    <row r="34" customFormat="false" ht="12.8" hidden="false" customHeight="false" outlineLevel="0" collapsed="false">
      <c r="A34" s="0" t="s">
        <v>291</v>
      </c>
      <c r="B34" s="0" t="n">
        <v>30</v>
      </c>
      <c r="C34" s="0" t="n">
        <v>0</v>
      </c>
      <c r="D34" s="0" t="n">
        <f aca="false">PI()</f>
        <v>3.14159265358979</v>
      </c>
      <c r="E34" s="0" t="s">
        <v>292</v>
      </c>
      <c r="F34" s="0" t="s">
        <v>252</v>
      </c>
      <c r="G34" s="0" t="s">
        <v>256</v>
      </c>
      <c r="H34" s="0" t="s">
        <v>268</v>
      </c>
    </row>
    <row r="35" customFormat="false" ht="12.8" hidden="false" customHeight="false" outlineLevel="0" collapsed="false">
      <c r="A35" s="0" t="s">
        <v>293</v>
      </c>
      <c r="B35" s="0" t="n">
        <v>30</v>
      </c>
      <c r="C35" s="0" t="n">
        <v>0</v>
      </c>
      <c r="D35" s="0" t="n">
        <v>5</v>
      </c>
      <c r="E35" s="0" t="s">
        <v>294</v>
      </c>
      <c r="F35" s="0" t="s">
        <v>252</v>
      </c>
      <c r="G35" s="0" t="s">
        <v>256</v>
      </c>
      <c r="H35" s="0" t="s">
        <v>268</v>
      </c>
    </row>
    <row r="36" customFormat="false" ht="12.8" hidden="false" customHeight="false" outlineLevel="0" collapsed="false">
      <c r="A36" s="0" t="s">
        <v>295</v>
      </c>
      <c r="B36" s="0" t="n">
        <v>40</v>
      </c>
      <c r="C36" s="0" t="n">
        <v>0</v>
      </c>
      <c r="D36" s="0" t="n">
        <v>1000</v>
      </c>
      <c r="E36" s="0" t="s">
        <v>296</v>
      </c>
      <c r="F36" s="0" t="s">
        <v>297</v>
      </c>
      <c r="G36" s="0" t="s">
        <v>256</v>
      </c>
      <c r="H36" s="0" t="s">
        <v>268</v>
      </c>
    </row>
    <row r="37" customFormat="false" ht="12.8" hidden="false" customHeight="false" outlineLevel="0" collapsed="false">
      <c r="A37" s="0" t="s">
        <v>298</v>
      </c>
      <c r="B37" s="0" t="n">
        <v>30</v>
      </c>
      <c r="C37" s="0" t="n">
        <f aca="false">-PI()</f>
        <v>-3.14159265358979</v>
      </c>
      <c r="D37" s="0" t="n">
        <f aca="false">PI()</f>
        <v>3.14159265358979</v>
      </c>
      <c r="E37" s="0" t="s">
        <v>299</v>
      </c>
      <c r="F37" s="0" t="s">
        <v>252</v>
      </c>
      <c r="G37" s="0" t="s">
        <v>256</v>
      </c>
      <c r="H37" s="0" t="s">
        <v>268</v>
      </c>
    </row>
    <row r="38" customFormat="false" ht="12.8" hidden="false" customHeight="false" outlineLevel="0" collapsed="false">
      <c r="A38" s="0" t="s">
        <v>300</v>
      </c>
      <c r="B38" s="0" t="n">
        <v>25</v>
      </c>
      <c r="C38" s="0" t="n">
        <v>-5</v>
      </c>
      <c r="D38" s="0" t="n">
        <v>5</v>
      </c>
      <c r="E38" s="0" t="s">
        <v>301</v>
      </c>
      <c r="F38" s="0" t="s">
        <v>252</v>
      </c>
      <c r="G38" s="0" t="s">
        <v>256</v>
      </c>
      <c r="H38" s="0" t="s">
        <v>268</v>
      </c>
    </row>
    <row r="39" customFormat="false" ht="12.8" hidden="false" customHeight="false" outlineLevel="0" collapsed="false">
      <c r="A39" s="0" t="s">
        <v>302</v>
      </c>
      <c r="B39" s="0" t="n">
        <v>40</v>
      </c>
      <c r="C39" s="0" t="n">
        <v>0</v>
      </c>
      <c r="D39" s="0" t="n">
        <v>250</v>
      </c>
      <c r="E39" s="0" t="s">
        <v>303</v>
      </c>
      <c r="F39" s="0" t="s">
        <v>304</v>
      </c>
      <c r="G39" s="0" t="s">
        <v>256</v>
      </c>
      <c r="H39" s="0" t="s">
        <v>268</v>
      </c>
    </row>
    <row r="40" customFormat="false" ht="12.8" hidden="false" customHeight="false" outlineLevel="0" collapsed="false">
      <c r="A40" s="0" t="s">
        <v>305</v>
      </c>
      <c r="B40" s="0" t="n">
        <v>25</v>
      </c>
      <c r="C40" s="0" t="n">
        <v>0</v>
      </c>
      <c r="D40" s="0" t="n">
        <v>5</v>
      </c>
      <c r="E40" s="0" t="s">
        <v>306</v>
      </c>
      <c r="F40" s="0" t="s">
        <v>252</v>
      </c>
      <c r="G40" s="0" t="s">
        <v>256</v>
      </c>
      <c r="H40" s="0" t="s">
        <v>268</v>
      </c>
    </row>
    <row r="42" customFormat="false" ht="12.8" hidden="false" customHeight="false" outlineLevel="0" collapsed="false">
      <c r="A42" s="0" t="s">
        <v>307</v>
      </c>
      <c r="B42" s="0" t="n">
        <v>70</v>
      </c>
      <c r="C42" s="0" t="n">
        <v>0</v>
      </c>
      <c r="D42" s="0" t="n">
        <v>350</v>
      </c>
      <c r="E42" s="0" t="s">
        <v>308</v>
      </c>
      <c r="F42" s="0" t="s">
        <v>255</v>
      </c>
      <c r="G42" s="0" t="s">
        <v>240</v>
      </c>
      <c r="H42" s="0" t="s">
        <v>241</v>
      </c>
    </row>
    <row r="43" customFormat="false" ht="12.8" hidden="false" customHeight="false" outlineLevel="0" collapsed="false">
      <c r="A43" s="0" t="s">
        <v>309</v>
      </c>
      <c r="B43" s="0" t="n">
        <v>30</v>
      </c>
      <c r="C43" s="0" t="n">
        <f aca="false">-PI()</f>
        <v>-3.14159265358979</v>
      </c>
      <c r="D43" s="0" t="n">
        <f aca="false">PI()</f>
        <v>3.14159265358979</v>
      </c>
      <c r="E43" s="0" t="s">
        <v>259</v>
      </c>
      <c r="F43" s="0" t="s">
        <v>252</v>
      </c>
      <c r="G43" s="0" t="s">
        <v>240</v>
      </c>
      <c r="H43" s="0" t="s">
        <v>241</v>
      </c>
    </row>
    <row r="44" customFormat="false" ht="12.8" hidden="false" customHeight="false" outlineLevel="0" collapsed="false">
      <c r="A44" s="0" t="s">
        <v>310</v>
      </c>
      <c r="B44" s="0" t="n">
        <v>50</v>
      </c>
      <c r="C44" s="0" t="n">
        <v>0</v>
      </c>
      <c r="D44" s="0" t="n">
        <v>250</v>
      </c>
      <c r="E44" s="0" t="s">
        <v>311</v>
      </c>
      <c r="F44" s="0" t="s">
        <v>255</v>
      </c>
      <c r="G44" s="0" t="s">
        <v>240</v>
      </c>
      <c r="H44" s="0" t="s">
        <v>268</v>
      </c>
    </row>
    <row r="45" customFormat="false" ht="12.8" hidden="false" customHeight="false" outlineLevel="0" collapsed="false">
      <c r="A45" s="0" t="s">
        <v>312</v>
      </c>
      <c r="B45" s="0" t="n">
        <v>30</v>
      </c>
      <c r="C45" s="0" t="n">
        <v>-3.14159265358979</v>
      </c>
      <c r="D45" s="0" t="n">
        <v>3.14159265358979</v>
      </c>
      <c r="E45" s="0" t="s">
        <v>313</v>
      </c>
      <c r="F45" s="0" t="s">
        <v>252</v>
      </c>
      <c r="G45" s="0" t="s">
        <v>240</v>
      </c>
      <c r="H45" s="0" t="s">
        <v>268</v>
      </c>
    </row>
    <row r="47" customFormat="false" ht="12.8" hidden="false" customHeight="false" outlineLevel="0" collapsed="false">
      <c r="A47" s="0" t="s">
        <v>314</v>
      </c>
      <c r="B47" s="0" t="n">
        <v>5</v>
      </c>
      <c r="C47" s="0" t="n">
        <v>-0.5</v>
      </c>
      <c r="D47" s="0" t="n">
        <v>4.5</v>
      </c>
      <c r="E47" s="0" t="s">
        <v>315</v>
      </c>
      <c r="F47" s="0" t="s">
        <v>252</v>
      </c>
      <c r="G47" s="0" t="s">
        <v>240</v>
      </c>
      <c r="H47" s="0" t="s">
        <v>241</v>
      </c>
    </row>
    <row r="49" customFormat="false" ht="12.8" hidden="false" customHeight="false" outlineLevel="0" collapsed="false">
      <c r="A49" s="0" t="s">
        <v>316</v>
      </c>
      <c r="B49" s="0" t="n">
        <v>50</v>
      </c>
      <c r="C49" s="0" t="n">
        <v>0</v>
      </c>
      <c r="D49" s="0" t="n">
        <v>2</v>
      </c>
      <c r="E49" s="0" t="s">
        <v>317</v>
      </c>
      <c r="F49" s="0" t="s">
        <v>252</v>
      </c>
      <c r="G49" s="0" t="s">
        <v>240</v>
      </c>
      <c r="H49" s="0" t="s">
        <v>241</v>
      </c>
    </row>
    <row r="50" customFormat="false" ht="12.8" hidden="false" customHeight="false" outlineLevel="0" collapsed="false">
      <c r="A50" s="0" t="s">
        <v>318</v>
      </c>
      <c r="B50" s="0" t="n">
        <v>50</v>
      </c>
      <c r="C50" s="0" t="n">
        <v>0</v>
      </c>
      <c r="D50" s="0" t="n">
        <v>2</v>
      </c>
      <c r="E50" s="0" t="s">
        <v>319</v>
      </c>
      <c r="F50" s="0" t="s">
        <v>252</v>
      </c>
      <c r="G50" s="0" t="s">
        <v>240</v>
      </c>
      <c r="H50" s="0" t="s">
        <v>241</v>
      </c>
    </row>
    <row r="51" customFormat="false" ht="12.8" hidden="false" customHeight="false" outlineLevel="0" collapsed="false">
      <c r="A51" s="0" t="s">
        <v>320</v>
      </c>
      <c r="B51" s="0" t="n">
        <v>50</v>
      </c>
      <c r="C51" s="0" t="n">
        <v>0</v>
      </c>
      <c r="D51" s="0" t="n">
        <v>2</v>
      </c>
      <c r="E51" s="0" t="s">
        <v>321</v>
      </c>
      <c r="F51" s="0" t="s">
        <v>252</v>
      </c>
      <c r="G51" s="0" t="s">
        <v>240</v>
      </c>
      <c r="H51" s="0" t="s">
        <v>241</v>
      </c>
    </row>
    <row r="52" customFormat="false" ht="12.8" hidden="false" customHeight="false" outlineLevel="0" collapsed="false">
      <c r="A52" s="0" t="s">
        <v>322</v>
      </c>
      <c r="B52" s="0" t="n">
        <v>50</v>
      </c>
      <c r="C52" s="0" t="n">
        <v>0</v>
      </c>
      <c r="D52" s="0" t="n">
        <v>2</v>
      </c>
      <c r="E52" s="0" t="s">
        <v>323</v>
      </c>
      <c r="F52" s="0" t="s">
        <v>252</v>
      </c>
      <c r="G52" s="0" t="s">
        <v>240</v>
      </c>
      <c r="H52" s="0" t="s">
        <v>241</v>
      </c>
    </row>
    <row r="53" customFormat="false" ht="12.8" hidden="false" customHeight="false" outlineLevel="0" collapsed="false">
      <c r="A53" s="0" t="s">
        <v>324</v>
      </c>
      <c r="B53" s="0" t="n">
        <v>50</v>
      </c>
      <c r="C53" s="0" t="n">
        <v>0</v>
      </c>
      <c r="D53" s="0" t="n">
        <v>2</v>
      </c>
      <c r="E53" s="0" t="s">
        <v>325</v>
      </c>
      <c r="F53" s="0" t="s">
        <v>252</v>
      </c>
      <c r="G53" s="0" t="s">
        <v>240</v>
      </c>
      <c r="H53" s="0" t="s">
        <v>241</v>
      </c>
    </row>
    <row r="54" customFormat="false" ht="12.8" hidden="false" customHeight="false" outlineLevel="0" collapsed="false">
      <c r="A54" s="0" t="s">
        <v>326</v>
      </c>
      <c r="B54" s="0" t="n">
        <v>50</v>
      </c>
      <c r="C54" s="0" t="n">
        <v>0</v>
      </c>
      <c r="D54" s="0" t="n">
        <v>2</v>
      </c>
      <c r="E54" s="0" t="s">
        <v>327</v>
      </c>
      <c r="F54" s="0" t="s">
        <v>252</v>
      </c>
      <c r="G54" s="0" t="s">
        <v>240</v>
      </c>
      <c r="H54" s="0" t="s">
        <v>241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2.8"/>
  <cols>
    <col collapsed="false" hidden="false" max="1" min="1" style="0" width="94.9285714285714"/>
    <col collapsed="false" hidden="false" max="3" min="2" style="0" width="8.96428571428571"/>
    <col collapsed="false" hidden="false" max="4" min="4" style="0" width="50.7551020408163"/>
    <col collapsed="false" hidden="false" max="5" min="5" style="0" width="116.525510204082"/>
    <col collapsed="false" hidden="false" max="6" min="6" style="0" width="81.9693877551021"/>
    <col collapsed="false" hidden="false" max="7" min="7" style="0" width="8.96428571428571"/>
    <col collapsed="false" hidden="false" max="8" min="8" style="0" width="243.739795918367"/>
    <col collapsed="false" hidden="false" max="1025" min="9" style="0" width="8.96428571428571"/>
  </cols>
  <sheetData>
    <row r="1" customFormat="false" ht="12.8" hidden="false" customHeight="false" outlineLevel="0" collapsed="false">
      <c r="A1" s="0" t="s">
        <v>229</v>
      </c>
      <c r="B1" s="0" t="s">
        <v>230</v>
      </c>
      <c r="C1" s="0" t="s">
        <v>231</v>
      </c>
      <c r="D1" s="0" t="s">
        <v>232</v>
      </c>
      <c r="E1" s="0" t="s">
        <v>233</v>
      </c>
      <c r="F1" s="0" t="s">
        <v>234</v>
      </c>
      <c r="G1" s="0" t="s">
        <v>235</v>
      </c>
      <c r="H1" s="0" t="s">
        <v>236</v>
      </c>
    </row>
    <row r="2" customFormat="false" ht="12.8" hidden="false" customHeight="false" outlineLevel="0" collapsed="false">
      <c r="A2" s="0" t="s">
        <v>328</v>
      </c>
      <c r="B2" s="0" t="n">
        <v>28</v>
      </c>
      <c r="C2" s="0" t="n">
        <v>10</v>
      </c>
      <c r="D2" s="0" t="n">
        <v>150</v>
      </c>
      <c r="E2" s="0" t="s">
        <v>329</v>
      </c>
      <c r="F2" s="0" t="s">
        <v>255</v>
      </c>
      <c r="G2" s="0" t="s">
        <v>330</v>
      </c>
      <c r="H2" s="0" t="s">
        <v>241</v>
      </c>
    </row>
    <row r="3" customFormat="false" ht="12.8" hidden="false" customHeight="false" outlineLevel="0" collapsed="false">
      <c r="A3" s="0" t="s">
        <v>331</v>
      </c>
      <c r="B3" s="0" t="n">
        <v>28</v>
      </c>
      <c r="C3" s="0" t="n">
        <v>10</v>
      </c>
      <c r="D3" s="0" t="n">
        <v>150</v>
      </c>
      <c r="E3" s="0" t="s">
        <v>332</v>
      </c>
      <c r="F3" s="0" t="s">
        <v>255</v>
      </c>
      <c r="G3" s="0" t="s">
        <v>330</v>
      </c>
      <c r="H3" s="0" t="s">
        <v>241</v>
      </c>
    </row>
    <row r="5" customFormat="false" ht="12.8" hidden="false" customHeight="false" outlineLevel="0" collapsed="false">
      <c r="A5" s="0" t="s">
        <v>333</v>
      </c>
      <c r="B5" s="0" t="n">
        <v>46</v>
      </c>
      <c r="C5" s="0" t="n">
        <v>20</v>
      </c>
      <c r="D5" s="0" t="n">
        <v>250</v>
      </c>
      <c r="E5" s="0" t="s">
        <v>334</v>
      </c>
      <c r="F5" s="0" t="s">
        <v>255</v>
      </c>
      <c r="G5" s="0" t="s">
        <v>330</v>
      </c>
      <c r="H5" s="0" t="s">
        <v>241</v>
      </c>
    </row>
    <row r="6" customFormat="false" ht="12.8" hidden="false" customHeight="false" outlineLevel="0" collapsed="false">
      <c r="A6" s="0" t="s">
        <v>335</v>
      </c>
      <c r="B6" s="0" t="n">
        <v>46</v>
      </c>
      <c r="C6" s="0" t="n">
        <v>20</v>
      </c>
      <c r="D6" s="0" t="n">
        <v>250</v>
      </c>
      <c r="E6" s="0" t="s">
        <v>336</v>
      </c>
      <c r="F6" s="0" t="s">
        <v>255</v>
      </c>
      <c r="G6" s="0" t="s">
        <v>330</v>
      </c>
      <c r="H6" s="0" t="s">
        <v>241</v>
      </c>
    </row>
    <row r="7" customFormat="false" ht="12.8" hidden="false" customHeight="false" outlineLevel="0" collapsed="false">
      <c r="A7" s="0" t="s">
        <v>337</v>
      </c>
      <c r="B7" s="0" t="n">
        <v>24</v>
      </c>
      <c r="C7" s="0" t="n">
        <v>-2.4</v>
      </c>
      <c r="D7" s="0" t="n">
        <v>2.4</v>
      </c>
      <c r="E7" s="0" t="s">
        <v>261</v>
      </c>
      <c r="F7" s="0" t="s">
        <v>252</v>
      </c>
      <c r="G7" s="0" t="s">
        <v>330</v>
      </c>
      <c r="H7" s="0" t="s">
        <v>241</v>
      </c>
    </row>
    <row r="8" customFormat="false" ht="12.8" hidden="false" customHeight="false" outlineLevel="0" collapsed="false">
      <c r="A8" s="0" t="s">
        <v>338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259</v>
      </c>
      <c r="F8" s="0" t="s">
        <v>252</v>
      </c>
      <c r="G8" s="0" t="s">
        <v>330</v>
      </c>
      <c r="H8" s="0" t="s">
        <v>241</v>
      </c>
    </row>
    <row r="9" customFormat="false" ht="12.8" hidden="false" customHeight="false" outlineLevel="0" collapsed="false">
      <c r="A9" s="0" t="s">
        <v>339</v>
      </c>
      <c r="B9" s="0" t="n">
        <v>25</v>
      </c>
      <c r="C9" s="0" t="n">
        <v>0</v>
      </c>
      <c r="D9" s="0" t="n">
        <v>6</v>
      </c>
      <c r="E9" s="0" t="s">
        <v>340</v>
      </c>
      <c r="F9" s="0" t="s">
        <v>341</v>
      </c>
      <c r="G9" s="0" t="s">
        <v>330</v>
      </c>
      <c r="H9" s="0" t="s">
        <v>241</v>
      </c>
    </row>
    <row r="10" customFormat="false" ht="12.8" hidden="false" customHeight="false" outlineLevel="0" collapsed="false">
      <c r="A10" s="0" t="s">
        <v>342</v>
      </c>
      <c r="B10" s="0" t="n">
        <v>25</v>
      </c>
      <c r="C10" s="0" t="n">
        <v>0</v>
      </c>
      <c r="D10" s="0" t="n">
        <v>1.5</v>
      </c>
      <c r="E10" s="0" t="s">
        <v>343</v>
      </c>
      <c r="F10" s="0" t="s">
        <v>252</v>
      </c>
      <c r="G10" s="0" t="s">
        <v>330</v>
      </c>
      <c r="H10" s="0" t="s">
        <v>241</v>
      </c>
    </row>
    <row r="11" customFormat="false" ht="12.8" hidden="false" customHeight="false" outlineLevel="0" collapsed="false">
      <c r="A11" s="0" t="s">
        <v>344</v>
      </c>
      <c r="B11" s="0" t="n">
        <v>50</v>
      </c>
      <c r="C11" s="0" t="n">
        <v>-1</v>
      </c>
      <c r="D11" s="0" t="n">
        <v>1</v>
      </c>
      <c r="E11" s="0" t="s">
        <v>345</v>
      </c>
      <c r="F11" s="0" t="s">
        <v>252</v>
      </c>
      <c r="G11" s="0" t="s">
        <v>330</v>
      </c>
      <c r="H11" s="0" t="s">
        <v>241</v>
      </c>
    </row>
    <row r="12" customFormat="false" ht="12.8" hidden="false" customHeight="false" outlineLevel="0" collapsed="false">
      <c r="A12" s="0" t="s">
        <v>346</v>
      </c>
      <c r="B12" s="0" t="n">
        <v>50</v>
      </c>
      <c r="C12" s="0" t="n">
        <v>-1</v>
      </c>
      <c r="D12" s="0" t="n">
        <v>1</v>
      </c>
      <c r="E12" s="0" t="s">
        <v>347</v>
      </c>
      <c r="F12" s="0" t="s">
        <v>252</v>
      </c>
      <c r="G12" s="0" t="s">
        <v>330</v>
      </c>
      <c r="H12" s="0" t="s">
        <v>241</v>
      </c>
    </row>
    <row r="13" customFormat="false" ht="12.8" hidden="false" customHeight="false" outlineLevel="0" collapsed="false">
      <c r="A13" s="0" t="s">
        <v>348</v>
      </c>
      <c r="B13" s="0" t="n">
        <v>70</v>
      </c>
      <c r="C13" s="0" t="n">
        <v>10</v>
      </c>
      <c r="D13" s="0" t="n">
        <v>150</v>
      </c>
      <c r="E13" s="0" t="s">
        <v>334</v>
      </c>
      <c r="F13" s="0" t="s">
        <v>349</v>
      </c>
      <c r="G13" s="0" t="s">
        <v>330</v>
      </c>
      <c r="H13" s="0" t="s">
        <v>241</v>
      </c>
    </row>
    <row r="14" customFormat="false" ht="12.8" hidden="false" customHeight="false" outlineLevel="0" collapsed="false">
      <c r="A14" s="0" t="s">
        <v>350</v>
      </c>
      <c r="B14" s="0" t="n">
        <v>46</v>
      </c>
      <c r="C14" s="0" t="n">
        <v>20</v>
      </c>
      <c r="D14" s="0" t="n">
        <v>250</v>
      </c>
      <c r="E14" s="0" t="s">
        <v>336</v>
      </c>
      <c r="F14" s="0" t="s">
        <v>255</v>
      </c>
      <c r="G14" s="0" t="s">
        <v>330</v>
      </c>
      <c r="H14" s="0" t="s">
        <v>241</v>
      </c>
    </row>
    <row r="15" customFormat="false" ht="12.8" hidden="false" customHeight="false" outlineLevel="0" collapsed="false">
      <c r="A15" s="0" t="s">
        <v>351</v>
      </c>
      <c r="B15" s="0" t="n">
        <v>24</v>
      </c>
      <c r="C15" s="0" t="n">
        <v>-2.4</v>
      </c>
      <c r="D15" s="0" t="n">
        <v>2.4</v>
      </c>
      <c r="E15" s="0" t="s">
        <v>261</v>
      </c>
      <c r="F15" s="0" t="s">
        <v>252</v>
      </c>
      <c r="G15" s="0" t="s">
        <v>330</v>
      </c>
      <c r="H15" s="0" t="s">
        <v>241</v>
      </c>
    </row>
    <row r="16" customFormat="false" ht="12.8" hidden="false" customHeight="false" outlineLevel="0" collapsed="false">
      <c r="A16" s="0" t="s">
        <v>352</v>
      </c>
      <c r="B16" s="0" t="n">
        <v>30</v>
      </c>
      <c r="C16" s="0" t="n">
        <f aca="false">-PI()</f>
        <v>-3.14159265358979</v>
      </c>
      <c r="D16" s="0" t="n">
        <f aca="false">PI()</f>
        <v>3.14159265358979</v>
      </c>
      <c r="E16" s="0" t="s">
        <v>259</v>
      </c>
      <c r="F16" s="0" t="s">
        <v>252</v>
      </c>
      <c r="G16" s="0" t="s">
        <v>330</v>
      </c>
      <c r="H16" s="0" t="s">
        <v>241</v>
      </c>
    </row>
    <row r="17" customFormat="false" ht="12.8" hidden="false" customHeight="false" outlineLevel="0" collapsed="false">
      <c r="A17" s="0" t="s">
        <v>353</v>
      </c>
      <c r="B17" s="0" t="n">
        <v>25</v>
      </c>
      <c r="C17" s="0" t="n">
        <v>0</v>
      </c>
      <c r="D17" s="0" t="n">
        <v>6</v>
      </c>
      <c r="E17" s="0" t="s">
        <v>340</v>
      </c>
      <c r="F17" s="0" t="s">
        <v>341</v>
      </c>
      <c r="G17" s="0" t="s">
        <v>330</v>
      </c>
      <c r="H17" s="0" t="s">
        <v>241</v>
      </c>
    </row>
    <row r="18" customFormat="false" ht="12.8" hidden="false" customHeight="false" outlineLevel="0" collapsed="false">
      <c r="A18" s="0" t="s">
        <v>354</v>
      </c>
      <c r="B18" s="0" t="n">
        <v>25</v>
      </c>
      <c r="C18" s="0" t="n">
        <v>0</v>
      </c>
      <c r="D18" s="0" t="n">
        <v>1.5</v>
      </c>
      <c r="E18" s="0" t="s">
        <v>343</v>
      </c>
      <c r="F18" s="0" t="s">
        <v>252</v>
      </c>
      <c r="G18" s="0" t="s">
        <v>330</v>
      </c>
      <c r="H18" s="0" t="s">
        <v>241</v>
      </c>
    </row>
    <row r="19" customFormat="false" ht="12.8" hidden="false" customHeight="false" outlineLevel="0" collapsed="false">
      <c r="A19" s="0" t="s">
        <v>355</v>
      </c>
      <c r="B19" s="0" t="n">
        <v>50</v>
      </c>
      <c r="C19" s="0" t="n">
        <v>-1</v>
      </c>
      <c r="D19" s="0" t="n">
        <v>1</v>
      </c>
      <c r="E19" s="0" t="s">
        <v>356</v>
      </c>
      <c r="F19" s="0" t="s">
        <v>252</v>
      </c>
      <c r="G19" s="0" t="s">
        <v>330</v>
      </c>
      <c r="H19" s="0" t="s">
        <v>241</v>
      </c>
    </row>
    <row r="20" customFormat="false" ht="12.8" hidden="false" customHeight="false" outlineLevel="0" collapsed="false">
      <c r="A20" s="0" t="s">
        <v>357</v>
      </c>
      <c r="B20" s="0" t="n">
        <v>50</v>
      </c>
      <c r="C20" s="0" t="n">
        <v>-1</v>
      </c>
      <c r="D20" s="0" t="n">
        <v>1</v>
      </c>
      <c r="E20" s="0" t="s">
        <v>358</v>
      </c>
      <c r="F20" s="0" t="s">
        <v>252</v>
      </c>
      <c r="G20" s="0" t="s">
        <v>330</v>
      </c>
      <c r="H20" s="0" t="s">
        <v>241</v>
      </c>
    </row>
    <row r="21" customFormat="false" ht="12.8" hidden="false" customHeight="false" outlineLevel="0" collapsed="false">
      <c r="A21" s="0" t="s">
        <v>359</v>
      </c>
      <c r="B21" s="0" t="n">
        <v>25</v>
      </c>
      <c r="C21" s="0" t="n">
        <v>-1</v>
      </c>
      <c r="D21" s="0" t="n">
        <v>1</v>
      </c>
      <c r="E21" s="0" t="s">
        <v>360</v>
      </c>
      <c r="F21" s="0" t="s">
        <v>252</v>
      </c>
      <c r="G21" s="0" t="s">
        <v>330</v>
      </c>
      <c r="H21" s="0" t="s">
        <v>361</v>
      </c>
    </row>
    <row r="22" customFormat="false" ht="12.8" hidden="false" customHeight="false" outlineLevel="0" collapsed="false">
      <c r="A22" s="0" t="s">
        <v>362</v>
      </c>
      <c r="B22" s="0" t="n">
        <v>25</v>
      </c>
      <c r="C22" s="0" t="n">
        <v>-1</v>
      </c>
      <c r="D22" s="0" t="n">
        <v>1</v>
      </c>
      <c r="E22" s="0" t="s">
        <v>363</v>
      </c>
      <c r="F22" s="0" t="s">
        <v>252</v>
      </c>
      <c r="G22" s="0" t="s">
        <v>330</v>
      </c>
      <c r="H22" s="0" t="s">
        <v>361</v>
      </c>
    </row>
    <row r="23" customFormat="false" ht="12.8" hidden="false" customHeight="false" outlineLevel="0" collapsed="false">
      <c r="A23" s="0" t="s">
        <v>364</v>
      </c>
      <c r="B23" s="0" t="n">
        <v>30</v>
      </c>
      <c r="C23" s="0" t="n">
        <v>0</v>
      </c>
      <c r="D23" s="0" t="n">
        <v>3</v>
      </c>
      <c r="E23" s="0" t="s">
        <v>365</v>
      </c>
      <c r="F23" s="0" t="s">
        <v>252</v>
      </c>
      <c r="G23" s="0" t="s">
        <v>330</v>
      </c>
      <c r="H23" s="0" t="s">
        <v>241</v>
      </c>
    </row>
    <row r="24" customFormat="false" ht="12.8" hidden="false" customHeight="false" outlineLevel="0" collapsed="false">
      <c r="A24" s="0" t="s">
        <v>366</v>
      </c>
      <c r="B24" s="0" t="n">
        <v>30</v>
      </c>
      <c r="C24" s="0" t="n">
        <v>0</v>
      </c>
      <c r="D24" s="0" t="n">
        <f aca="false">PI()</f>
        <v>3.14159265358979</v>
      </c>
      <c r="E24" s="0" t="s">
        <v>367</v>
      </c>
      <c r="F24" s="0" t="s">
        <v>252</v>
      </c>
      <c r="G24" s="0" t="s">
        <v>330</v>
      </c>
      <c r="H24" s="0" t="s">
        <v>241</v>
      </c>
    </row>
    <row r="25" customFormat="false" ht="12.8" hidden="false" customHeight="false" outlineLevel="0" collapsed="false">
      <c r="A25" s="0" t="s">
        <v>368</v>
      </c>
      <c r="B25" s="0" t="n">
        <v>30</v>
      </c>
      <c r="C25" s="0" t="n">
        <v>0</v>
      </c>
      <c r="D25" s="0" t="n">
        <v>5</v>
      </c>
      <c r="E25" s="0" t="s">
        <v>369</v>
      </c>
      <c r="F25" s="0" t="s">
        <v>252</v>
      </c>
      <c r="G25" s="0" t="s">
        <v>330</v>
      </c>
      <c r="H25" s="0" t="s">
        <v>241</v>
      </c>
    </row>
    <row r="26" customFormat="false" ht="12.8" hidden="false" customHeight="false" outlineLevel="0" collapsed="false">
      <c r="A26" s="0" t="s">
        <v>370</v>
      </c>
      <c r="B26" s="0" t="n">
        <v>100</v>
      </c>
      <c r="C26" s="0" t="n">
        <v>0</v>
      </c>
      <c r="D26" s="0" t="n">
        <v>400</v>
      </c>
      <c r="E26" s="0" t="s">
        <v>371</v>
      </c>
      <c r="F26" s="0" t="s">
        <v>372</v>
      </c>
      <c r="G26" s="0" t="s">
        <v>330</v>
      </c>
      <c r="H26" s="0" t="s">
        <v>241</v>
      </c>
    </row>
    <row r="27" customFormat="false" ht="12.8" hidden="false" customHeight="false" outlineLevel="0" collapsed="false">
      <c r="A27" s="0" t="s">
        <v>373</v>
      </c>
      <c r="B27" s="0" t="n">
        <v>30</v>
      </c>
      <c r="C27" s="0" t="n">
        <v>0</v>
      </c>
      <c r="D27" s="0" t="n">
        <v>250</v>
      </c>
      <c r="E27" s="0" t="s">
        <v>374</v>
      </c>
      <c r="F27" s="0" t="s">
        <v>304</v>
      </c>
      <c r="G27" s="0" t="s">
        <v>330</v>
      </c>
      <c r="H27" s="0" t="s">
        <v>241</v>
      </c>
    </row>
    <row r="28" customFormat="false" ht="12.8" hidden="false" customHeight="false" outlineLevel="0" collapsed="false">
      <c r="A28" s="0" t="s">
        <v>375</v>
      </c>
      <c r="B28" s="0" t="n">
        <v>30</v>
      </c>
      <c r="C28" s="0" t="n">
        <v>-6</v>
      </c>
      <c r="D28" s="0" t="n">
        <v>6</v>
      </c>
      <c r="E28" s="0" t="s">
        <v>376</v>
      </c>
      <c r="F28" s="0" t="s">
        <v>252</v>
      </c>
      <c r="G28" s="0" t="s">
        <v>330</v>
      </c>
      <c r="H28" s="0" t="s">
        <v>241</v>
      </c>
    </row>
    <row r="29" customFormat="false" ht="12.8" hidden="false" customHeight="false" outlineLevel="0" collapsed="false">
      <c r="A29" s="0" t="s">
        <v>377</v>
      </c>
      <c r="B29" s="0" t="n">
        <v>30</v>
      </c>
      <c r="C29" s="0" t="n">
        <f aca="false">-PI()</f>
        <v>-3.14159265358979</v>
      </c>
      <c r="D29" s="0" t="n">
        <f aca="false">PI()</f>
        <v>3.14159265358979</v>
      </c>
      <c r="E29" s="0" t="s">
        <v>378</v>
      </c>
      <c r="F29" s="0" t="s">
        <v>252</v>
      </c>
      <c r="G29" s="0" t="s">
        <v>330</v>
      </c>
      <c r="H29" s="0" t="s">
        <v>241</v>
      </c>
    </row>
    <row r="30" customFormat="false" ht="12.8" hidden="false" customHeight="false" outlineLevel="0" collapsed="false">
      <c r="A30" s="0" t="s">
        <v>379</v>
      </c>
      <c r="B30" s="0" t="n">
        <v>30</v>
      </c>
      <c r="C30" s="0" t="n">
        <v>0</v>
      </c>
      <c r="D30" s="0" t="n">
        <v>5</v>
      </c>
      <c r="E30" s="0" t="s">
        <v>380</v>
      </c>
      <c r="F30" s="0" t="s">
        <v>252</v>
      </c>
      <c r="G30" s="0" t="s">
        <v>330</v>
      </c>
      <c r="H30" s="0" t="s">
        <v>241</v>
      </c>
    </row>
    <row r="31" customFormat="false" ht="12.8" hidden="false" customHeight="false" outlineLevel="0" collapsed="false">
      <c r="A31" s="0" t="s">
        <v>381</v>
      </c>
      <c r="B31" s="0" t="n">
        <v>50</v>
      </c>
      <c r="C31" s="0" t="n">
        <v>-1</v>
      </c>
      <c r="D31" s="0" t="n">
        <v>1</v>
      </c>
      <c r="E31" s="0" t="s">
        <v>382</v>
      </c>
      <c r="F31" s="0" t="s">
        <v>252</v>
      </c>
      <c r="G31" s="0" t="s">
        <v>330</v>
      </c>
      <c r="H31" s="0" t="s">
        <v>241</v>
      </c>
    </row>
    <row r="33" customFormat="false" ht="12.8" hidden="false" customHeight="false" outlineLevel="0" collapsed="false">
      <c r="A33" s="0" t="s">
        <v>383</v>
      </c>
      <c r="B33" s="0" t="n">
        <v>50</v>
      </c>
      <c r="C33" s="0" t="n">
        <v>0</v>
      </c>
      <c r="D33" s="0" t="n">
        <v>500</v>
      </c>
      <c r="E33" s="0" t="s">
        <v>384</v>
      </c>
      <c r="F33" s="0" t="s">
        <v>304</v>
      </c>
      <c r="G33" s="0" t="s">
        <v>385</v>
      </c>
      <c r="H33" s="0" t="s">
        <v>257</v>
      </c>
    </row>
    <row r="34" customFormat="false" ht="12.8" hidden="false" customHeight="false" outlineLevel="0" collapsed="false">
      <c r="A34" s="0" t="s">
        <v>386</v>
      </c>
      <c r="B34" s="0" t="n">
        <v>30</v>
      </c>
      <c r="C34" s="0" t="n">
        <v>-3.14159265358979</v>
      </c>
      <c r="D34" s="0" t="n">
        <v>3.14159265358979</v>
      </c>
      <c r="E34" s="0" t="s">
        <v>387</v>
      </c>
      <c r="F34" s="0" t="s">
        <v>252</v>
      </c>
      <c r="G34" s="0" t="s">
        <v>385</v>
      </c>
      <c r="H34" s="0" t="s">
        <v>257</v>
      </c>
    </row>
    <row r="35" customFormat="false" ht="12.8" hidden="false" customHeight="false" outlineLevel="0" collapsed="false">
      <c r="A35" s="0" t="s">
        <v>388</v>
      </c>
      <c r="B35" s="0" t="n">
        <v>24</v>
      </c>
      <c r="C35" s="0" t="n">
        <v>-2.4</v>
      </c>
      <c r="D35" s="0" t="n">
        <v>2.4</v>
      </c>
      <c r="E35" s="0" t="s">
        <v>389</v>
      </c>
      <c r="F35" s="0" t="s">
        <v>252</v>
      </c>
      <c r="G35" s="0" t="s">
        <v>385</v>
      </c>
      <c r="H35" s="0" t="s">
        <v>257</v>
      </c>
    </row>
    <row r="36" customFormat="false" ht="12.8" hidden="false" customHeight="false" outlineLevel="0" collapsed="false">
      <c r="A36" s="0" t="s">
        <v>390</v>
      </c>
      <c r="B36" s="0" t="n">
        <v>60</v>
      </c>
      <c r="C36" s="0" t="n">
        <v>0</v>
      </c>
      <c r="D36" s="0" t="n">
        <v>300</v>
      </c>
      <c r="E36" s="0" t="s">
        <v>391</v>
      </c>
      <c r="F36" s="0" t="s">
        <v>255</v>
      </c>
      <c r="G36" s="0" t="s">
        <v>385</v>
      </c>
      <c r="H36" s="0" t="s">
        <v>257</v>
      </c>
    </row>
    <row r="37" customFormat="false" ht="12.8" hidden="false" customHeight="false" outlineLevel="0" collapsed="false">
      <c r="A37" s="0" t="s">
        <v>392</v>
      </c>
      <c r="B37" s="0" t="n">
        <v>30</v>
      </c>
      <c r="C37" s="0" t="n">
        <v>0</v>
      </c>
      <c r="D37" s="0" t="n">
        <v>3</v>
      </c>
      <c r="E37" s="0" t="s">
        <v>393</v>
      </c>
      <c r="F37" s="0" t="s">
        <v>252</v>
      </c>
      <c r="G37" s="0" t="s">
        <v>385</v>
      </c>
      <c r="H37" s="0" t="s">
        <v>257</v>
      </c>
    </row>
    <row r="38" customFormat="false" ht="12.8" hidden="false" customHeight="false" outlineLevel="0" collapsed="false">
      <c r="A38" s="0" t="s">
        <v>394</v>
      </c>
      <c r="B38" s="0" t="n">
        <v>30</v>
      </c>
      <c r="C38" s="0" t="n">
        <v>0</v>
      </c>
      <c r="D38" s="0" t="n">
        <v>3.14159265358979</v>
      </c>
      <c r="E38" s="0" t="s">
        <v>395</v>
      </c>
      <c r="F38" s="0" t="s">
        <v>252</v>
      </c>
      <c r="G38" s="0" t="s">
        <v>385</v>
      </c>
      <c r="H38" s="0" t="s">
        <v>257</v>
      </c>
    </row>
    <row r="39" customFormat="false" ht="12.8" hidden="false" customHeight="false" outlineLevel="0" collapsed="false">
      <c r="A39" s="0" t="s">
        <v>396</v>
      </c>
      <c r="B39" s="0" t="n">
        <v>30</v>
      </c>
      <c r="C39" s="0" t="n">
        <v>0</v>
      </c>
      <c r="D39" s="0" t="n">
        <v>7</v>
      </c>
      <c r="E39" s="0" t="s">
        <v>397</v>
      </c>
      <c r="F39" s="0" t="s">
        <v>252</v>
      </c>
      <c r="G39" s="0" t="s">
        <v>385</v>
      </c>
      <c r="H39" s="0" t="s">
        <v>257</v>
      </c>
    </row>
    <row r="40" customFormat="false" ht="12.8" hidden="false" customHeight="false" outlineLevel="0" collapsed="false">
      <c r="A40" s="0" t="s">
        <v>398</v>
      </c>
      <c r="B40" s="0" t="n">
        <v>50</v>
      </c>
      <c r="C40" s="0" t="n">
        <v>0</v>
      </c>
      <c r="D40" s="0" t="n">
        <v>500</v>
      </c>
      <c r="E40" s="0" t="s">
        <v>399</v>
      </c>
      <c r="F40" s="0" t="s">
        <v>304</v>
      </c>
      <c r="G40" s="0" t="s">
        <v>385</v>
      </c>
      <c r="H40" s="0" t="s">
        <v>268</v>
      </c>
    </row>
    <row r="41" customFormat="false" ht="12.8" hidden="false" customHeight="false" outlineLevel="0" collapsed="false">
      <c r="A41" s="0" t="s">
        <v>400</v>
      </c>
      <c r="B41" s="0" t="n">
        <v>30</v>
      </c>
      <c r="C41" s="0" t="n">
        <v>-3.14159265358979</v>
      </c>
      <c r="D41" s="0" t="n">
        <v>3.14159265358979</v>
      </c>
      <c r="E41" s="0" t="s">
        <v>401</v>
      </c>
      <c r="F41" s="0" t="s">
        <v>252</v>
      </c>
      <c r="G41" s="0" t="s">
        <v>385</v>
      </c>
      <c r="H41" s="0" t="s">
        <v>268</v>
      </c>
    </row>
    <row r="42" customFormat="false" ht="12.8" hidden="false" customHeight="false" outlineLevel="0" collapsed="false">
      <c r="A42" s="0" t="s">
        <v>402</v>
      </c>
      <c r="B42" s="0" t="n">
        <v>24</v>
      </c>
      <c r="C42" s="0" t="n">
        <v>-2.4</v>
      </c>
      <c r="D42" s="0" t="n">
        <v>2.4</v>
      </c>
      <c r="E42" s="0" t="s">
        <v>403</v>
      </c>
      <c r="F42" s="0" t="s">
        <v>252</v>
      </c>
      <c r="G42" s="0" t="s">
        <v>385</v>
      </c>
      <c r="H42" s="0" t="s">
        <v>268</v>
      </c>
    </row>
    <row r="43" customFormat="false" ht="12.8" hidden="false" customHeight="false" outlineLevel="0" collapsed="false">
      <c r="A43" s="0" t="s">
        <v>404</v>
      </c>
      <c r="B43" s="0" t="n">
        <v>29</v>
      </c>
      <c r="C43" s="0" t="n">
        <v>10</v>
      </c>
      <c r="D43" s="0" t="n">
        <v>300</v>
      </c>
      <c r="E43" s="0" t="s">
        <v>405</v>
      </c>
      <c r="F43" s="0" t="s">
        <v>304</v>
      </c>
      <c r="G43" s="0" t="s">
        <v>385</v>
      </c>
      <c r="H43" s="0" t="s">
        <v>268</v>
      </c>
    </row>
    <row r="44" customFormat="false" ht="12.8" hidden="false" customHeight="false" outlineLevel="0" collapsed="false">
      <c r="A44" s="0" t="s">
        <v>406</v>
      </c>
      <c r="B44" s="0" t="n">
        <v>30</v>
      </c>
      <c r="C44" s="0" t="n">
        <v>0</v>
      </c>
      <c r="D44" s="0" t="n">
        <v>3</v>
      </c>
      <c r="E44" s="0" t="s">
        <v>407</v>
      </c>
      <c r="F44" s="0" t="s">
        <v>252</v>
      </c>
      <c r="G44" s="0" t="s">
        <v>385</v>
      </c>
      <c r="H44" s="0" t="s">
        <v>268</v>
      </c>
    </row>
    <row r="45" customFormat="false" ht="12.8" hidden="false" customHeight="false" outlineLevel="0" collapsed="false">
      <c r="A45" s="0" t="s">
        <v>408</v>
      </c>
      <c r="B45" s="0" t="n">
        <v>30</v>
      </c>
      <c r="C45" s="0" t="n">
        <v>0</v>
      </c>
      <c r="D45" s="0" t="n">
        <v>3.14159265358979</v>
      </c>
      <c r="E45" s="0" t="s">
        <v>409</v>
      </c>
      <c r="F45" s="0" t="s">
        <v>252</v>
      </c>
      <c r="G45" s="0" t="s">
        <v>385</v>
      </c>
      <c r="H45" s="0" t="s">
        <v>268</v>
      </c>
    </row>
    <row r="46" customFormat="false" ht="12.8" hidden="false" customHeight="false" outlineLevel="0" collapsed="false">
      <c r="A46" s="0" t="s">
        <v>410</v>
      </c>
      <c r="B46" s="0" t="n">
        <v>30</v>
      </c>
      <c r="C46" s="0" t="n">
        <v>0</v>
      </c>
      <c r="D46" s="0" t="n">
        <v>7</v>
      </c>
      <c r="E46" s="0" t="s">
        <v>411</v>
      </c>
      <c r="F46" s="0" t="s">
        <v>252</v>
      </c>
      <c r="G46" s="0" t="s">
        <v>385</v>
      </c>
      <c r="H46" s="0" t="s">
        <v>268</v>
      </c>
    </row>
    <row r="47" customFormat="false" ht="12.8" hidden="false" customHeight="false" outlineLevel="0" collapsed="false">
      <c r="A47" s="0" t="s">
        <v>412</v>
      </c>
      <c r="B47" s="0" t="n">
        <v>50</v>
      </c>
      <c r="C47" s="0" t="n">
        <v>0</v>
      </c>
      <c r="D47" s="0" t="n">
        <v>500</v>
      </c>
      <c r="E47" s="0" t="s">
        <v>384</v>
      </c>
      <c r="F47" s="0" t="s">
        <v>304</v>
      </c>
      <c r="G47" s="0" t="s">
        <v>385</v>
      </c>
      <c r="H47" s="0" t="s">
        <v>257</v>
      </c>
    </row>
    <row r="48" customFormat="false" ht="12.8" hidden="false" customHeight="false" outlineLevel="0" collapsed="false">
      <c r="A48" s="0" t="s">
        <v>413</v>
      </c>
      <c r="B48" s="0" t="n">
        <v>30</v>
      </c>
      <c r="C48" s="0" t="n">
        <v>-3.14159265358979</v>
      </c>
      <c r="D48" s="0" t="n">
        <v>3.14159265358979</v>
      </c>
      <c r="E48" s="0" t="s">
        <v>387</v>
      </c>
      <c r="F48" s="0" t="s">
        <v>252</v>
      </c>
      <c r="G48" s="0" t="s">
        <v>385</v>
      </c>
      <c r="H48" s="0" t="s">
        <v>257</v>
      </c>
    </row>
    <row r="49" customFormat="false" ht="12.8" hidden="false" customHeight="false" outlineLevel="0" collapsed="false">
      <c r="A49" s="0" t="s">
        <v>414</v>
      </c>
      <c r="B49" s="0" t="n">
        <v>24</v>
      </c>
      <c r="C49" s="0" t="n">
        <v>-2.4</v>
      </c>
      <c r="D49" s="0" t="n">
        <v>2.4</v>
      </c>
      <c r="E49" s="0" t="s">
        <v>389</v>
      </c>
      <c r="F49" s="0" t="s">
        <v>252</v>
      </c>
      <c r="G49" s="0" t="s">
        <v>385</v>
      </c>
      <c r="H49" s="0" t="s">
        <v>257</v>
      </c>
    </row>
    <row r="50" customFormat="false" ht="12.8" hidden="false" customHeight="false" outlineLevel="0" collapsed="false">
      <c r="A50" s="0" t="s">
        <v>415</v>
      </c>
      <c r="B50" s="0" t="n">
        <v>29</v>
      </c>
      <c r="C50" s="0" t="n">
        <v>10</v>
      </c>
      <c r="D50" s="0" t="n">
        <v>300</v>
      </c>
      <c r="E50" s="0" t="s">
        <v>391</v>
      </c>
      <c r="F50" s="0" t="s">
        <v>304</v>
      </c>
      <c r="G50" s="0" t="s">
        <v>385</v>
      </c>
      <c r="H50" s="0" t="s">
        <v>257</v>
      </c>
    </row>
    <row r="51" customFormat="false" ht="12.8" hidden="false" customHeight="false" outlineLevel="0" collapsed="false">
      <c r="A51" s="0" t="s">
        <v>416</v>
      </c>
      <c r="B51" s="0" t="n">
        <v>30</v>
      </c>
      <c r="C51" s="0" t="n">
        <v>0</v>
      </c>
      <c r="D51" s="0" t="n">
        <v>3</v>
      </c>
      <c r="E51" s="0" t="s">
        <v>393</v>
      </c>
      <c r="F51" s="0" t="s">
        <v>252</v>
      </c>
      <c r="G51" s="0" t="s">
        <v>385</v>
      </c>
      <c r="H51" s="0" t="s">
        <v>257</v>
      </c>
    </row>
    <row r="52" customFormat="false" ht="12.8" hidden="false" customHeight="false" outlineLevel="0" collapsed="false">
      <c r="A52" s="0" t="s">
        <v>417</v>
      </c>
      <c r="B52" s="0" t="n">
        <v>30</v>
      </c>
      <c r="C52" s="0" t="n">
        <v>0</v>
      </c>
      <c r="D52" s="0" t="n">
        <v>3.14159265358979</v>
      </c>
      <c r="E52" s="0" t="s">
        <v>395</v>
      </c>
      <c r="F52" s="0" t="s">
        <v>252</v>
      </c>
      <c r="G52" s="0" t="s">
        <v>385</v>
      </c>
      <c r="H52" s="0" t="s">
        <v>257</v>
      </c>
    </row>
    <row r="53" customFormat="false" ht="12.8" hidden="false" customHeight="false" outlineLevel="0" collapsed="false">
      <c r="A53" s="0" t="s">
        <v>418</v>
      </c>
      <c r="B53" s="0" t="n">
        <v>30</v>
      </c>
      <c r="C53" s="0" t="n">
        <v>0</v>
      </c>
      <c r="D53" s="0" t="n">
        <v>7</v>
      </c>
      <c r="E53" s="0" t="s">
        <v>397</v>
      </c>
      <c r="F53" s="0" t="s">
        <v>252</v>
      </c>
      <c r="G53" s="0" t="s">
        <v>385</v>
      </c>
      <c r="H53" s="0" t="s">
        <v>257</v>
      </c>
    </row>
    <row r="54" customFormat="false" ht="12.8" hidden="false" customHeight="false" outlineLevel="0" collapsed="false">
      <c r="A54" s="0" t="s">
        <v>419</v>
      </c>
      <c r="B54" s="0" t="n">
        <v>50</v>
      </c>
      <c r="C54" s="0" t="n">
        <v>0</v>
      </c>
      <c r="D54" s="0" t="n">
        <v>500</v>
      </c>
      <c r="E54" s="0" t="s">
        <v>420</v>
      </c>
      <c r="F54" s="0" t="s">
        <v>304</v>
      </c>
      <c r="G54" s="0" t="s">
        <v>385</v>
      </c>
      <c r="H54" s="0" t="s">
        <v>268</v>
      </c>
    </row>
    <row r="55" customFormat="false" ht="12.8" hidden="false" customHeight="false" outlineLevel="0" collapsed="false">
      <c r="A55" s="0" t="s">
        <v>421</v>
      </c>
      <c r="B55" s="0" t="n">
        <v>30</v>
      </c>
      <c r="C55" s="0" t="n">
        <v>-3.14159265358979</v>
      </c>
      <c r="D55" s="0" t="n">
        <v>3.14159265358979</v>
      </c>
      <c r="E55" s="0" t="s">
        <v>401</v>
      </c>
      <c r="F55" s="0" t="s">
        <v>252</v>
      </c>
      <c r="G55" s="0" t="s">
        <v>385</v>
      </c>
      <c r="H55" s="0" t="s">
        <v>268</v>
      </c>
    </row>
    <row r="56" customFormat="false" ht="12.8" hidden="false" customHeight="false" outlineLevel="0" collapsed="false">
      <c r="A56" s="0" t="s">
        <v>422</v>
      </c>
      <c r="B56" s="0" t="n">
        <v>24</v>
      </c>
      <c r="C56" s="0" t="n">
        <v>-2.4</v>
      </c>
      <c r="D56" s="0" t="n">
        <v>2.4</v>
      </c>
      <c r="E56" s="0" t="s">
        <v>403</v>
      </c>
      <c r="F56" s="0" t="s">
        <v>252</v>
      </c>
      <c r="G56" s="0" t="s">
        <v>385</v>
      </c>
      <c r="H56" s="0" t="s">
        <v>268</v>
      </c>
    </row>
    <row r="57" customFormat="false" ht="12.8" hidden="false" customHeight="false" outlineLevel="0" collapsed="false">
      <c r="A57" s="0" t="s">
        <v>423</v>
      </c>
      <c r="B57" s="0" t="n">
        <v>29</v>
      </c>
      <c r="C57" s="0" t="n">
        <v>10</v>
      </c>
      <c r="D57" s="0" t="n">
        <v>300</v>
      </c>
      <c r="E57" s="0" t="s">
        <v>405</v>
      </c>
      <c r="F57" s="0" t="s">
        <v>304</v>
      </c>
      <c r="G57" s="0" t="s">
        <v>385</v>
      </c>
      <c r="H57" s="0" t="s">
        <v>268</v>
      </c>
    </row>
    <row r="58" customFormat="false" ht="12.8" hidden="false" customHeight="false" outlineLevel="0" collapsed="false">
      <c r="A58" s="0" t="s">
        <v>424</v>
      </c>
      <c r="B58" s="0" t="n">
        <v>30</v>
      </c>
      <c r="C58" s="0" t="n">
        <v>0</v>
      </c>
      <c r="D58" s="0" t="n">
        <v>3</v>
      </c>
      <c r="E58" s="0" t="s">
        <v>407</v>
      </c>
      <c r="F58" s="0" t="s">
        <v>252</v>
      </c>
      <c r="G58" s="0" t="s">
        <v>385</v>
      </c>
      <c r="H58" s="0" t="s">
        <v>268</v>
      </c>
    </row>
    <row r="59" customFormat="false" ht="12.8" hidden="false" customHeight="false" outlineLevel="0" collapsed="false">
      <c r="A59" s="0" t="s">
        <v>425</v>
      </c>
      <c r="B59" s="0" t="n">
        <v>30</v>
      </c>
      <c r="C59" s="0" t="n">
        <v>0</v>
      </c>
      <c r="D59" s="0" t="n">
        <v>3.14159265358979</v>
      </c>
      <c r="E59" s="0" t="s">
        <v>409</v>
      </c>
      <c r="F59" s="0" t="s">
        <v>252</v>
      </c>
      <c r="G59" s="0" t="s">
        <v>385</v>
      </c>
      <c r="H59" s="0" t="s">
        <v>268</v>
      </c>
    </row>
    <row r="60" customFormat="false" ht="12.8" hidden="false" customHeight="false" outlineLevel="0" collapsed="false">
      <c r="A60" s="0" t="s">
        <v>426</v>
      </c>
      <c r="B60" s="0" t="n">
        <v>30</v>
      </c>
      <c r="C60" s="0" t="n">
        <v>0</v>
      </c>
      <c r="D60" s="0" t="n">
        <v>7</v>
      </c>
      <c r="E60" s="0" t="s">
        <v>411</v>
      </c>
      <c r="F60" s="0" t="s">
        <v>252</v>
      </c>
      <c r="G60" s="0" t="s">
        <v>385</v>
      </c>
      <c r="H60" s="0" t="s">
        <v>268</v>
      </c>
    </row>
    <row r="63" customFormat="false" ht="12.8" hidden="false" customHeight="false" outlineLevel="0" collapsed="false">
      <c r="A63" s="0" t="s">
        <v>427</v>
      </c>
      <c r="B63" s="0" t="n">
        <v>45</v>
      </c>
      <c r="C63" s="0" t="n">
        <v>50</v>
      </c>
      <c r="D63" s="0" t="n">
        <v>500</v>
      </c>
      <c r="E63" s="0" t="s">
        <v>428</v>
      </c>
      <c r="F63" s="0" t="s">
        <v>304</v>
      </c>
      <c r="G63" s="0" t="s">
        <v>385</v>
      </c>
      <c r="H63" s="0" t="s">
        <v>257</v>
      </c>
    </row>
    <row r="64" customFormat="false" ht="12.8" hidden="false" customHeight="false" outlineLevel="0" collapsed="false">
      <c r="A64" s="0" t="s">
        <v>429</v>
      </c>
      <c r="B64" s="0" t="n">
        <v>30</v>
      </c>
      <c r="C64" s="0" t="n">
        <f aca="false">-PI()</f>
        <v>-3.14159265358979</v>
      </c>
      <c r="D64" s="0" t="n">
        <f aca="false">PI()</f>
        <v>3.14159265358979</v>
      </c>
      <c r="E64" s="0" t="s">
        <v>430</v>
      </c>
      <c r="F64" s="0" t="s">
        <v>252</v>
      </c>
      <c r="G64" s="0" t="s">
        <v>385</v>
      </c>
      <c r="H64" s="0" t="s">
        <v>257</v>
      </c>
    </row>
    <row r="65" customFormat="false" ht="12.8" hidden="false" customHeight="false" outlineLevel="0" collapsed="false">
      <c r="A65" s="0" t="s">
        <v>431</v>
      </c>
      <c r="B65" s="0" t="n">
        <v>24</v>
      </c>
      <c r="C65" s="0" t="n">
        <v>-2.4</v>
      </c>
      <c r="D65" s="0" t="n">
        <v>2.4</v>
      </c>
      <c r="E65" s="0" t="s">
        <v>432</v>
      </c>
      <c r="F65" s="0" t="s">
        <v>252</v>
      </c>
      <c r="G65" s="0" t="s">
        <v>385</v>
      </c>
      <c r="H65" s="0" t="s">
        <v>257</v>
      </c>
    </row>
    <row r="66" customFormat="false" ht="12.8" hidden="false" customHeight="false" outlineLevel="0" collapsed="false">
      <c r="A66" s="0" t="s">
        <v>433</v>
      </c>
      <c r="B66" s="0" t="n">
        <v>29</v>
      </c>
      <c r="C66" s="0" t="n">
        <v>10</v>
      </c>
      <c r="D66" s="0" t="n">
        <v>300</v>
      </c>
      <c r="E66" s="0" t="s">
        <v>434</v>
      </c>
      <c r="F66" s="0" t="s">
        <v>304</v>
      </c>
      <c r="G66" s="0" t="s">
        <v>385</v>
      </c>
      <c r="H66" s="0" t="s">
        <v>257</v>
      </c>
    </row>
    <row r="67" customFormat="false" ht="12.8" hidden="false" customHeight="false" outlineLevel="0" collapsed="false">
      <c r="A67" s="0" t="s">
        <v>435</v>
      </c>
      <c r="B67" s="0" t="n">
        <v>30</v>
      </c>
      <c r="C67" s="0" t="n">
        <v>0</v>
      </c>
      <c r="D67" s="0" t="n">
        <v>3</v>
      </c>
      <c r="E67" s="0" t="s">
        <v>436</v>
      </c>
      <c r="F67" s="0" t="s">
        <v>252</v>
      </c>
      <c r="G67" s="0" t="s">
        <v>385</v>
      </c>
      <c r="H67" s="0" t="s">
        <v>257</v>
      </c>
    </row>
    <row r="68" customFormat="false" ht="12.8" hidden="false" customHeight="false" outlineLevel="0" collapsed="false">
      <c r="A68" s="0" t="s">
        <v>437</v>
      </c>
      <c r="B68" s="0" t="n">
        <v>30</v>
      </c>
      <c r="C68" s="0" t="n">
        <v>0</v>
      </c>
      <c r="D68" s="0" t="n">
        <f aca="false">PI()</f>
        <v>3.14159265358979</v>
      </c>
      <c r="E68" s="0" t="s">
        <v>438</v>
      </c>
      <c r="F68" s="0" t="s">
        <v>252</v>
      </c>
      <c r="G68" s="0" t="s">
        <v>385</v>
      </c>
      <c r="H68" s="0" t="s">
        <v>257</v>
      </c>
    </row>
    <row r="69" customFormat="false" ht="12.8" hidden="false" customHeight="false" outlineLevel="0" collapsed="false">
      <c r="A69" s="0" t="s">
        <v>439</v>
      </c>
      <c r="B69" s="0" t="n">
        <v>30</v>
      </c>
      <c r="C69" s="0" t="n">
        <v>0</v>
      </c>
      <c r="D69" s="0" t="n">
        <v>7</v>
      </c>
      <c r="E69" s="0" t="s">
        <v>440</v>
      </c>
      <c r="F69" s="0" t="s">
        <v>252</v>
      </c>
      <c r="G69" s="0" t="s">
        <v>385</v>
      </c>
      <c r="H69" s="0" t="s">
        <v>257</v>
      </c>
    </row>
    <row r="71" customFormat="false" ht="12.8" hidden="false" customHeight="false" outlineLevel="0" collapsed="false">
      <c r="A71" s="0" t="s">
        <v>441</v>
      </c>
      <c r="B71" s="0" t="n">
        <v>45</v>
      </c>
      <c r="C71" s="0" t="n">
        <v>50</v>
      </c>
      <c r="D71" s="0" t="n">
        <v>500</v>
      </c>
      <c r="E71" s="0" t="s">
        <v>399</v>
      </c>
      <c r="F71" s="0" t="s">
        <v>304</v>
      </c>
      <c r="G71" s="0" t="s">
        <v>385</v>
      </c>
      <c r="H71" s="0" t="s">
        <v>257</v>
      </c>
    </row>
    <row r="72" customFormat="false" ht="12.8" hidden="false" customHeight="false" outlineLevel="0" collapsed="false">
      <c r="A72" s="0" t="s">
        <v>442</v>
      </c>
      <c r="B72" s="0" t="n">
        <v>30</v>
      </c>
      <c r="C72" s="0" t="n">
        <v>-3.14159265358979</v>
      </c>
      <c r="D72" s="0" t="n">
        <v>3.14159265358979</v>
      </c>
      <c r="E72" s="0" t="s">
        <v>443</v>
      </c>
      <c r="F72" s="0" t="s">
        <v>252</v>
      </c>
      <c r="G72" s="0" t="s">
        <v>385</v>
      </c>
      <c r="H72" s="0" t="s">
        <v>257</v>
      </c>
    </row>
    <row r="73" customFormat="false" ht="12.8" hidden="false" customHeight="false" outlineLevel="0" collapsed="false">
      <c r="A73" s="0" t="s">
        <v>444</v>
      </c>
      <c r="B73" s="0" t="n">
        <v>24</v>
      </c>
      <c r="C73" s="0" t="n">
        <v>-2.4</v>
      </c>
      <c r="D73" s="0" t="n">
        <v>2.4</v>
      </c>
      <c r="E73" s="0" t="s">
        <v>445</v>
      </c>
      <c r="F73" s="0" t="s">
        <v>252</v>
      </c>
      <c r="G73" s="0" t="s">
        <v>385</v>
      </c>
      <c r="H73" s="0" t="s">
        <v>257</v>
      </c>
    </row>
    <row r="74" customFormat="false" ht="12.8" hidden="false" customHeight="false" outlineLevel="0" collapsed="false">
      <c r="A74" s="0" t="s">
        <v>446</v>
      </c>
      <c r="B74" s="0" t="n">
        <v>29</v>
      </c>
      <c r="C74" s="0" t="n">
        <v>10</v>
      </c>
      <c r="D74" s="0" t="n">
        <v>300</v>
      </c>
      <c r="E74" s="0" t="s">
        <v>447</v>
      </c>
      <c r="F74" s="0" t="s">
        <v>304</v>
      </c>
      <c r="G74" s="0" t="s">
        <v>385</v>
      </c>
      <c r="H74" s="0" t="s">
        <v>257</v>
      </c>
    </row>
    <row r="75" customFormat="false" ht="12.8" hidden="false" customHeight="false" outlineLevel="0" collapsed="false">
      <c r="A75" s="0" t="s">
        <v>448</v>
      </c>
      <c r="B75" s="0" t="n">
        <v>30</v>
      </c>
      <c r="C75" s="0" t="n">
        <v>0</v>
      </c>
      <c r="D75" s="0" t="n">
        <v>3</v>
      </c>
      <c r="E75" s="0" t="s">
        <v>449</v>
      </c>
      <c r="F75" s="0" t="s">
        <v>252</v>
      </c>
      <c r="G75" s="0" t="s">
        <v>385</v>
      </c>
      <c r="H75" s="0" t="s">
        <v>257</v>
      </c>
    </row>
    <row r="76" customFormat="false" ht="12.8" hidden="false" customHeight="false" outlineLevel="0" collapsed="false">
      <c r="A76" s="0" t="s">
        <v>450</v>
      </c>
      <c r="B76" s="0" t="n">
        <v>30</v>
      </c>
      <c r="C76" s="0" t="n">
        <v>0</v>
      </c>
      <c r="D76" s="0" t="n">
        <v>3.14159265358979</v>
      </c>
      <c r="E76" s="0" t="s">
        <v>451</v>
      </c>
      <c r="F76" s="0" t="s">
        <v>252</v>
      </c>
      <c r="G76" s="0" t="s">
        <v>385</v>
      </c>
      <c r="H76" s="0" t="s">
        <v>257</v>
      </c>
    </row>
    <row r="77" customFormat="false" ht="12.8" hidden="false" customHeight="false" outlineLevel="0" collapsed="false">
      <c r="A77" s="0" t="s">
        <v>452</v>
      </c>
      <c r="B77" s="0" t="n">
        <v>30</v>
      </c>
      <c r="C77" s="0" t="n">
        <v>0</v>
      </c>
      <c r="D77" s="0" t="n">
        <v>7</v>
      </c>
      <c r="E77" s="0" t="s">
        <v>453</v>
      </c>
      <c r="F77" s="0" t="s">
        <v>252</v>
      </c>
      <c r="G77" s="0" t="s">
        <v>385</v>
      </c>
      <c r="H77" s="0" t="s">
        <v>257</v>
      </c>
    </row>
    <row r="79" customFormat="false" ht="12.8" hidden="false" customHeight="false" outlineLevel="0" collapsed="false">
      <c r="A79" s="0" t="s">
        <v>454</v>
      </c>
      <c r="B79" s="0" t="n">
        <v>36</v>
      </c>
      <c r="C79" s="0" t="n">
        <v>100</v>
      </c>
      <c r="D79" s="0" t="n">
        <v>1000</v>
      </c>
      <c r="E79" s="0" t="s">
        <v>455</v>
      </c>
      <c r="F79" s="0" t="s">
        <v>297</v>
      </c>
      <c r="G79" s="0" t="s">
        <v>385</v>
      </c>
      <c r="H79" s="0" t="s">
        <v>456</v>
      </c>
    </row>
    <row r="80" customFormat="false" ht="12.8" hidden="false" customHeight="false" outlineLevel="0" collapsed="false">
      <c r="A80" s="0" t="s">
        <v>457</v>
      </c>
      <c r="B80" s="0" t="n">
        <v>30</v>
      </c>
      <c r="C80" s="0" t="n">
        <v>0</v>
      </c>
      <c r="D80" s="0" t="n">
        <v>3</v>
      </c>
      <c r="E80" s="0" t="s">
        <v>458</v>
      </c>
      <c r="F80" s="0" t="s">
        <v>252</v>
      </c>
      <c r="G80" s="0" t="s">
        <v>385</v>
      </c>
      <c r="H80" s="0" t="s">
        <v>456</v>
      </c>
    </row>
    <row r="81" customFormat="false" ht="12.8" hidden="false" customHeight="false" outlineLevel="0" collapsed="false">
      <c r="A81" s="0" t="s">
        <v>459</v>
      </c>
      <c r="B81" s="0" t="n">
        <v>30</v>
      </c>
      <c r="C81" s="0" t="n">
        <v>0</v>
      </c>
      <c r="D81" s="0" t="n">
        <f aca="false">PI()</f>
        <v>3.14159265358979</v>
      </c>
      <c r="E81" s="0" t="s">
        <v>460</v>
      </c>
      <c r="F81" s="0" t="s">
        <v>252</v>
      </c>
      <c r="G81" s="0" t="s">
        <v>385</v>
      </c>
      <c r="H81" s="0" t="s">
        <v>456</v>
      </c>
    </row>
    <row r="82" customFormat="false" ht="12.8" hidden="false" customHeight="false" outlineLevel="0" collapsed="false">
      <c r="A82" s="0" t="s">
        <v>461</v>
      </c>
      <c r="B82" s="0" t="n">
        <v>30</v>
      </c>
      <c r="C82" s="0" t="n">
        <v>0</v>
      </c>
      <c r="D82" s="0" t="n">
        <v>7</v>
      </c>
      <c r="E82" s="0" t="s">
        <v>462</v>
      </c>
      <c r="F82" s="0" t="s">
        <v>252</v>
      </c>
      <c r="G82" s="0" t="s">
        <v>385</v>
      </c>
      <c r="H82" s="0" t="s">
        <v>456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6" activeCellId="0" sqref="C26"/>
    </sheetView>
  </sheetViews>
  <sheetFormatPr defaultRowHeight="12.8"/>
  <cols>
    <col collapsed="false" hidden="false" max="1" min="1" style="0" width="94.9285714285714"/>
    <col collapsed="false" hidden="false" max="3" min="2" style="0" width="8.96428571428571"/>
    <col collapsed="false" hidden="false" max="4" min="4" style="0" width="18.469387755102"/>
    <col collapsed="false" hidden="false" max="5" min="5" style="0" width="58.530612244898"/>
    <col collapsed="false" hidden="false" max="6" min="6" style="0" width="81.9693877551021"/>
    <col collapsed="false" hidden="false" max="7" min="7" style="0" width="8.96428571428571"/>
    <col collapsed="false" hidden="false" max="8" min="8" style="0" width="243.739795918367"/>
    <col collapsed="false" hidden="false" max="1025" min="9" style="0" width="8.96428571428571"/>
  </cols>
  <sheetData>
    <row r="1" customFormat="false" ht="12.8" hidden="false" customHeight="false" outlineLevel="0" collapsed="false">
      <c r="A1" s="0" t="s">
        <v>229</v>
      </c>
      <c r="B1" s="0" t="s">
        <v>230</v>
      </c>
      <c r="C1" s="0" t="s">
        <v>231</v>
      </c>
      <c r="D1" s="0" t="s">
        <v>232</v>
      </c>
      <c r="E1" s="0" t="s">
        <v>233</v>
      </c>
      <c r="F1" s="0" t="s">
        <v>234</v>
      </c>
      <c r="G1" s="0" t="s">
        <v>235</v>
      </c>
      <c r="H1" s="0" t="s">
        <v>236</v>
      </c>
    </row>
    <row r="2" customFormat="false" ht="12.8" hidden="false" customHeight="false" outlineLevel="0" collapsed="false">
      <c r="A2" s="0" t="s">
        <v>328</v>
      </c>
      <c r="B2" s="0" t="n">
        <v>28</v>
      </c>
      <c r="C2" s="0" t="n">
        <v>10</v>
      </c>
      <c r="D2" s="0" t="n">
        <v>150</v>
      </c>
      <c r="E2" s="0" t="s">
        <v>329</v>
      </c>
      <c r="F2" s="0" t="s">
        <v>255</v>
      </c>
      <c r="G2" s="0" t="s">
        <v>330</v>
      </c>
      <c r="H2" s="0" t="s">
        <v>241</v>
      </c>
    </row>
    <row r="3" customFormat="false" ht="12.8" hidden="false" customHeight="false" outlineLevel="0" collapsed="false">
      <c r="A3" s="0" t="s">
        <v>331</v>
      </c>
      <c r="B3" s="0" t="n">
        <v>28</v>
      </c>
      <c r="C3" s="0" t="n">
        <v>10</v>
      </c>
      <c r="D3" s="0" t="n">
        <v>150</v>
      </c>
      <c r="E3" s="0" t="s">
        <v>332</v>
      </c>
      <c r="F3" s="0" t="s">
        <v>255</v>
      </c>
      <c r="G3" s="0" t="s">
        <v>330</v>
      </c>
      <c r="H3" s="0" t="s">
        <v>241</v>
      </c>
    </row>
    <row r="5" customFormat="false" ht="12.8" hidden="false" customHeight="false" outlineLevel="0" collapsed="false">
      <c r="A5" s="0" t="s">
        <v>333</v>
      </c>
      <c r="B5" s="0" t="n">
        <v>46</v>
      </c>
      <c r="C5" s="0" t="n">
        <v>20</v>
      </c>
      <c r="D5" s="0" t="n">
        <v>250</v>
      </c>
      <c r="E5" s="0" t="s">
        <v>463</v>
      </c>
      <c r="F5" s="0" t="s">
        <v>255</v>
      </c>
      <c r="G5" s="0" t="s">
        <v>330</v>
      </c>
      <c r="H5" s="0" t="s">
        <v>241</v>
      </c>
    </row>
    <row r="6" customFormat="false" ht="12.8" hidden="false" customHeight="false" outlineLevel="0" collapsed="false">
      <c r="A6" s="0" t="s">
        <v>335</v>
      </c>
      <c r="B6" s="0" t="n">
        <v>56</v>
      </c>
      <c r="C6" s="0" t="n">
        <v>10</v>
      </c>
      <c r="D6" s="0" t="n">
        <v>150</v>
      </c>
      <c r="E6" s="0" t="s">
        <v>464</v>
      </c>
      <c r="F6" s="0" t="s">
        <v>465</v>
      </c>
      <c r="G6" s="0" t="s">
        <v>330</v>
      </c>
      <c r="H6" s="0" t="s">
        <v>241</v>
      </c>
    </row>
    <row r="7" customFormat="false" ht="12.8" hidden="false" customHeight="false" outlineLevel="0" collapsed="false">
      <c r="A7" s="0" t="s">
        <v>337</v>
      </c>
      <c r="B7" s="0" t="n">
        <v>24</v>
      </c>
      <c r="C7" s="0" t="n">
        <v>-2.4</v>
      </c>
      <c r="D7" s="0" t="n">
        <v>2.4</v>
      </c>
      <c r="E7" s="0" t="s">
        <v>261</v>
      </c>
      <c r="F7" s="0" t="s">
        <v>252</v>
      </c>
      <c r="G7" s="0" t="s">
        <v>330</v>
      </c>
      <c r="H7" s="0" t="s">
        <v>241</v>
      </c>
    </row>
    <row r="8" customFormat="false" ht="12.8" hidden="false" customHeight="false" outlineLevel="0" collapsed="false">
      <c r="A8" s="0" t="s">
        <v>338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259</v>
      </c>
      <c r="F8" s="0" t="s">
        <v>252</v>
      </c>
      <c r="G8" s="0" t="s">
        <v>330</v>
      </c>
      <c r="H8" s="0" t="s">
        <v>241</v>
      </c>
    </row>
    <row r="9" customFormat="false" ht="12.8" hidden="false" customHeight="false" outlineLevel="0" collapsed="false">
      <c r="A9" s="0" t="s">
        <v>339</v>
      </c>
      <c r="B9" s="0" t="n">
        <v>25</v>
      </c>
      <c r="C9" s="0" t="n">
        <v>0</v>
      </c>
      <c r="D9" s="0" t="n">
        <v>6</v>
      </c>
      <c r="E9" s="0" t="s">
        <v>340</v>
      </c>
      <c r="F9" s="0" t="s">
        <v>341</v>
      </c>
      <c r="G9" s="0" t="s">
        <v>330</v>
      </c>
      <c r="H9" s="0" t="s">
        <v>241</v>
      </c>
    </row>
    <row r="10" customFormat="false" ht="12.8" hidden="false" customHeight="false" outlineLevel="0" collapsed="false">
      <c r="A10" s="0" t="s">
        <v>342</v>
      </c>
      <c r="B10" s="0" t="n">
        <v>25</v>
      </c>
      <c r="C10" s="0" t="n">
        <v>0</v>
      </c>
      <c r="D10" s="0" t="n">
        <v>1.5</v>
      </c>
      <c r="E10" s="0" t="s">
        <v>343</v>
      </c>
      <c r="F10" s="0" t="s">
        <v>252</v>
      </c>
      <c r="G10" s="0" t="s">
        <v>330</v>
      </c>
      <c r="H10" s="0" t="s">
        <v>241</v>
      </c>
    </row>
    <row r="11" customFormat="false" ht="12.8" hidden="false" customHeight="false" outlineLevel="0" collapsed="false">
      <c r="A11" s="0" t="s">
        <v>344</v>
      </c>
      <c r="B11" s="0" t="n">
        <v>50</v>
      </c>
      <c r="C11" s="0" t="n">
        <v>-1</v>
      </c>
      <c r="D11" s="0" t="n">
        <v>1</v>
      </c>
      <c r="E11" s="0" t="s">
        <v>466</v>
      </c>
      <c r="F11" s="0" t="s">
        <v>252</v>
      </c>
      <c r="G11" s="0" t="s">
        <v>330</v>
      </c>
      <c r="H11" s="0" t="s">
        <v>241</v>
      </c>
    </row>
    <row r="12" customFormat="false" ht="12.8" hidden="false" customHeight="false" outlineLevel="0" collapsed="false">
      <c r="A12" s="0" t="s">
        <v>346</v>
      </c>
      <c r="B12" s="0" t="n">
        <v>50</v>
      </c>
      <c r="C12" s="0" t="n">
        <v>-1</v>
      </c>
      <c r="D12" s="0" t="n">
        <v>1</v>
      </c>
      <c r="E12" s="0" t="s">
        <v>467</v>
      </c>
      <c r="F12" s="0" t="s">
        <v>252</v>
      </c>
      <c r="G12" s="0" t="s">
        <v>330</v>
      </c>
      <c r="H12" s="0" t="s">
        <v>241</v>
      </c>
    </row>
    <row r="13" customFormat="false" ht="12.8" hidden="false" customHeight="false" outlineLevel="0" collapsed="false">
      <c r="A13" s="0" t="s">
        <v>348</v>
      </c>
      <c r="B13" s="0" t="n">
        <v>70</v>
      </c>
      <c r="C13" s="0" t="n">
        <v>10</v>
      </c>
      <c r="D13" s="0" t="n">
        <v>150</v>
      </c>
      <c r="E13" s="0" t="s">
        <v>463</v>
      </c>
      <c r="F13" s="0" t="s">
        <v>349</v>
      </c>
      <c r="G13" s="0" t="s">
        <v>330</v>
      </c>
      <c r="H13" s="0" t="s">
        <v>241</v>
      </c>
    </row>
    <row r="14" customFormat="false" ht="12.8" hidden="false" customHeight="false" outlineLevel="0" collapsed="false">
      <c r="A14" s="0" t="s">
        <v>350</v>
      </c>
      <c r="B14" s="0" t="n">
        <v>56</v>
      </c>
      <c r="C14" s="0" t="n">
        <v>10</v>
      </c>
      <c r="D14" s="0" t="n">
        <v>150</v>
      </c>
      <c r="E14" s="0" t="s">
        <v>464</v>
      </c>
      <c r="F14" s="0" t="s">
        <v>465</v>
      </c>
      <c r="G14" s="0" t="s">
        <v>330</v>
      </c>
      <c r="H14" s="0" t="s">
        <v>241</v>
      </c>
    </row>
    <row r="15" customFormat="false" ht="12.8" hidden="false" customHeight="false" outlineLevel="0" collapsed="false">
      <c r="A15" s="0" t="s">
        <v>351</v>
      </c>
      <c r="B15" s="0" t="n">
        <v>24</v>
      </c>
      <c r="C15" s="0" t="n">
        <v>-2.4</v>
      </c>
      <c r="D15" s="0" t="n">
        <v>2.4</v>
      </c>
      <c r="E15" s="0" t="s">
        <v>261</v>
      </c>
      <c r="F15" s="0" t="s">
        <v>252</v>
      </c>
      <c r="G15" s="0" t="s">
        <v>330</v>
      </c>
      <c r="H15" s="0" t="s">
        <v>241</v>
      </c>
    </row>
    <row r="16" customFormat="false" ht="12.8" hidden="false" customHeight="false" outlineLevel="0" collapsed="false">
      <c r="A16" s="0" t="s">
        <v>352</v>
      </c>
      <c r="B16" s="0" t="n">
        <v>30</v>
      </c>
      <c r="C16" s="0" t="n">
        <f aca="false">-PI()</f>
        <v>-3.14159265358979</v>
      </c>
      <c r="D16" s="0" t="n">
        <f aca="false">PI()</f>
        <v>3.14159265358979</v>
      </c>
      <c r="E16" s="0" t="s">
        <v>259</v>
      </c>
      <c r="F16" s="0" t="s">
        <v>252</v>
      </c>
      <c r="G16" s="0" t="s">
        <v>330</v>
      </c>
      <c r="H16" s="0" t="s">
        <v>241</v>
      </c>
    </row>
    <row r="17" customFormat="false" ht="12.8" hidden="false" customHeight="false" outlineLevel="0" collapsed="false">
      <c r="A17" s="0" t="s">
        <v>353</v>
      </c>
      <c r="B17" s="0" t="n">
        <v>25</v>
      </c>
      <c r="C17" s="0" t="n">
        <v>0</v>
      </c>
      <c r="D17" s="0" t="n">
        <v>6</v>
      </c>
      <c r="E17" s="0" t="s">
        <v>340</v>
      </c>
      <c r="F17" s="0" t="s">
        <v>341</v>
      </c>
      <c r="G17" s="0" t="s">
        <v>330</v>
      </c>
      <c r="H17" s="0" t="s">
        <v>241</v>
      </c>
    </row>
    <row r="18" customFormat="false" ht="12.8" hidden="false" customHeight="false" outlineLevel="0" collapsed="false">
      <c r="A18" s="0" t="s">
        <v>354</v>
      </c>
      <c r="B18" s="0" t="n">
        <v>25</v>
      </c>
      <c r="C18" s="0" t="n">
        <v>0</v>
      </c>
      <c r="D18" s="0" t="n">
        <v>1.5</v>
      </c>
      <c r="E18" s="0" t="s">
        <v>343</v>
      </c>
      <c r="F18" s="0" t="s">
        <v>252</v>
      </c>
      <c r="G18" s="0" t="s">
        <v>330</v>
      </c>
      <c r="H18" s="0" t="s">
        <v>241</v>
      </c>
    </row>
    <row r="19" customFormat="false" ht="12.8" hidden="false" customHeight="false" outlineLevel="0" collapsed="false">
      <c r="A19" s="0" t="s">
        <v>355</v>
      </c>
      <c r="B19" s="0" t="n">
        <v>50</v>
      </c>
      <c r="C19" s="0" t="n">
        <v>-1</v>
      </c>
      <c r="D19" s="0" t="n">
        <v>1</v>
      </c>
      <c r="E19" s="0" t="s">
        <v>468</v>
      </c>
      <c r="F19" s="0" t="s">
        <v>252</v>
      </c>
      <c r="G19" s="0" t="s">
        <v>330</v>
      </c>
      <c r="H19" s="0" t="s">
        <v>241</v>
      </c>
    </row>
    <row r="20" customFormat="false" ht="12.8" hidden="false" customHeight="false" outlineLevel="0" collapsed="false">
      <c r="A20" s="0" t="s">
        <v>357</v>
      </c>
      <c r="B20" s="0" t="n">
        <v>50</v>
      </c>
      <c r="C20" s="0" t="n">
        <v>-1</v>
      </c>
      <c r="D20" s="0" t="n">
        <v>1</v>
      </c>
      <c r="E20" s="0" t="s">
        <v>469</v>
      </c>
      <c r="F20" s="0" t="s">
        <v>252</v>
      </c>
      <c r="G20" s="0" t="s">
        <v>330</v>
      </c>
      <c r="H20" s="0" t="s">
        <v>241</v>
      </c>
    </row>
    <row r="21" customFormat="false" ht="12.8" hidden="false" customHeight="false" outlineLevel="0" collapsed="false">
      <c r="A21" s="0" t="s">
        <v>359</v>
      </c>
      <c r="B21" s="0" t="n">
        <v>25</v>
      </c>
      <c r="C21" s="0" t="n">
        <v>-1</v>
      </c>
      <c r="D21" s="0" t="n">
        <v>1</v>
      </c>
      <c r="E21" s="0" t="s">
        <v>470</v>
      </c>
      <c r="F21" s="0" t="s">
        <v>252</v>
      </c>
      <c r="G21" s="0" t="s">
        <v>330</v>
      </c>
      <c r="H21" s="0" t="s">
        <v>361</v>
      </c>
    </row>
    <row r="22" customFormat="false" ht="12.8" hidden="false" customHeight="false" outlineLevel="0" collapsed="false">
      <c r="A22" s="0" t="s">
        <v>362</v>
      </c>
      <c r="B22" s="0" t="n">
        <v>25</v>
      </c>
      <c r="C22" s="0" t="n">
        <v>-1</v>
      </c>
      <c r="D22" s="0" t="n">
        <v>1</v>
      </c>
      <c r="E22" s="0" t="s">
        <v>471</v>
      </c>
      <c r="F22" s="0" t="s">
        <v>252</v>
      </c>
      <c r="G22" s="0" t="s">
        <v>330</v>
      </c>
      <c r="H22" s="0" t="s">
        <v>361</v>
      </c>
    </row>
    <row r="23" customFormat="false" ht="12.8" hidden="false" customHeight="false" outlineLevel="0" collapsed="false">
      <c r="A23" s="0" t="s">
        <v>364</v>
      </c>
      <c r="B23" s="0" t="n">
        <v>30</v>
      </c>
      <c r="C23" s="0" t="n">
        <v>0</v>
      </c>
      <c r="D23" s="0" t="n">
        <v>3</v>
      </c>
      <c r="E23" s="0" t="s">
        <v>472</v>
      </c>
      <c r="F23" s="0" t="s">
        <v>252</v>
      </c>
      <c r="G23" s="0" t="s">
        <v>330</v>
      </c>
      <c r="H23" s="0" t="s">
        <v>241</v>
      </c>
    </row>
    <row r="24" customFormat="false" ht="12.8" hidden="false" customHeight="false" outlineLevel="0" collapsed="false">
      <c r="A24" s="0" t="s">
        <v>366</v>
      </c>
      <c r="B24" s="0" t="n">
        <v>30</v>
      </c>
      <c r="C24" s="0" t="n">
        <v>0</v>
      </c>
      <c r="D24" s="0" t="n">
        <f aca="false">PI()</f>
        <v>3.14159265358979</v>
      </c>
      <c r="E24" s="0" t="s">
        <v>473</v>
      </c>
      <c r="F24" s="0" t="s">
        <v>252</v>
      </c>
      <c r="G24" s="0" t="s">
        <v>330</v>
      </c>
      <c r="H24" s="0" t="s">
        <v>241</v>
      </c>
    </row>
    <row r="25" customFormat="false" ht="12.8" hidden="false" customHeight="false" outlineLevel="0" collapsed="false">
      <c r="A25" s="0" t="s">
        <v>368</v>
      </c>
      <c r="B25" s="0" t="n">
        <v>30</v>
      </c>
      <c r="C25" s="0" t="n">
        <v>0</v>
      </c>
      <c r="D25" s="0" t="n">
        <v>5</v>
      </c>
      <c r="E25" s="0" t="s">
        <v>474</v>
      </c>
      <c r="F25" s="0" t="s">
        <v>252</v>
      </c>
      <c r="G25" s="0" t="s">
        <v>330</v>
      </c>
      <c r="H25" s="0" t="s">
        <v>241</v>
      </c>
    </row>
    <row r="26" customFormat="false" ht="12.8" hidden="false" customHeight="false" outlineLevel="0" collapsed="false">
      <c r="A26" s="0" t="s">
        <v>370</v>
      </c>
      <c r="B26" s="0" t="n">
        <v>100</v>
      </c>
      <c r="C26" s="0" t="n">
        <v>0</v>
      </c>
      <c r="D26" s="0" t="n">
        <v>400</v>
      </c>
      <c r="E26" s="0" t="s">
        <v>475</v>
      </c>
      <c r="F26" s="0" t="s">
        <v>372</v>
      </c>
      <c r="G26" s="0" t="s">
        <v>330</v>
      </c>
      <c r="H26" s="0" t="s">
        <v>241</v>
      </c>
    </row>
    <row r="27" customFormat="false" ht="12.8" hidden="false" customHeight="false" outlineLevel="0" collapsed="false">
      <c r="A27" s="0" t="s">
        <v>373</v>
      </c>
      <c r="B27" s="0" t="n">
        <v>30</v>
      </c>
      <c r="C27" s="0" t="n">
        <v>0</v>
      </c>
      <c r="D27" s="0" t="n">
        <v>250</v>
      </c>
      <c r="E27" s="0" t="s">
        <v>476</v>
      </c>
      <c r="F27" s="0" t="s">
        <v>304</v>
      </c>
      <c r="G27" s="0" t="s">
        <v>330</v>
      </c>
      <c r="H27" s="0" t="s">
        <v>241</v>
      </c>
    </row>
    <row r="28" customFormat="false" ht="12.8" hidden="false" customHeight="false" outlineLevel="0" collapsed="false">
      <c r="A28" s="0" t="s">
        <v>375</v>
      </c>
      <c r="B28" s="0" t="n">
        <v>30</v>
      </c>
      <c r="C28" s="0" t="n">
        <v>-6</v>
      </c>
      <c r="D28" s="0" t="n">
        <v>6</v>
      </c>
      <c r="E28" s="0" t="s">
        <v>477</v>
      </c>
      <c r="F28" s="0" t="s">
        <v>252</v>
      </c>
      <c r="G28" s="0" t="s">
        <v>330</v>
      </c>
      <c r="H28" s="0" t="s">
        <v>241</v>
      </c>
    </row>
    <row r="29" customFormat="false" ht="12.8" hidden="false" customHeight="false" outlineLevel="0" collapsed="false">
      <c r="A29" s="0" t="s">
        <v>377</v>
      </c>
      <c r="B29" s="0" t="n">
        <v>30</v>
      </c>
      <c r="C29" s="0" t="n">
        <f aca="false">-PI()</f>
        <v>-3.14159265358979</v>
      </c>
      <c r="D29" s="0" t="n">
        <f aca="false">PI()</f>
        <v>3.14159265358979</v>
      </c>
      <c r="E29" s="0" t="s">
        <v>478</v>
      </c>
      <c r="F29" s="0" t="s">
        <v>252</v>
      </c>
      <c r="G29" s="0" t="s">
        <v>330</v>
      </c>
      <c r="H29" s="0" t="s">
        <v>241</v>
      </c>
    </row>
    <row r="30" customFormat="false" ht="12.8" hidden="false" customHeight="false" outlineLevel="0" collapsed="false">
      <c r="A30" s="0" t="s">
        <v>379</v>
      </c>
      <c r="B30" s="0" t="n">
        <v>30</v>
      </c>
      <c r="C30" s="0" t="n">
        <v>0</v>
      </c>
      <c r="D30" s="0" t="n">
        <v>5</v>
      </c>
      <c r="E30" s="0" t="s">
        <v>479</v>
      </c>
      <c r="F30" s="0" t="s">
        <v>252</v>
      </c>
      <c r="G30" s="0" t="s">
        <v>330</v>
      </c>
      <c r="H30" s="0" t="s">
        <v>241</v>
      </c>
    </row>
    <row r="31" customFormat="false" ht="12.8" hidden="false" customHeight="false" outlineLevel="0" collapsed="false">
      <c r="A31" s="0" t="s">
        <v>381</v>
      </c>
      <c r="B31" s="0" t="n">
        <v>50</v>
      </c>
      <c r="C31" s="0" t="n">
        <v>-1</v>
      </c>
      <c r="D31" s="0" t="n">
        <v>1</v>
      </c>
      <c r="E31" s="0" t="s">
        <v>480</v>
      </c>
      <c r="F31" s="0" t="s">
        <v>252</v>
      </c>
      <c r="G31" s="0" t="s">
        <v>330</v>
      </c>
      <c r="H31" s="0" t="s">
        <v>241</v>
      </c>
    </row>
    <row r="33" customFormat="false" ht="12.8" hidden="false" customHeight="false" outlineLevel="0" collapsed="false">
      <c r="A33" s="0" t="s">
        <v>383</v>
      </c>
      <c r="B33" s="0" t="n">
        <v>50</v>
      </c>
      <c r="C33" s="0" t="n">
        <v>0</v>
      </c>
      <c r="D33" s="0" t="n">
        <v>500</v>
      </c>
      <c r="E33" s="0" t="s">
        <v>481</v>
      </c>
      <c r="F33" s="0" t="s">
        <v>304</v>
      </c>
      <c r="G33" s="0" t="s">
        <v>385</v>
      </c>
      <c r="H33" s="0" t="s">
        <v>257</v>
      </c>
    </row>
    <row r="34" customFormat="false" ht="12.8" hidden="false" customHeight="false" outlineLevel="0" collapsed="false">
      <c r="A34" s="0" t="s">
        <v>386</v>
      </c>
      <c r="B34" s="0" t="n">
        <v>30</v>
      </c>
      <c r="C34" s="0" t="n">
        <v>-3.14159265358979</v>
      </c>
      <c r="D34" s="0" t="n">
        <v>3.14159265358979</v>
      </c>
      <c r="E34" s="0" t="s">
        <v>482</v>
      </c>
      <c r="F34" s="0" t="s">
        <v>252</v>
      </c>
      <c r="G34" s="0" t="s">
        <v>385</v>
      </c>
      <c r="H34" s="0" t="s">
        <v>257</v>
      </c>
    </row>
    <row r="35" customFormat="false" ht="12.8" hidden="false" customHeight="false" outlineLevel="0" collapsed="false">
      <c r="A35" s="0" t="s">
        <v>388</v>
      </c>
      <c r="B35" s="0" t="n">
        <v>24</v>
      </c>
      <c r="C35" s="0" t="n">
        <v>-2.4</v>
      </c>
      <c r="D35" s="0" t="n">
        <v>2.4</v>
      </c>
      <c r="E35" s="0" t="s">
        <v>483</v>
      </c>
      <c r="F35" s="0" t="s">
        <v>252</v>
      </c>
      <c r="G35" s="0" t="s">
        <v>385</v>
      </c>
      <c r="H35" s="0" t="s">
        <v>257</v>
      </c>
    </row>
    <row r="36" customFormat="false" ht="12.8" hidden="false" customHeight="false" outlineLevel="0" collapsed="false">
      <c r="A36" s="0" t="s">
        <v>390</v>
      </c>
      <c r="B36" s="0" t="n">
        <v>60</v>
      </c>
      <c r="C36" s="0" t="n">
        <v>0</v>
      </c>
      <c r="D36" s="0" t="n">
        <v>300</v>
      </c>
      <c r="E36" s="0" t="s">
        <v>484</v>
      </c>
      <c r="F36" s="0" t="s">
        <v>255</v>
      </c>
      <c r="G36" s="0" t="s">
        <v>385</v>
      </c>
      <c r="H36" s="0" t="s">
        <v>257</v>
      </c>
    </row>
    <row r="37" customFormat="false" ht="12.8" hidden="false" customHeight="false" outlineLevel="0" collapsed="false">
      <c r="A37" s="0" t="s">
        <v>392</v>
      </c>
      <c r="B37" s="0" t="n">
        <v>30</v>
      </c>
      <c r="C37" s="0" t="n">
        <v>0</v>
      </c>
      <c r="D37" s="0" t="n">
        <v>3</v>
      </c>
      <c r="E37" s="0" t="s">
        <v>485</v>
      </c>
      <c r="F37" s="0" t="s">
        <v>252</v>
      </c>
      <c r="G37" s="0" t="s">
        <v>385</v>
      </c>
      <c r="H37" s="0" t="s">
        <v>257</v>
      </c>
    </row>
    <row r="38" customFormat="false" ht="12.8" hidden="false" customHeight="false" outlineLevel="0" collapsed="false">
      <c r="A38" s="0" t="s">
        <v>394</v>
      </c>
      <c r="B38" s="0" t="n">
        <v>30</v>
      </c>
      <c r="C38" s="0" t="n">
        <v>0</v>
      </c>
      <c r="D38" s="0" t="n">
        <v>3.14159265358979</v>
      </c>
      <c r="E38" s="0" t="s">
        <v>486</v>
      </c>
      <c r="F38" s="0" t="s">
        <v>252</v>
      </c>
      <c r="G38" s="0" t="s">
        <v>385</v>
      </c>
      <c r="H38" s="0" t="s">
        <v>257</v>
      </c>
    </row>
    <row r="39" customFormat="false" ht="12.8" hidden="false" customHeight="false" outlineLevel="0" collapsed="false">
      <c r="A39" s="0" t="s">
        <v>396</v>
      </c>
      <c r="B39" s="0" t="n">
        <v>30</v>
      </c>
      <c r="C39" s="0" t="n">
        <v>0</v>
      </c>
      <c r="D39" s="0" t="n">
        <v>7</v>
      </c>
      <c r="E39" s="0" t="s">
        <v>487</v>
      </c>
      <c r="F39" s="0" t="s">
        <v>252</v>
      </c>
      <c r="G39" s="0" t="s">
        <v>385</v>
      </c>
      <c r="H39" s="0" t="s">
        <v>257</v>
      </c>
    </row>
    <row r="40" customFormat="false" ht="12.8" hidden="false" customHeight="false" outlineLevel="0" collapsed="false">
      <c r="A40" s="0" t="s">
        <v>398</v>
      </c>
      <c r="B40" s="0" t="n">
        <v>50</v>
      </c>
      <c r="C40" s="0" t="n">
        <v>0</v>
      </c>
      <c r="D40" s="0" t="n">
        <v>500</v>
      </c>
      <c r="E40" s="0" t="s">
        <v>488</v>
      </c>
      <c r="F40" s="0" t="s">
        <v>304</v>
      </c>
      <c r="G40" s="0" t="s">
        <v>385</v>
      </c>
      <c r="H40" s="0" t="s">
        <v>268</v>
      </c>
    </row>
    <row r="41" customFormat="false" ht="12.8" hidden="false" customHeight="false" outlineLevel="0" collapsed="false">
      <c r="A41" s="0" t="s">
        <v>400</v>
      </c>
      <c r="B41" s="0" t="n">
        <v>30</v>
      </c>
      <c r="C41" s="0" t="n">
        <v>-3.14159265358979</v>
      </c>
      <c r="D41" s="0" t="n">
        <v>3.14159265358979</v>
      </c>
      <c r="E41" s="0" t="s">
        <v>489</v>
      </c>
      <c r="F41" s="0" t="s">
        <v>252</v>
      </c>
      <c r="G41" s="0" t="s">
        <v>385</v>
      </c>
      <c r="H41" s="0" t="s">
        <v>268</v>
      </c>
    </row>
    <row r="42" customFormat="false" ht="12.8" hidden="false" customHeight="false" outlineLevel="0" collapsed="false">
      <c r="A42" s="0" t="s">
        <v>402</v>
      </c>
      <c r="B42" s="0" t="n">
        <v>24</v>
      </c>
      <c r="C42" s="0" t="n">
        <v>-2.4</v>
      </c>
      <c r="D42" s="0" t="n">
        <v>2.4</v>
      </c>
      <c r="E42" s="0" t="s">
        <v>490</v>
      </c>
      <c r="F42" s="0" t="s">
        <v>252</v>
      </c>
      <c r="G42" s="0" t="s">
        <v>385</v>
      </c>
      <c r="H42" s="0" t="s">
        <v>268</v>
      </c>
    </row>
    <row r="43" customFormat="false" ht="12.8" hidden="false" customHeight="false" outlineLevel="0" collapsed="false">
      <c r="A43" s="0" t="s">
        <v>404</v>
      </c>
      <c r="B43" s="0" t="n">
        <v>29</v>
      </c>
      <c r="C43" s="0" t="n">
        <v>10</v>
      </c>
      <c r="D43" s="0" t="n">
        <v>300</v>
      </c>
      <c r="E43" s="0" t="s">
        <v>491</v>
      </c>
      <c r="F43" s="0" t="s">
        <v>304</v>
      </c>
      <c r="G43" s="0" t="s">
        <v>385</v>
      </c>
      <c r="H43" s="0" t="s">
        <v>268</v>
      </c>
    </row>
    <row r="44" customFormat="false" ht="12.8" hidden="false" customHeight="false" outlineLevel="0" collapsed="false">
      <c r="A44" s="0" t="s">
        <v>406</v>
      </c>
      <c r="B44" s="0" t="n">
        <v>30</v>
      </c>
      <c r="C44" s="0" t="n">
        <v>0</v>
      </c>
      <c r="D44" s="0" t="n">
        <v>3</v>
      </c>
      <c r="E44" s="0" t="s">
        <v>492</v>
      </c>
      <c r="F44" s="0" t="s">
        <v>252</v>
      </c>
      <c r="G44" s="0" t="s">
        <v>385</v>
      </c>
      <c r="H44" s="0" t="s">
        <v>268</v>
      </c>
    </row>
    <row r="45" customFormat="false" ht="12.8" hidden="false" customHeight="false" outlineLevel="0" collapsed="false">
      <c r="A45" s="0" t="s">
        <v>408</v>
      </c>
      <c r="B45" s="0" t="n">
        <v>30</v>
      </c>
      <c r="C45" s="0" t="n">
        <v>0</v>
      </c>
      <c r="D45" s="0" t="n">
        <v>3.14159265358979</v>
      </c>
      <c r="E45" s="0" t="s">
        <v>493</v>
      </c>
      <c r="F45" s="0" t="s">
        <v>252</v>
      </c>
      <c r="G45" s="0" t="s">
        <v>385</v>
      </c>
      <c r="H45" s="0" t="s">
        <v>268</v>
      </c>
    </row>
    <row r="46" customFormat="false" ht="12.8" hidden="false" customHeight="false" outlineLevel="0" collapsed="false">
      <c r="A46" s="0" t="s">
        <v>410</v>
      </c>
      <c r="B46" s="0" t="n">
        <v>30</v>
      </c>
      <c r="C46" s="0" t="n">
        <v>0</v>
      </c>
      <c r="D46" s="0" t="n">
        <v>7</v>
      </c>
      <c r="E46" s="0" t="s">
        <v>494</v>
      </c>
      <c r="F46" s="0" t="s">
        <v>252</v>
      </c>
      <c r="G46" s="0" t="s">
        <v>385</v>
      </c>
      <c r="H46" s="0" t="s">
        <v>268</v>
      </c>
    </row>
    <row r="47" customFormat="false" ht="12.8" hidden="false" customHeight="false" outlineLevel="0" collapsed="false">
      <c r="A47" s="0" t="s">
        <v>412</v>
      </c>
      <c r="B47" s="0" t="n">
        <v>50</v>
      </c>
      <c r="C47" s="0" t="n">
        <v>0</v>
      </c>
      <c r="D47" s="0" t="n">
        <v>500</v>
      </c>
      <c r="E47" s="0" t="s">
        <v>481</v>
      </c>
      <c r="F47" s="0" t="s">
        <v>304</v>
      </c>
      <c r="G47" s="0" t="s">
        <v>385</v>
      </c>
      <c r="H47" s="0" t="s">
        <v>257</v>
      </c>
    </row>
    <row r="48" customFormat="false" ht="12.8" hidden="false" customHeight="false" outlineLevel="0" collapsed="false">
      <c r="A48" s="0" t="s">
        <v>413</v>
      </c>
      <c r="B48" s="0" t="n">
        <v>30</v>
      </c>
      <c r="C48" s="0" t="n">
        <v>-3.14159265358979</v>
      </c>
      <c r="D48" s="0" t="n">
        <v>3.14159265358979</v>
      </c>
      <c r="E48" s="0" t="s">
        <v>482</v>
      </c>
      <c r="F48" s="0" t="s">
        <v>252</v>
      </c>
      <c r="G48" s="0" t="s">
        <v>385</v>
      </c>
      <c r="H48" s="0" t="s">
        <v>257</v>
      </c>
    </row>
    <row r="49" customFormat="false" ht="12.8" hidden="false" customHeight="false" outlineLevel="0" collapsed="false">
      <c r="A49" s="0" t="s">
        <v>414</v>
      </c>
      <c r="B49" s="0" t="n">
        <v>24</v>
      </c>
      <c r="C49" s="0" t="n">
        <v>-2.4</v>
      </c>
      <c r="D49" s="0" t="n">
        <v>2.4</v>
      </c>
      <c r="E49" s="0" t="s">
        <v>483</v>
      </c>
      <c r="F49" s="0" t="s">
        <v>252</v>
      </c>
      <c r="G49" s="0" t="s">
        <v>385</v>
      </c>
      <c r="H49" s="0" t="s">
        <v>257</v>
      </c>
    </row>
    <row r="50" customFormat="false" ht="12.8" hidden="false" customHeight="false" outlineLevel="0" collapsed="false">
      <c r="A50" s="0" t="s">
        <v>415</v>
      </c>
      <c r="B50" s="0" t="n">
        <v>29</v>
      </c>
      <c r="C50" s="0" t="n">
        <v>10</v>
      </c>
      <c r="D50" s="0" t="n">
        <v>300</v>
      </c>
      <c r="E50" s="0" t="s">
        <v>484</v>
      </c>
      <c r="F50" s="0" t="s">
        <v>304</v>
      </c>
      <c r="G50" s="0" t="s">
        <v>385</v>
      </c>
      <c r="H50" s="0" t="s">
        <v>257</v>
      </c>
    </row>
    <row r="51" customFormat="false" ht="12.8" hidden="false" customHeight="false" outlineLevel="0" collapsed="false">
      <c r="A51" s="0" t="s">
        <v>416</v>
      </c>
      <c r="B51" s="0" t="n">
        <v>30</v>
      </c>
      <c r="C51" s="0" t="n">
        <v>0</v>
      </c>
      <c r="D51" s="0" t="n">
        <v>3</v>
      </c>
      <c r="E51" s="0" t="s">
        <v>485</v>
      </c>
      <c r="F51" s="0" t="s">
        <v>252</v>
      </c>
      <c r="G51" s="0" t="s">
        <v>385</v>
      </c>
      <c r="H51" s="0" t="s">
        <v>257</v>
      </c>
    </row>
    <row r="52" customFormat="false" ht="12.8" hidden="false" customHeight="false" outlineLevel="0" collapsed="false">
      <c r="A52" s="0" t="s">
        <v>417</v>
      </c>
      <c r="B52" s="0" t="n">
        <v>30</v>
      </c>
      <c r="C52" s="0" t="n">
        <v>0</v>
      </c>
      <c r="D52" s="0" t="n">
        <v>3.14159265358979</v>
      </c>
      <c r="E52" s="0" t="s">
        <v>486</v>
      </c>
      <c r="F52" s="0" t="s">
        <v>252</v>
      </c>
      <c r="G52" s="0" t="s">
        <v>385</v>
      </c>
      <c r="H52" s="0" t="s">
        <v>257</v>
      </c>
    </row>
    <row r="53" customFormat="false" ht="12.8" hidden="false" customHeight="false" outlineLevel="0" collapsed="false">
      <c r="A53" s="0" t="s">
        <v>418</v>
      </c>
      <c r="B53" s="0" t="n">
        <v>30</v>
      </c>
      <c r="C53" s="0" t="n">
        <v>0</v>
      </c>
      <c r="D53" s="0" t="n">
        <v>7</v>
      </c>
      <c r="E53" s="0" t="s">
        <v>487</v>
      </c>
      <c r="F53" s="0" t="s">
        <v>252</v>
      </c>
      <c r="G53" s="0" t="s">
        <v>385</v>
      </c>
      <c r="H53" s="0" t="s">
        <v>257</v>
      </c>
    </row>
    <row r="54" customFormat="false" ht="12.8" hidden="false" customHeight="false" outlineLevel="0" collapsed="false">
      <c r="A54" s="0" t="s">
        <v>419</v>
      </c>
      <c r="B54" s="0" t="n">
        <v>50</v>
      </c>
      <c r="C54" s="0" t="n">
        <v>0</v>
      </c>
      <c r="D54" s="0" t="n">
        <v>500</v>
      </c>
      <c r="E54" s="0" t="s">
        <v>495</v>
      </c>
      <c r="F54" s="0" t="s">
        <v>304</v>
      </c>
      <c r="G54" s="0" t="s">
        <v>385</v>
      </c>
      <c r="H54" s="0" t="s">
        <v>268</v>
      </c>
    </row>
    <row r="55" customFormat="false" ht="12.8" hidden="false" customHeight="false" outlineLevel="0" collapsed="false">
      <c r="A55" s="0" t="s">
        <v>421</v>
      </c>
      <c r="B55" s="0" t="n">
        <v>30</v>
      </c>
      <c r="C55" s="0" t="n">
        <v>-3.14159265358979</v>
      </c>
      <c r="D55" s="0" t="n">
        <v>3.14159265358979</v>
      </c>
      <c r="E55" s="0" t="s">
        <v>489</v>
      </c>
      <c r="F55" s="0" t="s">
        <v>252</v>
      </c>
      <c r="G55" s="0" t="s">
        <v>385</v>
      </c>
      <c r="H55" s="0" t="s">
        <v>268</v>
      </c>
    </row>
    <row r="56" customFormat="false" ht="12.8" hidden="false" customHeight="false" outlineLevel="0" collapsed="false">
      <c r="A56" s="0" t="s">
        <v>422</v>
      </c>
      <c r="B56" s="0" t="n">
        <v>24</v>
      </c>
      <c r="C56" s="0" t="n">
        <v>-2.4</v>
      </c>
      <c r="D56" s="0" t="n">
        <v>2.4</v>
      </c>
      <c r="E56" s="0" t="s">
        <v>490</v>
      </c>
      <c r="F56" s="0" t="s">
        <v>252</v>
      </c>
      <c r="G56" s="0" t="s">
        <v>385</v>
      </c>
      <c r="H56" s="0" t="s">
        <v>268</v>
      </c>
    </row>
    <row r="57" customFormat="false" ht="12.8" hidden="false" customHeight="false" outlineLevel="0" collapsed="false">
      <c r="A57" s="0" t="s">
        <v>423</v>
      </c>
      <c r="B57" s="0" t="n">
        <v>29</v>
      </c>
      <c r="C57" s="0" t="n">
        <v>10</v>
      </c>
      <c r="D57" s="0" t="n">
        <v>300</v>
      </c>
      <c r="E57" s="0" t="s">
        <v>491</v>
      </c>
      <c r="F57" s="0" t="s">
        <v>304</v>
      </c>
      <c r="G57" s="0" t="s">
        <v>385</v>
      </c>
      <c r="H57" s="0" t="s">
        <v>268</v>
      </c>
    </row>
    <row r="58" customFormat="false" ht="12.8" hidden="false" customHeight="false" outlineLevel="0" collapsed="false">
      <c r="A58" s="0" t="s">
        <v>424</v>
      </c>
      <c r="B58" s="0" t="n">
        <v>30</v>
      </c>
      <c r="C58" s="0" t="n">
        <v>0</v>
      </c>
      <c r="D58" s="0" t="n">
        <v>3</v>
      </c>
      <c r="E58" s="0" t="s">
        <v>492</v>
      </c>
      <c r="F58" s="0" t="s">
        <v>252</v>
      </c>
      <c r="G58" s="0" t="s">
        <v>385</v>
      </c>
      <c r="H58" s="0" t="s">
        <v>268</v>
      </c>
    </row>
    <row r="59" customFormat="false" ht="12.8" hidden="false" customHeight="false" outlineLevel="0" collapsed="false">
      <c r="A59" s="0" t="s">
        <v>425</v>
      </c>
      <c r="B59" s="0" t="n">
        <v>30</v>
      </c>
      <c r="C59" s="0" t="n">
        <v>0</v>
      </c>
      <c r="D59" s="0" t="n">
        <v>3.14159265358979</v>
      </c>
      <c r="E59" s="0" t="s">
        <v>493</v>
      </c>
      <c r="F59" s="0" t="s">
        <v>252</v>
      </c>
      <c r="G59" s="0" t="s">
        <v>385</v>
      </c>
      <c r="H59" s="0" t="s">
        <v>268</v>
      </c>
    </row>
    <row r="60" customFormat="false" ht="12.8" hidden="false" customHeight="false" outlineLevel="0" collapsed="false">
      <c r="A60" s="0" t="s">
        <v>426</v>
      </c>
      <c r="B60" s="0" t="n">
        <v>30</v>
      </c>
      <c r="C60" s="0" t="n">
        <v>0</v>
      </c>
      <c r="D60" s="0" t="n">
        <v>7</v>
      </c>
      <c r="E60" s="0" t="s">
        <v>494</v>
      </c>
      <c r="F60" s="0" t="s">
        <v>252</v>
      </c>
      <c r="G60" s="0" t="s">
        <v>385</v>
      </c>
      <c r="H60" s="0" t="s">
        <v>268</v>
      </c>
    </row>
    <row r="63" customFormat="false" ht="12.8" hidden="false" customHeight="false" outlineLevel="0" collapsed="false">
      <c r="A63" s="0" t="s">
        <v>427</v>
      </c>
      <c r="B63" s="0" t="n">
        <v>45</v>
      </c>
      <c r="C63" s="0" t="n">
        <v>50</v>
      </c>
      <c r="D63" s="0" t="n">
        <v>500</v>
      </c>
      <c r="E63" s="0" t="s">
        <v>496</v>
      </c>
      <c r="F63" s="0" t="s">
        <v>304</v>
      </c>
      <c r="G63" s="0" t="s">
        <v>385</v>
      </c>
      <c r="H63" s="0" t="s">
        <v>257</v>
      </c>
    </row>
    <row r="64" customFormat="false" ht="12.8" hidden="false" customHeight="false" outlineLevel="0" collapsed="false">
      <c r="A64" s="0" t="s">
        <v>429</v>
      </c>
      <c r="B64" s="0" t="n">
        <v>30</v>
      </c>
      <c r="C64" s="0" t="n">
        <f aca="false">-PI()</f>
        <v>-3.14159265358979</v>
      </c>
      <c r="D64" s="0" t="n">
        <f aca="false">PI()</f>
        <v>3.14159265358979</v>
      </c>
      <c r="E64" s="0" t="s">
        <v>497</v>
      </c>
      <c r="F64" s="0" t="s">
        <v>252</v>
      </c>
      <c r="G64" s="0" t="s">
        <v>385</v>
      </c>
      <c r="H64" s="0" t="s">
        <v>257</v>
      </c>
    </row>
    <row r="65" customFormat="false" ht="12.8" hidden="false" customHeight="false" outlineLevel="0" collapsed="false">
      <c r="A65" s="0" t="s">
        <v>431</v>
      </c>
      <c r="B65" s="0" t="n">
        <v>24</v>
      </c>
      <c r="C65" s="0" t="n">
        <v>-2.4</v>
      </c>
      <c r="D65" s="0" t="n">
        <v>2.4</v>
      </c>
      <c r="E65" s="0" t="s">
        <v>498</v>
      </c>
      <c r="F65" s="0" t="s">
        <v>252</v>
      </c>
      <c r="G65" s="0" t="s">
        <v>385</v>
      </c>
      <c r="H65" s="0" t="s">
        <v>257</v>
      </c>
    </row>
    <row r="66" customFormat="false" ht="12.8" hidden="false" customHeight="false" outlineLevel="0" collapsed="false">
      <c r="A66" s="0" t="s">
        <v>433</v>
      </c>
      <c r="B66" s="0" t="n">
        <v>29</v>
      </c>
      <c r="C66" s="0" t="n">
        <v>10</v>
      </c>
      <c r="D66" s="0" t="n">
        <v>300</v>
      </c>
      <c r="E66" s="0" t="s">
        <v>499</v>
      </c>
      <c r="F66" s="0" t="s">
        <v>304</v>
      </c>
      <c r="G66" s="0" t="s">
        <v>385</v>
      </c>
      <c r="H66" s="0" t="s">
        <v>257</v>
      </c>
    </row>
    <row r="67" customFormat="false" ht="12.8" hidden="false" customHeight="false" outlineLevel="0" collapsed="false">
      <c r="A67" s="0" t="s">
        <v>435</v>
      </c>
      <c r="B67" s="0" t="n">
        <v>30</v>
      </c>
      <c r="C67" s="0" t="n">
        <v>0</v>
      </c>
      <c r="D67" s="0" t="n">
        <v>3</v>
      </c>
      <c r="E67" s="0" t="s">
        <v>500</v>
      </c>
      <c r="F67" s="0" t="s">
        <v>252</v>
      </c>
      <c r="G67" s="0" t="s">
        <v>385</v>
      </c>
      <c r="H67" s="0" t="s">
        <v>257</v>
      </c>
    </row>
    <row r="68" customFormat="false" ht="12.8" hidden="false" customHeight="false" outlineLevel="0" collapsed="false">
      <c r="A68" s="0" t="s">
        <v>437</v>
      </c>
      <c r="B68" s="0" t="n">
        <v>30</v>
      </c>
      <c r="C68" s="0" t="n">
        <v>0</v>
      </c>
      <c r="D68" s="0" t="n">
        <f aca="false">PI()</f>
        <v>3.14159265358979</v>
      </c>
      <c r="E68" s="0" t="s">
        <v>501</v>
      </c>
      <c r="F68" s="0" t="s">
        <v>252</v>
      </c>
      <c r="G68" s="0" t="s">
        <v>385</v>
      </c>
      <c r="H68" s="0" t="s">
        <v>257</v>
      </c>
    </row>
    <row r="69" customFormat="false" ht="12.8" hidden="false" customHeight="false" outlineLevel="0" collapsed="false">
      <c r="A69" s="0" t="s">
        <v>439</v>
      </c>
      <c r="B69" s="0" t="n">
        <v>30</v>
      </c>
      <c r="C69" s="0" t="n">
        <v>0</v>
      </c>
      <c r="D69" s="0" t="n">
        <v>7</v>
      </c>
      <c r="E69" s="0" t="s">
        <v>502</v>
      </c>
      <c r="F69" s="0" t="s">
        <v>252</v>
      </c>
      <c r="G69" s="0" t="s">
        <v>385</v>
      </c>
      <c r="H69" s="0" t="s">
        <v>257</v>
      </c>
    </row>
    <row r="71" customFormat="false" ht="12.8" hidden="false" customHeight="false" outlineLevel="0" collapsed="false">
      <c r="A71" s="0" t="s">
        <v>441</v>
      </c>
      <c r="B71" s="0" t="n">
        <v>45</v>
      </c>
      <c r="C71" s="0" t="n">
        <v>50</v>
      </c>
      <c r="D71" s="0" t="n">
        <v>500</v>
      </c>
      <c r="E71" s="0" t="s">
        <v>503</v>
      </c>
      <c r="F71" s="0" t="s">
        <v>304</v>
      </c>
      <c r="G71" s="0" t="s">
        <v>385</v>
      </c>
      <c r="H71" s="0" t="s">
        <v>257</v>
      </c>
    </row>
    <row r="72" customFormat="false" ht="12.8" hidden="false" customHeight="false" outlineLevel="0" collapsed="false">
      <c r="A72" s="0" t="s">
        <v>442</v>
      </c>
      <c r="B72" s="0" t="n">
        <v>30</v>
      </c>
      <c r="C72" s="0" t="n">
        <v>-3.14159265358979</v>
      </c>
      <c r="D72" s="0" t="n">
        <v>3.14159265358979</v>
      </c>
      <c r="E72" s="0" t="s">
        <v>504</v>
      </c>
      <c r="F72" s="0" t="s">
        <v>252</v>
      </c>
      <c r="G72" s="0" t="s">
        <v>385</v>
      </c>
      <c r="H72" s="0" t="s">
        <v>257</v>
      </c>
    </row>
    <row r="73" customFormat="false" ht="12.8" hidden="false" customHeight="false" outlineLevel="0" collapsed="false">
      <c r="A73" s="0" t="s">
        <v>444</v>
      </c>
      <c r="B73" s="0" t="n">
        <v>24</v>
      </c>
      <c r="C73" s="0" t="n">
        <v>-2.4</v>
      </c>
      <c r="D73" s="0" t="n">
        <v>2.4</v>
      </c>
      <c r="E73" s="0" t="s">
        <v>505</v>
      </c>
      <c r="F73" s="0" t="s">
        <v>252</v>
      </c>
      <c r="G73" s="0" t="s">
        <v>385</v>
      </c>
      <c r="H73" s="0" t="s">
        <v>257</v>
      </c>
    </row>
    <row r="74" customFormat="false" ht="12.8" hidden="false" customHeight="false" outlineLevel="0" collapsed="false">
      <c r="A74" s="0" t="s">
        <v>446</v>
      </c>
      <c r="B74" s="0" t="n">
        <v>29</v>
      </c>
      <c r="C74" s="0" t="n">
        <v>10</v>
      </c>
      <c r="D74" s="0" t="n">
        <v>300</v>
      </c>
      <c r="E74" s="0" t="s">
        <v>506</v>
      </c>
      <c r="F74" s="0" t="s">
        <v>304</v>
      </c>
      <c r="G74" s="0" t="s">
        <v>385</v>
      </c>
      <c r="H74" s="0" t="s">
        <v>257</v>
      </c>
    </row>
    <row r="75" customFormat="false" ht="12.8" hidden="false" customHeight="false" outlineLevel="0" collapsed="false">
      <c r="A75" s="0" t="s">
        <v>448</v>
      </c>
      <c r="B75" s="0" t="n">
        <v>30</v>
      </c>
      <c r="C75" s="0" t="n">
        <v>0</v>
      </c>
      <c r="D75" s="0" t="n">
        <v>3</v>
      </c>
      <c r="E75" s="0" t="s">
        <v>507</v>
      </c>
      <c r="F75" s="0" t="s">
        <v>252</v>
      </c>
      <c r="G75" s="0" t="s">
        <v>385</v>
      </c>
      <c r="H75" s="0" t="s">
        <v>257</v>
      </c>
    </row>
    <row r="76" customFormat="false" ht="12.8" hidden="false" customHeight="false" outlineLevel="0" collapsed="false">
      <c r="A76" s="0" t="s">
        <v>450</v>
      </c>
      <c r="B76" s="0" t="n">
        <v>30</v>
      </c>
      <c r="C76" s="0" t="n">
        <v>0</v>
      </c>
      <c r="D76" s="0" t="n">
        <v>3.14159265358979</v>
      </c>
      <c r="E76" s="0" t="s">
        <v>508</v>
      </c>
      <c r="F76" s="0" t="s">
        <v>252</v>
      </c>
      <c r="G76" s="0" t="s">
        <v>385</v>
      </c>
      <c r="H76" s="0" t="s">
        <v>257</v>
      </c>
    </row>
    <row r="77" customFormat="false" ht="12.8" hidden="false" customHeight="false" outlineLevel="0" collapsed="false">
      <c r="A77" s="0" t="s">
        <v>452</v>
      </c>
      <c r="B77" s="0" t="n">
        <v>30</v>
      </c>
      <c r="C77" s="0" t="n">
        <v>0</v>
      </c>
      <c r="D77" s="0" t="n">
        <v>7</v>
      </c>
      <c r="E77" s="0" t="s">
        <v>509</v>
      </c>
      <c r="F77" s="0" t="s">
        <v>252</v>
      </c>
      <c r="G77" s="0" t="s">
        <v>385</v>
      </c>
      <c r="H77" s="0" t="s">
        <v>257</v>
      </c>
    </row>
    <row r="79" customFormat="false" ht="12.8" hidden="false" customHeight="false" outlineLevel="0" collapsed="false">
      <c r="A79" s="0" t="s">
        <v>454</v>
      </c>
      <c r="B79" s="0" t="n">
        <v>36</v>
      </c>
      <c r="C79" s="0" t="n">
        <v>100</v>
      </c>
      <c r="D79" s="0" t="n">
        <v>1000</v>
      </c>
      <c r="E79" s="0" t="s">
        <v>510</v>
      </c>
      <c r="F79" s="0" t="s">
        <v>297</v>
      </c>
      <c r="G79" s="0" t="s">
        <v>385</v>
      </c>
      <c r="H79" s="0" t="s">
        <v>456</v>
      </c>
    </row>
    <row r="80" customFormat="false" ht="12.8" hidden="false" customHeight="false" outlineLevel="0" collapsed="false">
      <c r="A80" s="0" t="s">
        <v>457</v>
      </c>
      <c r="B80" s="0" t="n">
        <v>30</v>
      </c>
      <c r="C80" s="0" t="n">
        <v>0</v>
      </c>
      <c r="D80" s="0" t="n">
        <v>3</v>
      </c>
      <c r="E80" s="0" t="s">
        <v>511</v>
      </c>
      <c r="F80" s="0" t="s">
        <v>252</v>
      </c>
      <c r="G80" s="0" t="s">
        <v>385</v>
      </c>
      <c r="H80" s="0" t="s">
        <v>456</v>
      </c>
    </row>
    <row r="81" customFormat="false" ht="12.8" hidden="false" customHeight="false" outlineLevel="0" collapsed="false">
      <c r="A81" s="0" t="s">
        <v>459</v>
      </c>
      <c r="B81" s="0" t="n">
        <v>30</v>
      </c>
      <c r="C81" s="0" t="n">
        <v>0</v>
      </c>
      <c r="D81" s="0" t="n">
        <f aca="false">PI()</f>
        <v>3.14159265358979</v>
      </c>
      <c r="E81" s="0" t="s">
        <v>512</v>
      </c>
      <c r="F81" s="0" t="s">
        <v>252</v>
      </c>
      <c r="G81" s="0" t="s">
        <v>385</v>
      </c>
      <c r="H81" s="0" t="s">
        <v>456</v>
      </c>
    </row>
    <row r="82" customFormat="false" ht="12.8" hidden="false" customHeight="false" outlineLevel="0" collapsed="false">
      <c r="A82" s="0" t="s">
        <v>461</v>
      </c>
      <c r="B82" s="0" t="n">
        <v>30</v>
      </c>
      <c r="C82" s="0" t="n">
        <v>0</v>
      </c>
      <c r="D82" s="0" t="n">
        <v>7</v>
      </c>
      <c r="E82" s="0" t="s">
        <v>513</v>
      </c>
      <c r="F82" s="0" t="s">
        <v>252</v>
      </c>
      <c r="G82" s="0" t="s">
        <v>385</v>
      </c>
      <c r="H82" s="0" t="s">
        <v>456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RowHeight="12.8"/>
  <cols>
    <col collapsed="false" hidden="false" max="1" min="1" style="0" width="94.9285714285714"/>
    <col collapsed="false" hidden="false" max="3" min="2" style="0" width="8.96428571428571"/>
    <col collapsed="false" hidden="false" max="4" min="4" style="0" width="50.7551020408163"/>
    <col collapsed="false" hidden="false" max="5" min="5" style="0" width="116.525510204082"/>
    <col collapsed="false" hidden="false" max="6" min="6" style="0" width="81.9693877551021"/>
    <col collapsed="false" hidden="false" max="7" min="7" style="0" width="8.96428571428571"/>
    <col collapsed="false" hidden="false" max="8" min="8" style="0" width="243.739795918367"/>
    <col collapsed="false" hidden="false" max="1025" min="9" style="0" width="8.96428571428571"/>
  </cols>
  <sheetData>
    <row r="1" customFormat="false" ht="12.8" hidden="false" customHeight="false" outlineLevel="0" collapsed="false">
      <c r="A1" s="0" t="s">
        <v>229</v>
      </c>
      <c r="B1" s="0" t="s">
        <v>230</v>
      </c>
      <c r="C1" s="0" t="s">
        <v>231</v>
      </c>
      <c r="D1" s="0" t="s">
        <v>232</v>
      </c>
      <c r="E1" s="0" t="s">
        <v>233</v>
      </c>
      <c r="F1" s="0" t="s">
        <v>234</v>
      </c>
      <c r="G1" s="0" t="s">
        <v>235</v>
      </c>
      <c r="H1" s="0" t="s">
        <v>236</v>
      </c>
    </row>
    <row r="2" customFormat="false" ht="12.8" hidden="false" customHeight="false" outlineLevel="0" collapsed="false">
      <c r="A2" s="0" t="s">
        <v>328</v>
      </c>
      <c r="B2" s="0" t="n">
        <v>28</v>
      </c>
      <c r="C2" s="0" t="n">
        <v>10</v>
      </c>
      <c r="D2" s="0" t="n">
        <v>150</v>
      </c>
      <c r="E2" s="0" t="s">
        <v>329</v>
      </c>
      <c r="F2" s="0" t="s">
        <v>255</v>
      </c>
      <c r="G2" s="0" t="s">
        <v>330</v>
      </c>
      <c r="H2" s="0" t="s">
        <v>241</v>
      </c>
    </row>
    <row r="3" customFormat="false" ht="12.8" hidden="false" customHeight="false" outlineLevel="0" collapsed="false">
      <c r="A3" s="0" t="s">
        <v>331</v>
      </c>
      <c r="B3" s="0" t="n">
        <v>28</v>
      </c>
      <c r="C3" s="0" t="n">
        <v>10</v>
      </c>
      <c r="D3" s="0" t="n">
        <v>150</v>
      </c>
      <c r="E3" s="0" t="s">
        <v>332</v>
      </c>
      <c r="F3" s="0" t="s">
        <v>255</v>
      </c>
      <c r="G3" s="0" t="s">
        <v>330</v>
      </c>
      <c r="H3" s="0" t="s">
        <v>241</v>
      </c>
    </row>
    <row r="5" customFormat="false" ht="12.8" hidden="false" customHeight="false" outlineLevel="0" collapsed="false">
      <c r="A5" s="0" t="s">
        <v>333</v>
      </c>
      <c r="B5" s="0" t="n">
        <v>48</v>
      </c>
      <c r="C5" s="0" t="n">
        <v>10</v>
      </c>
      <c r="D5" s="0" t="n">
        <v>250</v>
      </c>
      <c r="E5" s="0" t="s">
        <v>463</v>
      </c>
      <c r="F5" s="0" t="s">
        <v>255</v>
      </c>
      <c r="G5" s="0" t="s">
        <v>330</v>
      </c>
      <c r="H5" s="0" t="s">
        <v>241</v>
      </c>
    </row>
    <row r="6" customFormat="false" ht="12.8" hidden="false" customHeight="false" outlineLevel="0" collapsed="false">
      <c r="A6" s="0" t="s">
        <v>335</v>
      </c>
      <c r="B6" s="0" t="n">
        <v>56</v>
      </c>
      <c r="C6" s="0" t="n">
        <v>10</v>
      </c>
      <c r="D6" s="0" t="n">
        <v>150</v>
      </c>
      <c r="E6" s="0" t="s">
        <v>464</v>
      </c>
      <c r="F6" s="0" t="s">
        <v>465</v>
      </c>
      <c r="G6" s="0" t="s">
        <v>330</v>
      </c>
      <c r="H6" s="0" t="s">
        <v>241</v>
      </c>
    </row>
    <row r="7" customFormat="false" ht="12.8" hidden="false" customHeight="false" outlineLevel="0" collapsed="false">
      <c r="A7" s="0" t="s">
        <v>337</v>
      </c>
      <c r="B7" s="0" t="n">
        <v>24</v>
      </c>
      <c r="C7" s="0" t="n">
        <v>-2.4</v>
      </c>
      <c r="D7" s="0" t="n">
        <v>2.4</v>
      </c>
      <c r="E7" s="0" t="s">
        <v>261</v>
      </c>
      <c r="F7" s="0" t="s">
        <v>252</v>
      </c>
      <c r="G7" s="0" t="s">
        <v>330</v>
      </c>
      <c r="H7" s="0" t="s">
        <v>241</v>
      </c>
    </row>
    <row r="8" customFormat="false" ht="12.8" hidden="false" customHeight="false" outlineLevel="0" collapsed="false">
      <c r="A8" s="0" t="s">
        <v>338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259</v>
      </c>
      <c r="F8" s="0" t="s">
        <v>252</v>
      </c>
      <c r="G8" s="0" t="s">
        <v>330</v>
      </c>
      <c r="H8" s="0" t="s">
        <v>241</v>
      </c>
    </row>
    <row r="9" customFormat="false" ht="12.8" hidden="false" customHeight="false" outlineLevel="0" collapsed="false">
      <c r="A9" s="0" t="s">
        <v>339</v>
      </c>
      <c r="B9" s="0" t="n">
        <v>25</v>
      </c>
      <c r="C9" s="0" t="n">
        <v>0</v>
      </c>
      <c r="D9" s="0" t="n">
        <v>6</v>
      </c>
      <c r="E9" s="0" t="s">
        <v>340</v>
      </c>
      <c r="F9" s="0" t="s">
        <v>341</v>
      </c>
      <c r="G9" s="0" t="s">
        <v>330</v>
      </c>
      <c r="H9" s="0" t="s">
        <v>241</v>
      </c>
    </row>
    <row r="10" customFormat="false" ht="12.8" hidden="false" customHeight="false" outlineLevel="0" collapsed="false">
      <c r="A10" s="0" t="s">
        <v>342</v>
      </c>
      <c r="B10" s="0" t="n">
        <v>25</v>
      </c>
      <c r="C10" s="0" t="n">
        <v>0</v>
      </c>
      <c r="D10" s="0" t="n">
        <v>1.5</v>
      </c>
      <c r="E10" s="0" t="s">
        <v>343</v>
      </c>
      <c r="F10" s="0" t="s">
        <v>252</v>
      </c>
      <c r="G10" s="0" t="s">
        <v>330</v>
      </c>
      <c r="H10" s="0" t="s">
        <v>241</v>
      </c>
    </row>
    <row r="11" customFormat="false" ht="12.8" hidden="false" customHeight="false" outlineLevel="0" collapsed="false">
      <c r="A11" s="0" t="s">
        <v>344</v>
      </c>
      <c r="B11" s="0" t="n">
        <v>100</v>
      </c>
      <c r="C11" s="0" t="n">
        <v>-0.1</v>
      </c>
      <c r="D11" s="0" t="n">
        <v>0.1</v>
      </c>
      <c r="E11" s="0" t="s">
        <v>514</v>
      </c>
      <c r="F11" s="0" t="s">
        <v>252</v>
      </c>
      <c r="G11" s="0" t="s">
        <v>330</v>
      </c>
      <c r="H11" s="0" t="s">
        <v>241</v>
      </c>
    </row>
    <row r="12" customFormat="false" ht="12.8" hidden="false" customHeight="false" outlineLevel="0" collapsed="false">
      <c r="A12" s="0" t="s">
        <v>346</v>
      </c>
      <c r="B12" s="0" t="n">
        <v>100</v>
      </c>
      <c r="C12" s="0" t="n">
        <v>-0.1</v>
      </c>
      <c r="D12" s="0" t="n">
        <v>0.1</v>
      </c>
      <c r="E12" s="0" t="s">
        <v>515</v>
      </c>
      <c r="F12" s="0" t="s">
        <v>252</v>
      </c>
      <c r="G12" s="0" t="s">
        <v>330</v>
      </c>
      <c r="H12" s="0" t="s">
        <v>241</v>
      </c>
    </row>
    <row r="13" customFormat="false" ht="12.8" hidden="false" customHeight="false" outlineLevel="0" collapsed="false">
      <c r="A13" s="0" t="s">
        <v>348</v>
      </c>
      <c r="B13" s="0" t="n">
        <v>56</v>
      </c>
      <c r="C13" s="0" t="n">
        <v>10</v>
      </c>
      <c r="D13" s="0" t="n">
        <v>150</v>
      </c>
      <c r="E13" s="0" t="s">
        <v>334</v>
      </c>
      <c r="F13" s="0" t="s">
        <v>465</v>
      </c>
      <c r="G13" s="0" t="s">
        <v>330</v>
      </c>
      <c r="H13" s="0" t="s">
        <v>241</v>
      </c>
    </row>
    <row r="14" customFormat="false" ht="12.8" hidden="false" customHeight="false" outlineLevel="0" collapsed="false">
      <c r="A14" s="0" t="s">
        <v>350</v>
      </c>
      <c r="B14" s="0" t="n">
        <v>56</v>
      </c>
      <c r="C14" s="0" t="n">
        <v>10</v>
      </c>
      <c r="D14" s="0" t="n">
        <v>150</v>
      </c>
      <c r="E14" s="0" t="s">
        <v>336</v>
      </c>
      <c r="F14" s="0" t="s">
        <v>465</v>
      </c>
      <c r="G14" s="0" t="s">
        <v>330</v>
      </c>
      <c r="H14" s="0" t="s">
        <v>241</v>
      </c>
    </row>
    <row r="15" customFormat="false" ht="12.8" hidden="false" customHeight="false" outlineLevel="0" collapsed="false">
      <c r="A15" s="0" t="s">
        <v>351</v>
      </c>
      <c r="B15" s="0" t="n">
        <v>24</v>
      </c>
      <c r="C15" s="0" t="n">
        <v>-2.4</v>
      </c>
      <c r="D15" s="0" t="n">
        <v>2.4</v>
      </c>
      <c r="E15" s="0" t="s">
        <v>261</v>
      </c>
      <c r="F15" s="0" t="s">
        <v>252</v>
      </c>
      <c r="G15" s="0" t="s">
        <v>330</v>
      </c>
      <c r="H15" s="0" t="s">
        <v>241</v>
      </c>
    </row>
    <row r="16" customFormat="false" ht="12.8" hidden="false" customHeight="false" outlineLevel="0" collapsed="false">
      <c r="A16" s="0" t="s">
        <v>352</v>
      </c>
      <c r="B16" s="0" t="n">
        <v>32</v>
      </c>
      <c r="C16" s="0" t="n">
        <f aca="false">-PI()</f>
        <v>-3.14159265358979</v>
      </c>
      <c r="D16" s="0" t="n">
        <f aca="false">PI()</f>
        <v>3.14159265358979</v>
      </c>
      <c r="E16" s="0" t="s">
        <v>259</v>
      </c>
      <c r="F16" s="0" t="s">
        <v>252</v>
      </c>
      <c r="G16" s="0" t="s">
        <v>330</v>
      </c>
      <c r="H16" s="0" t="s">
        <v>241</v>
      </c>
    </row>
    <row r="17" customFormat="false" ht="12.8" hidden="false" customHeight="false" outlineLevel="0" collapsed="false">
      <c r="A17" s="0" t="s">
        <v>353</v>
      </c>
      <c r="B17" s="0" t="n">
        <v>25</v>
      </c>
      <c r="C17" s="0" t="n">
        <v>0</v>
      </c>
      <c r="D17" s="0" t="n">
        <v>6</v>
      </c>
      <c r="E17" s="0" t="s">
        <v>340</v>
      </c>
      <c r="F17" s="0" t="s">
        <v>341</v>
      </c>
      <c r="G17" s="0" t="s">
        <v>330</v>
      </c>
      <c r="H17" s="0" t="s">
        <v>241</v>
      </c>
    </row>
    <row r="18" customFormat="false" ht="12.8" hidden="false" customHeight="false" outlineLevel="0" collapsed="false">
      <c r="A18" s="0" t="s">
        <v>354</v>
      </c>
      <c r="B18" s="0" t="n">
        <v>25</v>
      </c>
      <c r="C18" s="0" t="n">
        <v>0</v>
      </c>
      <c r="D18" s="0" t="n">
        <v>1.5</v>
      </c>
      <c r="E18" s="0" t="s">
        <v>343</v>
      </c>
      <c r="F18" s="0" t="s">
        <v>252</v>
      </c>
      <c r="G18" s="0" t="s">
        <v>330</v>
      </c>
      <c r="H18" s="0" t="s">
        <v>241</v>
      </c>
    </row>
    <row r="19" customFormat="false" ht="12.8" hidden="false" customHeight="false" outlineLevel="0" collapsed="false">
      <c r="A19" s="0" t="s">
        <v>355</v>
      </c>
      <c r="B19" s="0" t="n">
        <v>100</v>
      </c>
      <c r="C19" s="0" t="n">
        <v>-0.1</v>
      </c>
      <c r="D19" s="0" t="n">
        <v>0.1</v>
      </c>
      <c r="E19" s="0" t="s">
        <v>516</v>
      </c>
      <c r="F19" s="0" t="s">
        <v>252</v>
      </c>
      <c r="G19" s="0" t="s">
        <v>330</v>
      </c>
      <c r="H19" s="0" t="s">
        <v>241</v>
      </c>
    </row>
    <row r="20" customFormat="false" ht="12.8" hidden="false" customHeight="false" outlineLevel="0" collapsed="false">
      <c r="A20" s="0" t="s">
        <v>357</v>
      </c>
      <c r="B20" s="0" t="n">
        <v>100</v>
      </c>
      <c r="C20" s="0" t="n">
        <v>-0.1</v>
      </c>
      <c r="D20" s="0" t="n">
        <v>0.1</v>
      </c>
      <c r="E20" s="0" t="s">
        <v>517</v>
      </c>
      <c r="F20" s="0" t="s">
        <v>252</v>
      </c>
      <c r="G20" s="0" t="s">
        <v>330</v>
      </c>
      <c r="H20" s="0" t="s">
        <v>241</v>
      </c>
    </row>
    <row r="21" customFormat="false" ht="12.8" hidden="false" customHeight="false" outlineLevel="0" collapsed="false">
      <c r="A21" s="0" t="s">
        <v>359</v>
      </c>
      <c r="B21" s="0" t="n">
        <v>25</v>
      </c>
      <c r="C21" s="0" t="n">
        <v>-1</v>
      </c>
      <c r="D21" s="0" t="n">
        <v>1</v>
      </c>
      <c r="E21" s="0" t="s">
        <v>470</v>
      </c>
      <c r="F21" s="0" t="s">
        <v>252</v>
      </c>
      <c r="G21" s="0" t="s">
        <v>330</v>
      </c>
      <c r="H21" s="0" t="s">
        <v>361</v>
      </c>
    </row>
    <row r="22" customFormat="false" ht="12.8" hidden="false" customHeight="false" outlineLevel="0" collapsed="false">
      <c r="A22" s="0" t="s">
        <v>362</v>
      </c>
      <c r="B22" s="0" t="n">
        <v>25</v>
      </c>
      <c r="C22" s="0" t="n">
        <v>-1</v>
      </c>
      <c r="D22" s="0" t="n">
        <v>1</v>
      </c>
      <c r="E22" s="0" t="s">
        <v>471</v>
      </c>
      <c r="F22" s="0" t="s">
        <v>252</v>
      </c>
      <c r="G22" s="0" t="s">
        <v>330</v>
      </c>
      <c r="H22" s="0" t="s">
        <v>361</v>
      </c>
    </row>
    <row r="24" customFormat="false" ht="12.8" hidden="false" customHeight="false" outlineLevel="0" collapsed="false">
      <c r="A24" s="0" t="s">
        <v>364</v>
      </c>
      <c r="B24" s="0" t="n">
        <v>30</v>
      </c>
      <c r="C24" s="0" t="n">
        <v>0</v>
      </c>
      <c r="D24" s="0" t="n">
        <v>3</v>
      </c>
      <c r="E24" s="0" t="s">
        <v>518</v>
      </c>
      <c r="F24" s="0" t="s">
        <v>252</v>
      </c>
      <c r="G24" s="0" t="s">
        <v>330</v>
      </c>
      <c r="H24" s="0" t="s">
        <v>241</v>
      </c>
    </row>
    <row r="25" customFormat="false" ht="12.8" hidden="false" customHeight="false" outlineLevel="0" collapsed="false">
      <c r="A25" s="0" t="s">
        <v>366</v>
      </c>
      <c r="B25" s="0" t="n">
        <v>30</v>
      </c>
      <c r="C25" s="0" t="n">
        <v>0</v>
      </c>
      <c r="D25" s="0" t="n">
        <f aca="false">PI()</f>
        <v>3.14159265358979</v>
      </c>
      <c r="E25" s="0" t="s">
        <v>519</v>
      </c>
      <c r="F25" s="0" t="s">
        <v>252</v>
      </c>
      <c r="G25" s="0" t="s">
        <v>330</v>
      </c>
      <c r="H25" s="0" t="s">
        <v>241</v>
      </c>
    </row>
    <row r="26" customFormat="false" ht="12.8" hidden="false" customHeight="false" outlineLevel="0" collapsed="false">
      <c r="A26" s="0" t="s">
        <v>368</v>
      </c>
      <c r="B26" s="0" t="n">
        <v>30</v>
      </c>
      <c r="C26" s="0" t="n">
        <v>0</v>
      </c>
      <c r="D26" s="0" t="n">
        <v>5</v>
      </c>
      <c r="E26" s="0" t="s">
        <v>520</v>
      </c>
      <c r="F26" s="0" t="s">
        <v>252</v>
      </c>
      <c r="G26" s="0" t="s">
        <v>330</v>
      </c>
      <c r="H26" s="0" t="s">
        <v>241</v>
      </c>
    </row>
    <row r="27" customFormat="false" ht="12.8" hidden="false" customHeight="false" outlineLevel="0" collapsed="false">
      <c r="A27" s="0" t="s">
        <v>370</v>
      </c>
      <c r="B27" s="0" t="n">
        <v>100</v>
      </c>
      <c r="C27" s="0" t="n">
        <v>0</v>
      </c>
      <c r="D27" s="0" t="n">
        <v>400</v>
      </c>
      <c r="E27" s="0" t="s">
        <v>521</v>
      </c>
      <c r="F27" s="0" t="s">
        <v>372</v>
      </c>
      <c r="G27" s="0" t="s">
        <v>330</v>
      </c>
      <c r="H27" s="0" t="s">
        <v>241</v>
      </c>
    </row>
    <row r="28" customFormat="false" ht="12.8" hidden="false" customHeight="false" outlineLevel="0" collapsed="false">
      <c r="A28" s="0" t="s">
        <v>373</v>
      </c>
      <c r="B28" s="0" t="n">
        <v>30</v>
      </c>
      <c r="C28" s="0" t="n">
        <v>0</v>
      </c>
      <c r="D28" s="0" t="n">
        <v>250</v>
      </c>
      <c r="E28" s="0" t="s">
        <v>522</v>
      </c>
      <c r="F28" s="0" t="s">
        <v>304</v>
      </c>
      <c r="G28" s="0" t="s">
        <v>330</v>
      </c>
      <c r="H28" s="0" t="s">
        <v>241</v>
      </c>
    </row>
    <row r="29" customFormat="false" ht="12.8" hidden="false" customHeight="false" outlineLevel="0" collapsed="false">
      <c r="A29" s="0" t="s">
        <v>375</v>
      </c>
      <c r="B29" s="0" t="n">
        <v>30</v>
      </c>
      <c r="C29" s="0" t="n">
        <v>-6</v>
      </c>
      <c r="D29" s="0" t="n">
        <v>6</v>
      </c>
      <c r="E29" s="0" t="s">
        <v>523</v>
      </c>
      <c r="F29" s="0" t="s">
        <v>252</v>
      </c>
      <c r="G29" s="0" t="s">
        <v>330</v>
      </c>
      <c r="H29" s="0" t="s">
        <v>241</v>
      </c>
    </row>
    <row r="30" customFormat="false" ht="12.8" hidden="false" customHeight="false" outlineLevel="0" collapsed="false">
      <c r="A30" s="0" t="s">
        <v>377</v>
      </c>
      <c r="B30" s="0" t="n">
        <v>30</v>
      </c>
      <c r="C30" s="0" t="n">
        <f aca="false">-PI()</f>
        <v>-3.14159265358979</v>
      </c>
      <c r="D30" s="0" t="n">
        <f aca="false">PI()</f>
        <v>3.14159265358979</v>
      </c>
      <c r="E30" s="0" t="s">
        <v>524</v>
      </c>
      <c r="F30" s="0" t="s">
        <v>252</v>
      </c>
      <c r="G30" s="0" t="s">
        <v>330</v>
      </c>
      <c r="H30" s="0" t="s">
        <v>241</v>
      </c>
    </row>
    <row r="31" customFormat="false" ht="12.8" hidden="false" customHeight="false" outlineLevel="0" collapsed="false">
      <c r="A31" s="0" t="s">
        <v>379</v>
      </c>
      <c r="B31" s="0" t="n">
        <v>30</v>
      </c>
      <c r="C31" s="0" t="n">
        <v>0</v>
      </c>
      <c r="D31" s="0" t="n">
        <v>5</v>
      </c>
      <c r="E31" s="0" t="s">
        <v>525</v>
      </c>
      <c r="F31" s="0" t="s">
        <v>252</v>
      </c>
      <c r="G31" s="0" t="s">
        <v>330</v>
      </c>
      <c r="H31" s="0" t="s">
        <v>241</v>
      </c>
    </row>
    <row r="32" customFormat="false" ht="12.8" hidden="false" customHeight="false" outlineLevel="0" collapsed="false">
      <c r="A32" s="0" t="s">
        <v>381</v>
      </c>
      <c r="B32" s="0" t="n">
        <v>50</v>
      </c>
      <c r="C32" s="0" t="n">
        <v>-1</v>
      </c>
      <c r="D32" s="0" t="n">
        <v>1</v>
      </c>
      <c r="E32" s="0" t="s">
        <v>480</v>
      </c>
      <c r="F32" s="0" t="s">
        <v>252</v>
      </c>
      <c r="G32" s="0" t="s">
        <v>330</v>
      </c>
      <c r="H32" s="0" t="s">
        <v>241</v>
      </c>
    </row>
    <row r="34" customFormat="false" ht="12.8" hidden="false" customHeight="false" outlineLevel="0" collapsed="false">
      <c r="A34" s="0" t="s">
        <v>383</v>
      </c>
      <c r="B34" s="0" t="n">
        <v>50</v>
      </c>
      <c r="C34" s="0" t="n">
        <v>0</v>
      </c>
      <c r="D34" s="0" t="n">
        <v>500</v>
      </c>
      <c r="E34" s="0" t="s">
        <v>481</v>
      </c>
      <c r="F34" s="0" t="s">
        <v>304</v>
      </c>
      <c r="G34" s="0" t="s">
        <v>385</v>
      </c>
      <c r="H34" s="0" t="s">
        <v>257</v>
      </c>
    </row>
    <row r="35" customFormat="false" ht="12.8" hidden="false" customHeight="false" outlineLevel="0" collapsed="false">
      <c r="A35" s="0" t="s">
        <v>386</v>
      </c>
      <c r="B35" s="0" t="n">
        <v>30</v>
      </c>
      <c r="C35" s="0" t="n">
        <v>-3.14159265358979</v>
      </c>
      <c r="D35" s="0" t="n">
        <v>3.14159265358979</v>
      </c>
      <c r="E35" s="0" t="s">
        <v>482</v>
      </c>
      <c r="F35" s="0" t="s">
        <v>252</v>
      </c>
      <c r="G35" s="0" t="s">
        <v>385</v>
      </c>
      <c r="H35" s="0" t="s">
        <v>257</v>
      </c>
    </row>
    <row r="36" customFormat="false" ht="12.8" hidden="false" customHeight="false" outlineLevel="0" collapsed="false">
      <c r="A36" s="0" t="s">
        <v>388</v>
      </c>
      <c r="B36" s="0" t="n">
        <v>24</v>
      </c>
      <c r="C36" s="0" t="n">
        <v>-2.4</v>
      </c>
      <c r="D36" s="0" t="n">
        <v>2.4</v>
      </c>
      <c r="E36" s="0" t="s">
        <v>483</v>
      </c>
      <c r="F36" s="0" t="s">
        <v>252</v>
      </c>
      <c r="G36" s="0" t="s">
        <v>385</v>
      </c>
      <c r="H36" s="0" t="s">
        <v>257</v>
      </c>
    </row>
    <row r="37" customFormat="false" ht="12.8" hidden="false" customHeight="false" outlineLevel="0" collapsed="false">
      <c r="A37" s="0" t="s">
        <v>390</v>
      </c>
      <c r="B37" s="0" t="n">
        <v>60</v>
      </c>
      <c r="C37" s="0" t="n">
        <v>0</v>
      </c>
      <c r="D37" s="0" t="n">
        <v>300</v>
      </c>
      <c r="E37" s="0" t="s">
        <v>484</v>
      </c>
      <c r="F37" s="0" t="s">
        <v>255</v>
      </c>
      <c r="G37" s="0" t="s">
        <v>385</v>
      </c>
      <c r="H37" s="0" t="s">
        <v>257</v>
      </c>
    </row>
    <row r="38" customFormat="false" ht="12.8" hidden="false" customHeight="false" outlineLevel="0" collapsed="false">
      <c r="A38" s="0" t="s">
        <v>392</v>
      </c>
      <c r="B38" s="0" t="n">
        <v>30</v>
      </c>
      <c r="C38" s="0" t="n">
        <v>0</v>
      </c>
      <c r="D38" s="0" t="n">
        <v>3</v>
      </c>
      <c r="E38" s="0" t="s">
        <v>485</v>
      </c>
      <c r="F38" s="0" t="s">
        <v>252</v>
      </c>
      <c r="G38" s="0" t="s">
        <v>385</v>
      </c>
      <c r="H38" s="0" t="s">
        <v>257</v>
      </c>
    </row>
    <row r="39" customFormat="false" ht="12.8" hidden="false" customHeight="false" outlineLevel="0" collapsed="false">
      <c r="A39" s="0" t="s">
        <v>394</v>
      </c>
      <c r="B39" s="0" t="n">
        <v>30</v>
      </c>
      <c r="C39" s="0" t="n">
        <v>0</v>
      </c>
      <c r="D39" s="0" t="n">
        <v>3.14159265358979</v>
      </c>
      <c r="E39" s="0" t="s">
        <v>486</v>
      </c>
      <c r="F39" s="0" t="s">
        <v>252</v>
      </c>
      <c r="G39" s="0" t="s">
        <v>385</v>
      </c>
      <c r="H39" s="0" t="s">
        <v>257</v>
      </c>
    </row>
    <row r="40" customFormat="false" ht="12.8" hidden="false" customHeight="false" outlineLevel="0" collapsed="false">
      <c r="A40" s="0" t="s">
        <v>396</v>
      </c>
      <c r="B40" s="0" t="n">
        <v>30</v>
      </c>
      <c r="C40" s="0" t="n">
        <v>0</v>
      </c>
      <c r="D40" s="0" t="n">
        <v>7</v>
      </c>
      <c r="E40" s="0" t="s">
        <v>487</v>
      </c>
      <c r="F40" s="0" t="s">
        <v>252</v>
      </c>
      <c r="G40" s="0" t="s">
        <v>385</v>
      </c>
      <c r="H40" s="0" t="s">
        <v>257</v>
      </c>
    </row>
    <row r="41" customFormat="false" ht="12.8" hidden="false" customHeight="false" outlineLevel="0" collapsed="false">
      <c r="A41" s="0" t="s">
        <v>398</v>
      </c>
      <c r="B41" s="0" t="n">
        <v>50</v>
      </c>
      <c r="C41" s="0" t="n">
        <v>0</v>
      </c>
      <c r="D41" s="0" t="n">
        <v>500</v>
      </c>
      <c r="E41" s="0" t="s">
        <v>488</v>
      </c>
      <c r="F41" s="0" t="s">
        <v>304</v>
      </c>
      <c r="G41" s="0" t="s">
        <v>385</v>
      </c>
      <c r="H41" s="0" t="s">
        <v>268</v>
      </c>
    </row>
    <row r="42" customFormat="false" ht="12.8" hidden="false" customHeight="false" outlineLevel="0" collapsed="false">
      <c r="A42" s="0" t="s">
        <v>400</v>
      </c>
      <c r="B42" s="0" t="n">
        <v>30</v>
      </c>
      <c r="C42" s="0" t="n">
        <v>-3.14159265358979</v>
      </c>
      <c r="D42" s="0" t="n">
        <v>3.14159265358979</v>
      </c>
      <c r="E42" s="0" t="s">
        <v>489</v>
      </c>
      <c r="F42" s="0" t="s">
        <v>252</v>
      </c>
      <c r="G42" s="0" t="s">
        <v>385</v>
      </c>
      <c r="H42" s="0" t="s">
        <v>268</v>
      </c>
    </row>
    <row r="43" customFormat="false" ht="12.8" hidden="false" customHeight="false" outlineLevel="0" collapsed="false">
      <c r="A43" s="0" t="s">
        <v>402</v>
      </c>
      <c r="B43" s="0" t="n">
        <v>24</v>
      </c>
      <c r="C43" s="0" t="n">
        <v>-2.4</v>
      </c>
      <c r="D43" s="0" t="n">
        <v>2.4</v>
      </c>
      <c r="E43" s="0" t="s">
        <v>526</v>
      </c>
      <c r="F43" s="0" t="s">
        <v>252</v>
      </c>
      <c r="G43" s="0" t="s">
        <v>385</v>
      </c>
      <c r="H43" s="0" t="s">
        <v>268</v>
      </c>
    </row>
    <row r="44" customFormat="false" ht="12.8" hidden="false" customHeight="false" outlineLevel="0" collapsed="false">
      <c r="A44" s="0" t="s">
        <v>404</v>
      </c>
      <c r="B44" s="0" t="n">
        <v>29</v>
      </c>
      <c r="C44" s="0" t="n">
        <v>10</v>
      </c>
      <c r="D44" s="0" t="n">
        <v>300</v>
      </c>
      <c r="E44" s="0" t="s">
        <v>527</v>
      </c>
      <c r="F44" s="0" t="s">
        <v>304</v>
      </c>
      <c r="G44" s="0" t="s">
        <v>385</v>
      </c>
      <c r="H44" s="0" t="s">
        <v>268</v>
      </c>
    </row>
    <row r="45" customFormat="false" ht="12.8" hidden="false" customHeight="false" outlineLevel="0" collapsed="false">
      <c r="A45" s="0" t="s">
        <v>406</v>
      </c>
      <c r="B45" s="0" t="n">
        <v>30</v>
      </c>
      <c r="C45" s="0" t="n">
        <v>0</v>
      </c>
      <c r="D45" s="0" t="n">
        <v>3</v>
      </c>
      <c r="E45" s="0" t="s">
        <v>492</v>
      </c>
      <c r="F45" s="0" t="s">
        <v>252</v>
      </c>
      <c r="G45" s="0" t="s">
        <v>385</v>
      </c>
      <c r="H45" s="0" t="s">
        <v>268</v>
      </c>
    </row>
    <row r="46" customFormat="false" ht="12.8" hidden="false" customHeight="false" outlineLevel="0" collapsed="false">
      <c r="A46" s="0" t="s">
        <v>408</v>
      </c>
      <c r="B46" s="0" t="n">
        <v>30</v>
      </c>
      <c r="C46" s="0" t="n">
        <v>0</v>
      </c>
      <c r="D46" s="0" t="n">
        <v>3.14159265358979</v>
      </c>
      <c r="E46" s="0" t="s">
        <v>493</v>
      </c>
      <c r="F46" s="0" t="s">
        <v>252</v>
      </c>
      <c r="G46" s="0" t="s">
        <v>385</v>
      </c>
      <c r="H46" s="0" t="s">
        <v>268</v>
      </c>
    </row>
    <row r="47" customFormat="false" ht="12.8" hidden="false" customHeight="false" outlineLevel="0" collapsed="false">
      <c r="A47" s="0" t="s">
        <v>410</v>
      </c>
      <c r="B47" s="0" t="n">
        <v>30</v>
      </c>
      <c r="C47" s="0" t="n">
        <v>0</v>
      </c>
      <c r="D47" s="0" t="n">
        <v>7</v>
      </c>
      <c r="E47" s="0" t="s">
        <v>494</v>
      </c>
      <c r="F47" s="0" t="s">
        <v>252</v>
      </c>
      <c r="G47" s="0" t="s">
        <v>385</v>
      </c>
      <c r="H47" s="0" t="s">
        <v>268</v>
      </c>
    </row>
    <row r="48" customFormat="false" ht="12.8" hidden="false" customHeight="false" outlineLevel="0" collapsed="false">
      <c r="A48" s="0" t="s">
        <v>412</v>
      </c>
      <c r="B48" s="0" t="n">
        <v>50</v>
      </c>
      <c r="C48" s="0" t="n">
        <v>0</v>
      </c>
      <c r="D48" s="0" t="n">
        <v>500</v>
      </c>
      <c r="E48" s="0" t="s">
        <v>384</v>
      </c>
      <c r="F48" s="0" t="s">
        <v>304</v>
      </c>
      <c r="G48" s="0" t="s">
        <v>385</v>
      </c>
      <c r="H48" s="0" t="s">
        <v>257</v>
      </c>
    </row>
    <row r="49" customFormat="false" ht="12.8" hidden="false" customHeight="false" outlineLevel="0" collapsed="false">
      <c r="A49" s="0" t="s">
        <v>413</v>
      </c>
      <c r="B49" s="0" t="n">
        <v>30</v>
      </c>
      <c r="C49" s="0" t="n">
        <v>-3.14159265358979</v>
      </c>
      <c r="D49" s="0" t="n">
        <v>3.14159265358979</v>
      </c>
      <c r="E49" s="0" t="s">
        <v>387</v>
      </c>
      <c r="F49" s="0" t="s">
        <v>252</v>
      </c>
      <c r="G49" s="0" t="s">
        <v>385</v>
      </c>
      <c r="H49" s="0" t="s">
        <v>257</v>
      </c>
    </row>
    <row r="50" customFormat="false" ht="12.8" hidden="false" customHeight="false" outlineLevel="0" collapsed="false">
      <c r="A50" s="0" t="s">
        <v>414</v>
      </c>
      <c r="B50" s="0" t="n">
        <v>24</v>
      </c>
      <c r="C50" s="0" t="n">
        <v>-2.4</v>
      </c>
      <c r="D50" s="0" t="n">
        <v>2.4</v>
      </c>
      <c r="E50" s="0" t="s">
        <v>389</v>
      </c>
      <c r="F50" s="0" t="s">
        <v>252</v>
      </c>
      <c r="G50" s="0" t="s">
        <v>385</v>
      </c>
      <c r="H50" s="0" t="s">
        <v>257</v>
      </c>
    </row>
    <row r="51" customFormat="false" ht="12.8" hidden="false" customHeight="false" outlineLevel="0" collapsed="false">
      <c r="A51" s="0" t="s">
        <v>415</v>
      </c>
      <c r="B51" s="0" t="n">
        <v>29</v>
      </c>
      <c r="C51" s="0" t="n">
        <v>10</v>
      </c>
      <c r="D51" s="0" t="n">
        <v>300</v>
      </c>
      <c r="E51" s="0" t="s">
        <v>391</v>
      </c>
      <c r="F51" s="0" t="s">
        <v>304</v>
      </c>
      <c r="G51" s="0" t="s">
        <v>385</v>
      </c>
      <c r="H51" s="0" t="s">
        <v>257</v>
      </c>
    </row>
    <row r="52" customFormat="false" ht="12.8" hidden="false" customHeight="false" outlineLevel="0" collapsed="false">
      <c r="A52" s="0" t="s">
        <v>416</v>
      </c>
      <c r="B52" s="0" t="n">
        <v>30</v>
      </c>
      <c r="C52" s="0" t="n">
        <v>0</v>
      </c>
      <c r="D52" s="0" t="n">
        <v>3</v>
      </c>
      <c r="E52" s="0" t="s">
        <v>393</v>
      </c>
      <c r="F52" s="0" t="s">
        <v>252</v>
      </c>
      <c r="G52" s="0" t="s">
        <v>385</v>
      </c>
      <c r="H52" s="0" t="s">
        <v>257</v>
      </c>
    </row>
    <row r="53" customFormat="false" ht="12.8" hidden="false" customHeight="false" outlineLevel="0" collapsed="false">
      <c r="A53" s="0" t="s">
        <v>417</v>
      </c>
      <c r="B53" s="0" t="n">
        <v>30</v>
      </c>
      <c r="C53" s="0" t="n">
        <v>0</v>
      </c>
      <c r="D53" s="0" t="n">
        <v>3.14159265358979</v>
      </c>
      <c r="E53" s="0" t="s">
        <v>395</v>
      </c>
      <c r="F53" s="0" t="s">
        <v>252</v>
      </c>
      <c r="G53" s="0" t="s">
        <v>385</v>
      </c>
      <c r="H53" s="0" t="s">
        <v>257</v>
      </c>
    </row>
    <row r="54" customFormat="false" ht="12.8" hidden="false" customHeight="false" outlineLevel="0" collapsed="false">
      <c r="A54" s="0" t="s">
        <v>418</v>
      </c>
      <c r="B54" s="0" t="n">
        <v>30</v>
      </c>
      <c r="C54" s="0" t="n">
        <v>0</v>
      </c>
      <c r="D54" s="0" t="n">
        <v>7</v>
      </c>
      <c r="E54" s="0" t="s">
        <v>397</v>
      </c>
      <c r="F54" s="0" t="s">
        <v>252</v>
      </c>
      <c r="G54" s="0" t="s">
        <v>385</v>
      </c>
      <c r="H54" s="0" t="s">
        <v>257</v>
      </c>
    </row>
    <row r="55" customFormat="false" ht="12.8" hidden="false" customHeight="false" outlineLevel="0" collapsed="false">
      <c r="A55" s="0" t="s">
        <v>419</v>
      </c>
      <c r="B55" s="0" t="n">
        <v>50</v>
      </c>
      <c r="C55" s="0" t="n">
        <v>0</v>
      </c>
      <c r="D55" s="0" t="n">
        <v>500</v>
      </c>
      <c r="E55" s="0" t="s">
        <v>420</v>
      </c>
      <c r="F55" s="0" t="s">
        <v>304</v>
      </c>
      <c r="G55" s="0" t="s">
        <v>385</v>
      </c>
      <c r="H55" s="0" t="s">
        <v>268</v>
      </c>
    </row>
    <row r="56" customFormat="false" ht="12.8" hidden="false" customHeight="false" outlineLevel="0" collapsed="false">
      <c r="A56" s="0" t="s">
        <v>421</v>
      </c>
      <c r="B56" s="0" t="n">
        <v>30</v>
      </c>
      <c r="C56" s="0" t="n">
        <v>-3.14159265358979</v>
      </c>
      <c r="D56" s="0" t="n">
        <v>3.14159265358979</v>
      </c>
      <c r="E56" s="0" t="s">
        <v>401</v>
      </c>
      <c r="F56" s="0" t="s">
        <v>252</v>
      </c>
      <c r="G56" s="0" t="s">
        <v>385</v>
      </c>
      <c r="H56" s="0" t="s">
        <v>268</v>
      </c>
    </row>
    <row r="57" customFormat="false" ht="12.8" hidden="false" customHeight="false" outlineLevel="0" collapsed="false">
      <c r="A57" s="0" t="s">
        <v>422</v>
      </c>
      <c r="B57" s="0" t="n">
        <v>24</v>
      </c>
      <c r="C57" s="0" t="n">
        <v>-2.4</v>
      </c>
      <c r="D57" s="0" t="n">
        <v>2.4</v>
      </c>
      <c r="E57" s="0" t="s">
        <v>403</v>
      </c>
      <c r="F57" s="0" t="s">
        <v>252</v>
      </c>
      <c r="G57" s="0" t="s">
        <v>385</v>
      </c>
      <c r="H57" s="0" t="s">
        <v>268</v>
      </c>
    </row>
    <row r="58" customFormat="false" ht="12.8" hidden="false" customHeight="false" outlineLevel="0" collapsed="false">
      <c r="A58" s="0" t="s">
        <v>423</v>
      </c>
      <c r="B58" s="0" t="n">
        <v>29</v>
      </c>
      <c r="C58" s="0" t="n">
        <v>10</v>
      </c>
      <c r="D58" s="0" t="n">
        <v>300</v>
      </c>
      <c r="E58" s="0" t="s">
        <v>405</v>
      </c>
      <c r="F58" s="0" t="s">
        <v>304</v>
      </c>
      <c r="G58" s="0" t="s">
        <v>385</v>
      </c>
      <c r="H58" s="0" t="s">
        <v>268</v>
      </c>
    </row>
    <row r="59" customFormat="false" ht="12.8" hidden="false" customHeight="false" outlineLevel="0" collapsed="false">
      <c r="A59" s="0" t="s">
        <v>424</v>
      </c>
      <c r="B59" s="0" t="n">
        <v>30</v>
      </c>
      <c r="C59" s="0" t="n">
        <v>0</v>
      </c>
      <c r="D59" s="0" t="n">
        <v>3</v>
      </c>
      <c r="E59" s="0" t="s">
        <v>407</v>
      </c>
      <c r="F59" s="0" t="s">
        <v>252</v>
      </c>
      <c r="G59" s="0" t="s">
        <v>385</v>
      </c>
      <c r="H59" s="0" t="s">
        <v>268</v>
      </c>
    </row>
    <row r="60" customFormat="false" ht="12.8" hidden="false" customHeight="false" outlineLevel="0" collapsed="false">
      <c r="A60" s="0" t="s">
        <v>425</v>
      </c>
      <c r="B60" s="0" t="n">
        <v>30</v>
      </c>
      <c r="C60" s="0" t="n">
        <v>0</v>
      </c>
      <c r="D60" s="0" t="n">
        <v>3.14159265358979</v>
      </c>
      <c r="E60" s="0" t="s">
        <v>409</v>
      </c>
      <c r="F60" s="0" t="s">
        <v>252</v>
      </c>
      <c r="G60" s="0" t="s">
        <v>385</v>
      </c>
      <c r="H60" s="0" t="s">
        <v>268</v>
      </c>
    </row>
    <row r="61" customFormat="false" ht="12.8" hidden="false" customHeight="false" outlineLevel="0" collapsed="false">
      <c r="A61" s="0" t="s">
        <v>426</v>
      </c>
      <c r="B61" s="0" t="n">
        <v>30</v>
      </c>
      <c r="C61" s="0" t="n">
        <v>0</v>
      </c>
      <c r="D61" s="0" t="n">
        <v>7</v>
      </c>
      <c r="E61" s="0" t="s">
        <v>411</v>
      </c>
      <c r="F61" s="0" t="s">
        <v>252</v>
      </c>
      <c r="G61" s="0" t="s">
        <v>385</v>
      </c>
      <c r="H61" s="0" t="s">
        <v>268</v>
      </c>
    </row>
    <row r="63" customFormat="false" ht="12.8" hidden="false" customHeight="false" outlineLevel="0" collapsed="false">
      <c r="A63" s="0" t="s">
        <v>427</v>
      </c>
      <c r="B63" s="0" t="n">
        <v>50</v>
      </c>
      <c r="C63" s="0" t="n">
        <v>0</v>
      </c>
      <c r="D63" s="0" t="n">
        <v>500</v>
      </c>
      <c r="E63" s="0" t="s">
        <v>528</v>
      </c>
      <c r="F63" s="0" t="s">
        <v>304</v>
      </c>
      <c r="G63" s="0" t="s">
        <v>385</v>
      </c>
      <c r="H63" s="0" t="s">
        <v>257</v>
      </c>
    </row>
    <row r="64" customFormat="false" ht="12.8" hidden="false" customHeight="false" outlineLevel="0" collapsed="false">
      <c r="A64" s="0" t="s">
        <v>429</v>
      </c>
      <c r="B64" s="0" t="n">
        <v>30</v>
      </c>
      <c r="C64" s="0" t="n">
        <v>-3.14159265358979</v>
      </c>
      <c r="D64" s="0" t="n">
        <v>3.14159265358979</v>
      </c>
      <c r="E64" s="0" t="s">
        <v>529</v>
      </c>
      <c r="F64" s="0" t="s">
        <v>252</v>
      </c>
      <c r="G64" s="0" t="s">
        <v>385</v>
      </c>
      <c r="H64" s="0" t="s">
        <v>257</v>
      </c>
    </row>
    <row r="65" customFormat="false" ht="12.8" hidden="false" customHeight="false" outlineLevel="0" collapsed="false">
      <c r="A65" s="0" t="s">
        <v>431</v>
      </c>
      <c r="B65" s="0" t="n">
        <v>24</v>
      </c>
      <c r="C65" s="0" t="n">
        <v>-2.4</v>
      </c>
      <c r="D65" s="0" t="n">
        <v>2.4</v>
      </c>
      <c r="E65" s="0" t="s">
        <v>530</v>
      </c>
      <c r="F65" s="0" t="s">
        <v>252</v>
      </c>
      <c r="G65" s="0" t="s">
        <v>385</v>
      </c>
      <c r="H65" s="0" t="s">
        <v>257</v>
      </c>
    </row>
    <row r="66" customFormat="false" ht="12.8" hidden="false" customHeight="false" outlineLevel="0" collapsed="false">
      <c r="A66" s="0" t="s">
        <v>433</v>
      </c>
      <c r="B66" s="0" t="n">
        <v>29</v>
      </c>
      <c r="C66" s="0" t="n">
        <v>10</v>
      </c>
      <c r="D66" s="0" t="n">
        <v>300</v>
      </c>
      <c r="E66" s="0" t="s">
        <v>531</v>
      </c>
      <c r="F66" s="0" t="s">
        <v>304</v>
      </c>
      <c r="G66" s="0" t="s">
        <v>385</v>
      </c>
      <c r="H66" s="0" t="s">
        <v>257</v>
      </c>
    </row>
    <row r="67" customFormat="false" ht="12.8" hidden="false" customHeight="false" outlineLevel="0" collapsed="false">
      <c r="A67" s="0" t="s">
        <v>435</v>
      </c>
      <c r="B67" s="0" t="n">
        <v>30</v>
      </c>
      <c r="C67" s="0" t="n">
        <v>0</v>
      </c>
      <c r="D67" s="0" t="n">
        <v>3</v>
      </c>
      <c r="E67" s="0" t="s">
        <v>532</v>
      </c>
      <c r="F67" s="0" t="s">
        <v>252</v>
      </c>
      <c r="G67" s="0" t="s">
        <v>385</v>
      </c>
      <c r="H67" s="0" t="s">
        <v>257</v>
      </c>
    </row>
    <row r="68" customFormat="false" ht="12.8" hidden="false" customHeight="false" outlineLevel="0" collapsed="false">
      <c r="A68" s="0" t="s">
        <v>437</v>
      </c>
      <c r="B68" s="0" t="n">
        <v>30</v>
      </c>
      <c r="C68" s="0" t="n">
        <v>0</v>
      </c>
      <c r="D68" s="0" t="n">
        <v>3.14159265358979</v>
      </c>
      <c r="E68" s="0" t="s">
        <v>533</v>
      </c>
      <c r="F68" s="0" t="s">
        <v>252</v>
      </c>
      <c r="G68" s="0" t="s">
        <v>385</v>
      </c>
      <c r="H68" s="0" t="s">
        <v>257</v>
      </c>
    </row>
    <row r="69" customFormat="false" ht="12.8" hidden="false" customHeight="false" outlineLevel="0" collapsed="false">
      <c r="A69" s="0" t="s">
        <v>439</v>
      </c>
      <c r="B69" s="0" t="n">
        <v>30</v>
      </c>
      <c r="C69" s="0" t="n">
        <v>0</v>
      </c>
      <c r="D69" s="0" t="n">
        <v>7</v>
      </c>
      <c r="E69" s="0" t="s">
        <v>534</v>
      </c>
      <c r="F69" s="0" t="s">
        <v>252</v>
      </c>
      <c r="G69" s="0" t="s">
        <v>385</v>
      </c>
      <c r="H69" s="0" t="s">
        <v>257</v>
      </c>
    </row>
    <row r="70" customFormat="false" ht="12.8" hidden="false" customHeight="false" outlineLevel="0" collapsed="false">
      <c r="A70" s="0" t="s">
        <v>441</v>
      </c>
      <c r="B70" s="0" t="n">
        <v>50</v>
      </c>
      <c r="C70" s="0" t="n">
        <v>0</v>
      </c>
      <c r="D70" s="0" t="n">
        <v>500</v>
      </c>
      <c r="E70" s="0" t="s">
        <v>488</v>
      </c>
      <c r="F70" s="0" t="s">
        <v>304</v>
      </c>
      <c r="G70" s="0" t="s">
        <v>385</v>
      </c>
      <c r="H70" s="0" t="s">
        <v>268</v>
      </c>
    </row>
    <row r="71" customFormat="false" ht="12.8" hidden="false" customHeight="false" outlineLevel="0" collapsed="false">
      <c r="A71" s="0" t="s">
        <v>442</v>
      </c>
      <c r="B71" s="0" t="n">
        <v>30</v>
      </c>
      <c r="C71" s="0" t="n">
        <f aca="false">-PI()</f>
        <v>-3.14159265358979</v>
      </c>
      <c r="D71" s="0" t="n">
        <f aca="false">PI()</f>
        <v>3.14159265358979</v>
      </c>
      <c r="E71" s="0" t="s">
        <v>535</v>
      </c>
      <c r="F71" s="0" t="s">
        <v>252</v>
      </c>
      <c r="G71" s="0" t="s">
        <v>385</v>
      </c>
      <c r="H71" s="0" t="s">
        <v>268</v>
      </c>
    </row>
    <row r="72" customFormat="false" ht="12.8" hidden="false" customHeight="false" outlineLevel="0" collapsed="false">
      <c r="A72" s="0" t="s">
        <v>444</v>
      </c>
      <c r="B72" s="0" t="n">
        <v>24</v>
      </c>
      <c r="C72" s="0" t="n">
        <v>-2.4</v>
      </c>
      <c r="D72" s="0" t="n">
        <v>2.4</v>
      </c>
      <c r="E72" s="0" t="s">
        <v>526</v>
      </c>
      <c r="F72" s="0" t="s">
        <v>252</v>
      </c>
      <c r="G72" s="0" t="s">
        <v>385</v>
      </c>
      <c r="H72" s="0" t="s">
        <v>268</v>
      </c>
    </row>
    <row r="73" customFormat="false" ht="12.8" hidden="false" customHeight="false" outlineLevel="0" collapsed="false">
      <c r="A73" s="0" t="s">
        <v>446</v>
      </c>
      <c r="B73" s="0" t="n">
        <v>29</v>
      </c>
      <c r="C73" s="0" t="n">
        <v>10</v>
      </c>
      <c r="D73" s="0" t="n">
        <v>300</v>
      </c>
      <c r="E73" s="0" t="s">
        <v>527</v>
      </c>
      <c r="F73" s="0" t="s">
        <v>304</v>
      </c>
      <c r="G73" s="0" t="s">
        <v>385</v>
      </c>
      <c r="H73" s="0" t="s">
        <v>268</v>
      </c>
    </row>
    <row r="74" customFormat="false" ht="12.8" hidden="false" customHeight="false" outlineLevel="0" collapsed="false">
      <c r="A74" s="0" t="s">
        <v>448</v>
      </c>
      <c r="B74" s="0" t="n">
        <v>30</v>
      </c>
      <c r="C74" s="0" t="n">
        <v>0</v>
      </c>
      <c r="D74" s="0" t="n">
        <v>3</v>
      </c>
      <c r="E74" s="0" t="s">
        <v>536</v>
      </c>
      <c r="F74" s="0" t="s">
        <v>252</v>
      </c>
      <c r="G74" s="0" t="s">
        <v>385</v>
      </c>
      <c r="H74" s="0" t="s">
        <v>268</v>
      </c>
    </row>
    <row r="75" customFormat="false" ht="12.8" hidden="false" customHeight="false" outlineLevel="0" collapsed="false">
      <c r="A75" s="0" t="s">
        <v>450</v>
      </c>
      <c r="B75" s="0" t="n">
        <v>30</v>
      </c>
      <c r="C75" s="0" t="n">
        <v>0</v>
      </c>
      <c r="D75" s="0" t="n">
        <f aca="false">PI()</f>
        <v>3.14159265358979</v>
      </c>
      <c r="E75" s="0" t="s">
        <v>537</v>
      </c>
      <c r="F75" s="0" t="s">
        <v>252</v>
      </c>
      <c r="G75" s="0" t="s">
        <v>385</v>
      </c>
      <c r="H75" s="0" t="s">
        <v>268</v>
      </c>
    </row>
    <row r="76" customFormat="false" ht="12.8" hidden="false" customHeight="false" outlineLevel="0" collapsed="false">
      <c r="A76" s="0" t="s">
        <v>452</v>
      </c>
      <c r="B76" s="0" t="n">
        <v>30</v>
      </c>
      <c r="C76" s="0" t="n">
        <v>0</v>
      </c>
      <c r="D76" s="0" t="n">
        <v>7</v>
      </c>
      <c r="E76" s="0" t="s">
        <v>538</v>
      </c>
      <c r="F76" s="0" t="s">
        <v>252</v>
      </c>
      <c r="G76" s="0" t="s">
        <v>385</v>
      </c>
      <c r="H76" s="0" t="s">
        <v>268</v>
      </c>
    </row>
    <row r="78" customFormat="false" ht="12.8" hidden="false" customHeight="false" outlineLevel="0" collapsed="false">
      <c r="A78" s="0" t="s">
        <v>454</v>
      </c>
      <c r="B78" s="0" t="n">
        <v>45</v>
      </c>
      <c r="C78" s="0" t="n">
        <v>100</v>
      </c>
      <c r="D78" s="0" t="n">
        <v>1000</v>
      </c>
      <c r="E78" s="0" t="s">
        <v>539</v>
      </c>
      <c r="F78" s="0" t="s">
        <v>540</v>
      </c>
      <c r="G78" s="0" t="s">
        <v>385</v>
      </c>
      <c r="H78" s="0" t="s">
        <v>268</v>
      </c>
    </row>
    <row r="79" customFormat="false" ht="12.8" hidden="false" customHeight="false" outlineLevel="0" collapsed="false">
      <c r="A79" s="0" t="s">
        <v>457</v>
      </c>
      <c r="B79" s="0" t="n">
        <v>30</v>
      </c>
      <c r="C79" s="0" t="n">
        <v>0</v>
      </c>
      <c r="D79" s="0" t="n">
        <v>3</v>
      </c>
      <c r="E79" s="0" t="s">
        <v>541</v>
      </c>
      <c r="F79" s="0" t="s">
        <v>252</v>
      </c>
      <c r="G79" s="0" t="s">
        <v>385</v>
      </c>
      <c r="H79" s="0" t="s">
        <v>268</v>
      </c>
    </row>
    <row r="80" customFormat="false" ht="12.8" hidden="false" customHeight="false" outlineLevel="0" collapsed="false">
      <c r="A80" s="0" t="s">
        <v>459</v>
      </c>
      <c r="B80" s="0" t="n">
        <v>30</v>
      </c>
      <c r="C80" s="0" t="n">
        <v>0</v>
      </c>
      <c r="D80" s="0" t="n">
        <f aca="false">PI()</f>
        <v>3.14159265358979</v>
      </c>
      <c r="E80" s="0" t="s">
        <v>542</v>
      </c>
      <c r="F80" s="0" t="s">
        <v>252</v>
      </c>
      <c r="G80" s="0" t="s">
        <v>385</v>
      </c>
      <c r="H80" s="0" t="s">
        <v>268</v>
      </c>
    </row>
    <row r="81" customFormat="false" ht="12.8" hidden="false" customHeight="false" outlineLevel="0" collapsed="false">
      <c r="A81" s="0" t="s">
        <v>461</v>
      </c>
      <c r="B81" s="0" t="n">
        <v>30</v>
      </c>
      <c r="C81" s="0" t="n">
        <v>0</v>
      </c>
      <c r="D81" s="0" t="n">
        <v>7</v>
      </c>
      <c r="E81" s="0" t="s">
        <v>543</v>
      </c>
      <c r="F81" s="0" t="s">
        <v>252</v>
      </c>
      <c r="G81" s="0" t="s">
        <v>385</v>
      </c>
      <c r="H81" s="0" t="s">
        <v>268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RowHeight="12.8"/>
  <cols>
    <col collapsed="false" hidden="false" max="1" min="1" style="0" width="94.9285714285714"/>
    <col collapsed="false" hidden="false" max="3" min="2" style="0" width="8.96428571428571"/>
    <col collapsed="false" hidden="false" max="4" min="4" style="0" width="50.7551020408163"/>
    <col collapsed="false" hidden="false" max="5" min="5" style="0" width="116.525510204082"/>
    <col collapsed="false" hidden="false" max="6" min="6" style="0" width="81.9693877551021"/>
    <col collapsed="false" hidden="false" max="7" min="7" style="0" width="8.96428571428571"/>
    <col collapsed="false" hidden="false" max="8" min="8" style="0" width="243.739795918367"/>
    <col collapsed="false" hidden="false" max="1025" min="9" style="0" width="8.96428571428571"/>
  </cols>
  <sheetData>
    <row r="1" customFormat="false" ht="12.8" hidden="false" customHeight="false" outlineLevel="0" collapsed="false">
      <c r="A1" s="0" t="s">
        <v>229</v>
      </c>
      <c r="B1" s="0" t="s">
        <v>230</v>
      </c>
      <c r="C1" s="0" t="s">
        <v>231</v>
      </c>
      <c r="D1" s="0" t="s">
        <v>232</v>
      </c>
      <c r="E1" s="0" t="s">
        <v>233</v>
      </c>
      <c r="F1" s="0" t="s">
        <v>234</v>
      </c>
      <c r="G1" s="0" t="s">
        <v>235</v>
      </c>
      <c r="H1" s="0" t="s">
        <v>236</v>
      </c>
    </row>
    <row r="2" customFormat="false" ht="12.8" hidden="false" customHeight="false" outlineLevel="0" collapsed="false">
      <c r="A2" s="0" t="s">
        <v>328</v>
      </c>
      <c r="B2" s="0" t="n">
        <v>48</v>
      </c>
      <c r="C2" s="0" t="n">
        <v>10</v>
      </c>
      <c r="D2" s="0" t="n">
        <v>250</v>
      </c>
      <c r="E2" s="0" t="s">
        <v>329</v>
      </c>
      <c r="F2" s="0" t="s">
        <v>255</v>
      </c>
      <c r="G2" s="0" t="s">
        <v>330</v>
      </c>
      <c r="H2" s="0" t="s">
        <v>241</v>
      </c>
    </row>
    <row r="3" customFormat="false" ht="12.8" hidden="false" customHeight="false" outlineLevel="0" collapsed="false">
      <c r="A3" s="0" t="s">
        <v>331</v>
      </c>
      <c r="B3" s="0" t="n">
        <v>28</v>
      </c>
      <c r="C3" s="0" t="n">
        <v>10</v>
      </c>
      <c r="D3" s="0" t="n">
        <v>150</v>
      </c>
      <c r="E3" s="0" t="s">
        <v>332</v>
      </c>
      <c r="F3" s="0" t="s">
        <v>255</v>
      </c>
      <c r="G3" s="0" t="s">
        <v>330</v>
      </c>
      <c r="H3" s="0" t="s">
        <v>241</v>
      </c>
    </row>
    <row r="5" customFormat="false" ht="12.8" hidden="false" customHeight="false" outlineLevel="0" collapsed="false">
      <c r="A5" s="0" t="s">
        <v>333</v>
      </c>
      <c r="B5" s="0" t="n">
        <v>56</v>
      </c>
      <c r="C5" s="0" t="n">
        <v>10</v>
      </c>
      <c r="D5" s="0" t="n">
        <v>150</v>
      </c>
      <c r="E5" s="0" t="s">
        <v>334</v>
      </c>
      <c r="F5" s="0" t="s">
        <v>465</v>
      </c>
      <c r="G5" s="0" t="s">
        <v>330</v>
      </c>
      <c r="H5" s="0" t="s">
        <v>241</v>
      </c>
    </row>
    <row r="6" customFormat="false" ht="12.8" hidden="false" customHeight="false" outlineLevel="0" collapsed="false">
      <c r="A6" s="0" t="s">
        <v>335</v>
      </c>
      <c r="B6" s="0" t="n">
        <v>56</v>
      </c>
      <c r="C6" s="0" t="n">
        <v>10</v>
      </c>
      <c r="D6" s="0" t="n">
        <v>150</v>
      </c>
      <c r="E6" s="0" t="s">
        <v>336</v>
      </c>
      <c r="F6" s="0" t="s">
        <v>465</v>
      </c>
      <c r="G6" s="0" t="s">
        <v>330</v>
      </c>
      <c r="H6" s="0" t="s">
        <v>241</v>
      </c>
    </row>
    <row r="7" customFormat="false" ht="12.8" hidden="false" customHeight="false" outlineLevel="0" collapsed="false">
      <c r="A7" s="0" t="s">
        <v>337</v>
      </c>
      <c r="B7" s="0" t="n">
        <v>24</v>
      </c>
      <c r="C7" s="0" t="n">
        <v>-2.4</v>
      </c>
      <c r="D7" s="0" t="n">
        <v>2.4</v>
      </c>
      <c r="E7" s="0" t="s">
        <v>261</v>
      </c>
      <c r="F7" s="0" t="s">
        <v>252</v>
      </c>
      <c r="G7" s="0" t="s">
        <v>330</v>
      </c>
      <c r="H7" s="0" t="s">
        <v>241</v>
      </c>
    </row>
    <row r="8" customFormat="false" ht="12.8" hidden="false" customHeight="false" outlineLevel="0" collapsed="false">
      <c r="A8" s="0" t="s">
        <v>338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259</v>
      </c>
      <c r="F8" s="0" t="s">
        <v>252</v>
      </c>
      <c r="G8" s="0" t="s">
        <v>330</v>
      </c>
      <c r="H8" s="0" t="s">
        <v>241</v>
      </c>
    </row>
    <row r="9" customFormat="false" ht="12.8" hidden="false" customHeight="false" outlineLevel="0" collapsed="false">
      <c r="A9" s="0" t="s">
        <v>339</v>
      </c>
      <c r="B9" s="0" t="n">
        <v>25</v>
      </c>
      <c r="C9" s="0" t="n">
        <v>0</v>
      </c>
      <c r="D9" s="0" t="n">
        <v>6</v>
      </c>
      <c r="E9" s="0" t="s">
        <v>340</v>
      </c>
      <c r="F9" s="0" t="s">
        <v>341</v>
      </c>
      <c r="G9" s="0" t="s">
        <v>330</v>
      </c>
      <c r="H9" s="0" t="s">
        <v>241</v>
      </c>
    </row>
    <row r="10" customFormat="false" ht="12.8" hidden="false" customHeight="false" outlineLevel="0" collapsed="false">
      <c r="A10" s="0" t="s">
        <v>342</v>
      </c>
      <c r="B10" s="0" t="n">
        <v>25</v>
      </c>
      <c r="C10" s="0" t="n">
        <v>0</v>
      </c>
      <c r="D10" s="0" t="n">
        <v>1.5</v>
      </c>
      <c r="E10" s="0" t="s">
        <v>343</v>
      </c>
      <c r="F10" s="0" t="s">
        <v>252</v>
      </c>
      <c r="G10" s="0" t="s">
        <v>330</v>
      </c>
      <c r="H10" s="0" t="s">
        <v>241</v>
      </c>
    </row>
    <row r="11" customFormat="false" ht="12.8" hidden="false" customHeight="false" outlineLevel="0" collapsed="false">
      <c r="A11" s="0" t="s">
        <v>344</v>
      </c>
      <c r="B11" s="0" t="n">
        <v>50</v>
      </c>
      <c r="C11" s="0" t="n">
        <v>-1</v>
      </c>
      <c r="D11" s="0" t="n">
        <v>1</v>
      </c>
      <c r="E11" s="0" t="s">
        <v>544</v>
      </c>
      <c r="F11" s="0" t="s">
        <v>252</v>
      </c>
      <c r="G11" s="0" t="s">
        <v>330</v>
      </c>
      <c r="H11" s="0" t="s">
        <v>241</v>
      </c>
    </row>
    <row r="12" customFormat="false" ht="12.8" hidden="false" customHeight="false" outlineLevel="0" collapsed="false">
      <c r="A12" s="0" t="s">
        <v>346</v>
      </c>
      <c r="B12" s="0" t="n">
        <v>50</v>
      </c>
      <c r="C12" s="0" t="n">
        <v>-1</v>
      </c>
      <c r="D12" s="0" t="n">
        <v>1</v>
      </c>
      <c r="E12" s="0" t="s">
        <v>545</v>
      </c>
      <c r="F12" s="0" t="s">
        <v>252</v>
      </c>
      <c r="G12" s="0" t="s">
        <v>330</v>
      </c>
      <c r="H12" s="0" t="s">
        <v>241</v>
      </c>
    </row>
    <row r="13" customFormat="false" ht="12.8" hidden="false" customHeight="false" outlineLevel="0" collapsed="false">
      <c r="A13" s="0" t="s">
        <v>348</v>
      </c>
      <c r="B13" s="0" t="n">
        <v>56</v>
      </c>
      <c r="C13" s="0" t="n">
        <v>10</v>
      </c>
      <c r="D13" s="0" t="n">
        <v>150</v>
      </c>
      <c r="E13" s="0" t="s">
        <v>546</v>
      </c>
      <c r="F13" s="0" t="s">
        <v>465</v>
      </c>
      <c r="G13" s="0" t="s">
        <v>330</v>
      </c>
      <c r="H13" s="0" t="s">
        <v>241</v>
      </c>
    </row>
    <row r="14" customFormat="false" ht="12.8" hidden="false" customHeight="false" outlineLevel="0" collapsed="false">
      <c r="A14" s="0" t="s">
        <v>350</v>
      </c>
      <c r="B14" s="0" t="n">
        <v>56</v>
      </c>
      <c r="C14" s="0" t="n">
        <v>10</v>
      </c>
      <c r="D14" s="0" t="n">
        <v>150</v>
      </c>
      <c r="E14" s="0" t="s">
        <v>547</v>
      </c>
      <c r="F14" s="0" t="s">
        <v>465</v>
      </c>
      <c r="G14" s="0" t="s">
        <v>330</v>
      </c>
      <c r="H14" s="0" t="s">
        <v>241</v>
      </c>
    </row>
    <row r="15" customFormat="false" ht="12.8" hidden="false" customHeight="false" outlineLevel="0" collapsed="false">
      <c r="A15" s="0" t="s">
        <v>351</v>
      </c>
      <c r="B15" s="0" t="n">
        <v>24</v>
      </c>
      <c r="C15" s="0" t="n">
        <v>-2.4</v>
      </c>
      <c r="D15" s="0" t="n">
        <v>2.4</v>
      </c>
      <c r="E15" s="0" t="s">
        <v>261</v>
      </c>
      <c r="F15" s="0" t="s">
        <v>252</v>
      </c>
      <c r="G15" s="0" t="s">
        <v>330</v>
      </c>
      <c r="H15" s="0" t="s">
        <v>241</v>
      </c>
    </row>
    <row r="16" customFormat="false" ht="12.8" hidden="false" customHeight="false" outlineLevel="0" collapsed="false">
      <c r="A16" s="0" t="s">
        <v>352</v>
      </c>
      <c r="B16" s="0" t="n">
        <v>32</v>
      </c>
      <c r="C16" s="0" t="n">
        <f aca="false">-PI()</f>
        <v>-3.14159265358979</v>
      </c>
      <c r="D16" s="0" t="n">
        <f aca="false">PI()</f>
        <v>3.14159265358979</v>
      </c>
      <c r="E16" s="0" t="s">
        <v>259</v>
      </c>
      <c r="F16" s="0" t="s">
        <v>252</v>
      </c>
      <c r="G16" s="0" t="s">
        <v>330</v>
      </c>
      <c r="H16" s="0" t="s">
        <v>241</v>
      </c>
    </row>
    <row r="17" customFormat="false" ht="12.8" hidden="false" customHeight="false" outlineLevel="0" collapsed="false">
      <c r="A17" s="0" t="s">
        <v>353</v>
      </c>
      <c r="B17" s="0" t="n">
        <v>25</v>
      </c>
      <c r="C17" s="0" t="n">
        <v>0</v>
      </c>
      <c r="D17" s="0" t="n">
        <v>6</v>
      </c>
      <c r="E17" s="0" t="s">
        <v>340</v>
      </c>
      <c r="F17" s="0" t="s">
        <v>341</v>
      </c>
      <c r="G17" s="0" t="s">
        <v>330</v>
      </c>
      <c r="H17" s="0" t="s">
        <v>241</v>
      </c>
    </row>
    <row r="18" customFormat="false" ht="12.8" hidden="false" customHeight="false" outlineLevel="0" collapsed="false">
      <c r="A18" s="0" t="s">
        <v>354</v>
      </c>
      <c r="B18" s="0" t="n">
        <v>25</v>
      </c>
      <c r="C18" s="0" t="n">
        <v>0</v>
      </c>
      <c r="D18" s="0" t="n">
        <v>1.5</v>
      </c>
      <c r="E18" s="0" t="s">
        <v>343</v>
      </c>
      <c r="F18" s="0" t="s">
        <v>252</v>
      </c>
      <c r="G18" s="0" t="s">
        <v>330</v>
      </c>
      <c r="H18" s="0" t="s">
        <v>241</v>
      </c>
    </row>
    <row r="19" customFormat="false" ht="12.8" hidden="false" customHeight="false" outlineLevel="0" collapsed="false">
      <c r="A19" s="0" t="s">
        <v>355</v>
      </c>
      <c r="B19" s="0" t="n">
        <v>50</v>
      </c>
      <c r="C19" s="0" t="n">
        <v>-1</v>
      </c>
      <c r="D19" s="0" t="n">
        <v>1</v>
      </c>
      <c r="E19" s="0" t="s">
        <v>548</v>
      </c>
      <c r="F19" s="0" t="s">
        <v>252</v>
      </c>
      <c r="G19" s="0" t="s">
        <v>330</v>
      </c>
      <c r="H19" s="0" t="s">
        <v>241</v>
      </c>
    </row>
    <row r="20" customFormat="false" ht="12.8" hidden="false" customHeight="false" outlineLevel="0" collapsed="false">
      <c r="A20" s="0" t="s">
        <v>357</v>
      </c>
      <c r="B20" s="0" t="n">
        <v>50</v>
      </c>
      <c r="C20" s="0" t="n">
        <v>-1</v>
      </c>
      <c r="D20" s="0" t="n">
        <v>1</v>
      </c>
      <c r="E20" s="0" t="s">
        <v>549</v>
      </c>
      <c r="F20" s="0" t="s">
        <v>252</v>
      </c>
      <c r="G20" s="0" t="s">
        <v>330</v>
      </c>
      <c r="H20" s="0" t="s">
        <v>241</v>
      </c>
    </row>
    <row r="21" customFormat="false" ht="12.8" hidden="false" customHeight="false" outlineLevel="0" collapsed="false">
      <c r="A21" s="0" t="s">
        <v>359</v>
      </c>
      <c r="B21" s="0" t="n">
        <v>25</v>
      </c>
      <c r="C21" s="0" t="n">
        <v>-1</v>
      </c>
      <c r="D21" s="0" t="n">
        <v>1</v>
      </c>
      <c r="E21" s="0" t="s">
        <v>470</v>
      </c>
      <c r="F21" s="0" t="s">
        <v>252</v>
      </c>
      <c r="G21" s="0" t="s">
        <v>330</v>
      </c>
      <c r="H21" s="0" t="s">
        <v>361</v>
      </c>
    </row>
    <row r="22" customFormat="false" ht="12.8" hidden="false" customHeight="false" outlineLevel="0" collapsed="false">
      <c r="A22" s="0" t="s">
        <v>362</v>
      </c>
      <c r="B22" s="0" t="n">
        <v>25</v>
      </c>
      <c r="C22" s="0" t="n">
        <v>-1</v>
      </c>
      <c r="D22" s="0" t="n">
        <v>1</v>
      </c>
      <c r="E22" s="0" t="s">
        <v>471</v>
      </c>
      <c r="F22" s="0" t="s">
        <v>252</v>
      </c>
      <c r="G22" s="0" t="s">
        <v>330</v>
      </c>
      <c r="H22" s="0" t="s">
        <v>361</v>
      </c>
    </row>
    <row r="24" customFormat="false" ht="12.8" hidden="false" customHeight="false" outlineLevel="0" collapsed="false">
      <c r="A24" s="0" t="s">
        <v>550</v>
      </c>
      <c r="B24" s="0" t="n">
        <v>4</v>
      </c>
      <c r="C24" s="0" t="n">
        <v>-0.5</v>
      </c>
      <c r="D24" s="0" t="n">
        <v>3.5</v>
      </c>
      <c r="E24" s="0" t="s">
        <v>551</v>
      </c>
      <c r="F24" s="0" t="s">
        <v>252</v>
      </c>
      <c r="G24" s="0" t="s">
        <v>330</v>
      </c>
      <c r="H24" s="0" t="s">
        <v>241</v>
      </c>
    </row>
    <row r="25" customFormat="false" ht="12.8" hidden="false" customHeight="false" outlineLevel="0" collapsed="false">
      <c r="A25" s="0" t="s">
        <v>552</v>
      </c>
      <c r="B25" s="0" t="n">
        <v>4</v>
      </c>
      <c r="C25" s="0" t="n">
        <v>-0.5</v>
      </c>
      <c r="D25" s="0" t="n">
        <v>3.5</v>
      </c>
      <c r="E25" s="0" t="s">
        <v>553</v>
      </c>
      <c r="F25" s="0" t="s">
        <v>252</v>
      </c>
      <c r="G25" s="0" t="s">
        <v>330</v>
      </c>
      <c r="H25" s="0" t="s">
        <v>241</v>
      </c>
    </row>
    <row r="26" customFormat="false" ht="12.8" hidden="false" customHeight="false" outlineLevel="0" collapsed="false">
      <c r="A26" s="0" t="s">
        <v>554</v>
      </c>
      <c r="B26" s="0" t="n">
        <v>11</v>
      </c>
      <c r="C26" s="0" t="n">
        <v>-0.5</v>
      </c>
      <c r="D26" s="0" t="n">
        <v>10.5</v>
      </c>
      <c r="E26" s="0" t="s">
        <v>555</v>
      </c>
      <c r="F26" s="0" t="s">
        <v>252</v>
      </c>
      <c r="G26" s="0" t="s">
        <v>330</v>
      </c>
      <c r="H26" s="0" t="s">
        <v>241</v>
      </c>
    </row>
    <row r="27" customFormat="false" ht="12.8" hidden="false" customHeight="false" outlineLevel="0" collapsed="false">
      <c r="A27" s="0" t="s">
        <v>556</v>
      </c>
      <c r="B27" s="0" t="n">
        <v>50</v>
      </c>
      <c r="C27" s="0" t="n">
        <v>-1</v>
      </c>
      <c r="D27" s="0" t="n">
        <v>1</v>
      </c>
      <c r="E27" s="0" t="s">
        <v>557</v>
      </c>
      <c r="F27" s="0" t="s">
        <v>252</v>
      </c>
      <c r="G27" s="0" t="s">
        <v>330</v>
      </c>
      <c r="H27" s="0" t="s">
        <v>241</v>
      </c>
    </row>
    <row r="29" customFormat="false" ht="12.8" hidden="false" customHeight="false" outlineLevel="0" collapsed="false">
      <c r="A29" s="0" t="s">
        <v>364</v>
      </c>
      <c r="B29" s="0" t="n">
        <v>30</v>
      </c>
      <c r="C29" s="0" t="n">
        <v>0</v>
      </c>
      <c r="D29" s="0" t="n">
        <v>3</v>
      </c>
      <c r="E29" s="0" t="s">
        <v>558</v>
      </c>
      <c r="F29" s="0" t="s">
        <v>252</v>
      </c>
      <c r="G29" s="0" t="s">
        <v>330</v>
      </c>
      <c r="H29" s="0" t="s">
        <v>241</v>
      </c>
    </row>
    <row r="30" customFormat="false" ht="12.8" hidden="false" customHeight="false" outlineLevel="0" collapsed="false">
      <c r="A30" s="0" t="s">
        <v>366</v>
      </c>
      <c r="B30" s="0" t="n">
        <v>30</v>
      </c>
      <c r="C30" s="0" t="n">
        <v>0</v>
      </c>
      <c r="D30" s="0" t="n">
        <f aca="false">PI()</f>
        <v>3.14159265358979</v>
      </c>
      <c r="E30" s="0" t="s">
        <v>559</v>
      </c>
      <c r="F30" s="0" t="s">
        <v>252</v>
      </c>
      <c r="G30" s="0" t="s">
        <v>330</v>
      </c>
      <c r="H30" s="0" t="s">
        <v>241</v>
      </c>
    </row>
    <row r="31" customFormat="false" ht="12.8" hidden="false" customHeight="false" outlineLevel="0" collapsed="false">
      <c r="A31" s="0" t="s">
        <v>368</v>
      </c>
      <c r="B31" s="0" t="n">
        <v>30</v>
      </c>
      <c r="C31" s="0" t="n">
        <v>0</v>
      </c>
      <c r="D31" s="0" t="n">
        <v>5</v>
      </c>
      <c r="E31" s="0" t="s">
        <v>560</v>
      </c>
      <c r="F31" s="0" t="s">
        <v>252</v>
      </c>
      <c r="G31" s="0" t="s">
        <v>330</v>
      </c>
      <c r="H31" s="0" t="s">
        <v>241</v>
      </c>
    </row>
    <row r="32" customFormat="false" ht="12.8" hidden="false" customHeight="false" outlineLevel="0" collapsed="false">
      <c r="A32" s="0" t="s">
        <v>370</v>
      </c>
      <c r="B32" s="0" t="n">
        <v>120</v>
      </c>
      <c r="C32" s="0" t="n">
        <v>10</v>
      </c>
      <c r="D32" s="0" t="n">
        <v>250</v>
      </c>
      <c r="E32" s="0" t="s">
        <v>561</v>
      </c>
      <c r="F32" s="0" t="s">
        <v>349</v>
      </c>
      <c r="G32" s="0" t="s">
        <v>330</v>
      </c>
      <c r="H32" s="0" t="s">
        <v>241</v>
      </c>
    </row>
    <row r="33" customFormat="false" ht="12.8" hidden="false" customHeight="false" outlineLevel="0" collapsed="false">
      <c r="A33" s="0" t="s">
        <v>373</v>
      </c>
      <c r="B33" s="0" t="n">
        <v>30</v>
      </c>
      <c r="C33" s="0" t="n">
        <v>0</v>
      </c>
      <c r="D33" s="0" t="n">
        <v>250</v>
      </c>
      <c r="E33" s="0" t="s">
        <v>562</v>
      </c>
      <c r="F33" s="0" t="s">
        <v>304</v>
      </c>
      <c r="G33" s="0" t="s">
        <v>330</v>
      </c>
      <c r="H33" s="0" t="s">
        <v>241</v>
      </c>
    </row>
    <row r="34" customFormat="false" ht="12.8" hidden="false" customHeight="false" outlineLevel="0" collapsed="false">
      <c r="A34" s="0" t="s">
        <v>375</v>
      </c>
      <c r="B34" s="0" t="n">
        <v>30</v>
      </c>
      <c r="C34" s="0" t="n">
        <v>-6</v>
      </c>
      <c r="D34" s="0" t="n">
        <v>6</v>
      </c>
      <c r="E34" s="0" t="s">
        <v>563</v>
      </c>
      <c r="F34" s="0" t="s">
        <v>252</v>
      </c>
      <c r="G34" s="0" t="s">
        <v>330</v>
      </c>
      <c r="H34" s="0" t="s">
        <v>241</v>
      </c>
    </row>
    <row r="35" customFormat="false" ht="12.8" hidden="false" customHeight="false" outlineLevel="0" collapsed="false">
      <c r="A35" s="0" t="s">
        <v>377</v>
      </c>
      <c r="B35" s="0" t="n">
        <v>30</v>
      </c>
      <c r="C35" s="0" t="n">
        <f aca="false">-PI()</f>
        <v>-3.14159265358979</v>
      </c>
      <c r="D35" s="0" t="n">
        <f aca="false">PI()</f>
        <v>3.14159265358979</v>
      </c>
      <c r="E35" s="0" t="s">
        <v>564</v>
      </c>
      <c r="F35" s="0" t="s">
        <v>252</v>
      </c>
      <c r="G35" s="0" t="s">
        <v>330</v>
      </c>
      <c r="H35" s="0" t="s">
        <v>241</v>
      </c>
    </row>
    <row r="36" customFormat="false" ht="12.8" hidden="false" customHeight="false" outlineLevel="0" collapsed="false">
      <c r="A36" s="0" t="s">
        <v>379</v>
      </c>
      <c r="B36" s="0" t="n">
        <v>30</v>
      </c>
      <c r="C36" s="0" t="n">
        <v>0</v>
      </c>
      <c r="D36" s="0" t="n">
        <v>5</v>
      </c>
      <c r="E36" s="0" t="s">
        <v>565</v>
      </c>
      <c r="F36" s="0" t="s">
        <v>252</v>
      </c>
      <c r="G36" s="0" t="s">
        <v>330</v>
      </c>
      <c r="H36" s="0" t="s">
        <v>241</v>
      </c>
    </row>
    <row r="37" customFormat="false" ht="12.8" hidden="false" customHeight="false" outlineLevel="0" collapsed="false">
      <c r="A37" s="0" t="s">
        <v>381</v>
      </c>
      <c r="B37" s="0" t="n">
        <v>50</v>
      </c>
      <c r="C37" s="0" t="n">
        <v>-1</v>
      </c>
      <c r="D37" s="0" t="n">
        <v>1</v>
      </c>
      <c r="E37" s="0" t="s">
        <v>566</v>
      </c>
      <c r="F37" s="0" t="s">
        <v>252</v>
      </c>
      <c r="G37" s="0" t="s">
        <v>330</v>
      </c>
      <c r="H37" s="0" t="s">
        <v>241</v>
      </c>
    </row>
    <row r="39" customFormat="false" ht="12.8" hidden="false" customHeight="false" outlineLevel="0" collapsed="false">
      <c r="A39" s="0" t="s">
        <v>383</v>
      </c>
      <c r="B39" s="0" t="n">
        <v>50</v>
      </c>
      <c r="C39" s="0" t="n">
        <v>0</v>
      </c>
      <c r="D39" s="0" t="n">
        <v>500</v>
      </c>
      <c r="E39" s="0" t="s">
        <v>481</v>
      </c>
      <c r="F39" s="0" t="s">
        <v>304</v>
      </c>
      <c r="G39" s="0" t="s">
        <v>385</v>
      </c>
      <c r="H39" s="0" t="s">
        <v>257</v>
      </c>
    </row>
    <row r="40" customFormat="false" ht="12.8" hidden="false" customHeight="false" outlineLevel="0" collapsed="false">
      <c r="A40" s="0" t="s">
        <v>386</v>
      </c>
      <c r="B40" s="0" t="n">
        <v>30</v>
      </c>
      <c r="C40" s="0" t="n">
        <v>-3.14159265358979</v>
      </c>
      <c r="D40" s="0" t="n">
        <v>3.14159265358979</v>
      </c>
      <c r="E40" s="0" t="s">
        <v>482</v>
      </c>
      <c r="F40" s="0" t="s">
        <v>252</v>
      </c>
      <c r="G40" s="0" t="s">
        <v>385</v>
      </c>
      <c r="H40" s="0" t="s">
        <v>257</v>
      </c>
    </row>
    <row r="41" customFormat="false" ht="12.8" hidden="false" customHeight="false" outlineLevel="0" collapsed="false">
      <c r="A41" s="0" t="s">
        <v>388</v>
      </c>
      <c r="B41" s="0" t="n">
        <v>24</v>
      </c>
      <c r="C41" s="0" t="n">
        <v>-2.4</v>
      </c>
      <c r="D41" s="0" t="n">
        <v>2.4</v>
      </c>
      <c r="E41" s="0" t="s">
        <v>483</v>
      </c>
      <c r="F41" s="0" t="s">
        <v>252</v>
      </c>
      <c r="G41" s="0" t="s">
        <v>385</v>
      </c>
      <c r="H41" s="0" t="s">
        <v>257</v>
      </c>
    </row>
    <row r="42" customFormat="false" ht="12.8" hidden="false" customHeight="false" outlineLevel="0" collapsed="false">
      <c r="A42" s="0" t="s">
        <v>390</v>
      </c>
      <c r="B42" s="0" t="n">
        <v>60</v>
      </c>
      <c r="C42" s="0" t="n">
        <v>0</v>
      </c>
      <c r="D42" s="0" t="n">
        <v>300</v>
      </c>
      <c r="E42" s="0" t="s">
        <v>484</v>
      </c>
      <c r="F42" s="0" t="s">
        <v>255</v>
      </c>
      <c r="G42" s="0" t="s">
        <v>385</v>
      </c>
      <c r="H42" s="0" t="s">
        <v>257</v>
      </c>
    </row>
    <row r="43" customFormat="false" ht="12.8" hidden="false" customHeight="false" outlineLevel="0" collapsed="false">
      <c r="A43" s="0" t="s">
        <v>392</v>
      </c>
      <c r="B43" s="0" t="n">
        <v>30</v>
      </c>
      <c r="C43" s="0" t="n">
        <v>0</v>
      </c>
      <c r="D43" s="0" t="n">
        <v>3</v>
      </c>
      <c r="E43" s="0" t="s">
        <v>485</v>
      </c>
      <c r="F43" s="0" t="s">
        <v>252</v>
      </c>
      <c r="G43" s="0" t="s">
        <v>385</v>
      </c>
      <c r="H43" s="0" t="s">
        <v>257</v>
      </c>
    </row>
    <row r="44" customFormat="false" ht="12.8" hidden="false" customHeight="false" outlineLevel="0" collapsed="false">
      <c r="A44" s="0" t="s">
        <v>394</v>
      </c>
      <c r="B44" s="0" t="n">
        <v>30</v>
      </c>
      <c r="C44" s="0" t="n">
        <v>0</v>
      </c>
      <c r="D44" s="0" t="n">
        <v>3.14159265358979</v>
      </c>
      <c r="E44" s="0" t="s">
        <v>486</v>
      </c>
      <c r="F44" s="0" t="s">
        <v>252</v>
      </c>
      <c r="G44" s="0" t="s">
        <v>385</v>
      </c>
      <c r="H44" s="0" t="s">
        <v>257</v>
      </c>
    </row>
    <row r="45" customFormat="false" ht="12.8" hidden="false" customHeight="false" outlineLevel="0" collapsed="false">
      <c r="A45" s="0" t="s">
        <v>396</v>
      </c>
      <c r="B45" s="0" t="n">
        <v>30</v>
      </c>
      <c r="C45" s="0" t="n">
        <v>0</v>
      </c>
      <c r="D45" s="0" t="n">
        <v>7</v>
      </c>
      <c r="E45" s="0" t="s">
        <v>487</v>
      </c>
      <c r="F45" s="0" t="s">
        <v>252</v>
      </c>
      <c r="G45" s="0" t="s">
        <v>385</v>
      </c>
      <c r="H45" s="0" t="s">
        <v>257</v>
      </c>
    </row>
    <row r="46" customFormat="false" ht="12.8" hidden="false" customHeight="false" outlineLevel="0" collapsed="false">
      <c r="A46" s="0" t="s">
        <v>398</v>
      </c>
      <c r="B46" s="0" t="n">
        <v>50</v>
      </c>
      <c r="C46" s="0" t="n">
        <v>0</v>
      </c>
      <c r="D46" s="0" t="n">
        <v>500</v>
      </c>
      <c r="E46" s="0" t="s">
        <v>567</v>
      </c>
      <c r="F46" s="0" t="s">
        <v>304</v>
      </c>
      <c r="G46" s="0" t="s">
        <v>385</v>
      </c>
      <c r="H46" s="0" t="s">
        <v>268</v>
      </c>
    </row>
    <row r="47" customFormat="false" ht="12.8" hidden="false" customHeight="false" outlineLevel="0" collapsed="false">
      <c r="A47" s="0" t="s">
        <v>400</v>
      </c>
      <c r="B47" s="0" t="n">
        <v>30</v>
      </c>
      <c r="C47" s="0" t="n">
        <v>-3.14159265358979</v>
      </c>
      <c r="D47" s="0" t="n">
        <v>3.14159265358979</v>
      </c>
      <c r="E47" s="0" t="s">
        <v>489</v>
      </c>
      <c r="F47" s="0" t="s">
        <v>252</v>
      </c>
      <c r="G47" s="0" t="s">
        <v>385</v>
      </c>
      <c r="H47" s="0" t="s">
        <v>268</v>
      </c>
    </row>
    <row r="48" customFormat="false" ht="12.8" hidden="false" customHeight="false" outlineLevel="0" collapsed="false">
      <c r="A48" s="0" t="s">
        <v>402</v>
      </c>
      <c r="B48" s="0" t="n">
        <v>24</v>
      </c>
      <c r="C48" s="0" t="n">
        <v>-2.4</v>
      </c>
      <c r="D48" s="0" t="n">
        <v>2.4</v>
      </c>
      <c r="E48" s="0" t="s">
        <v>568</v>
      </c>
      <c r="F48" s="0" t="s">
        <v>252</v>
      </c>
      <c r="G48" s="0" t="s">
        <v>385</v>
      </c>
      <c r="H48" s="0" t="s">
        <v>268</v>
      </c>
    </row>
    <row r="49" customFormat="false" ht="12.8" hidden="false" customHeight="false" outlineLevel="0" collapsed="false">
      <c r="A49" s="0" t="s">
        <v>404</v>
      </c>
      <c r="B49" s="0" t="n">
        <v>29</v>
      </c>
      <c r="C49" s="0" t="n">
        <v>10</v>
      </c>
      <c r="D49" s="0" t="n">
        <v>300</v>
      </c>
      <c r="E49" s="0" t="s">
        <v>569</v>
      </c>
      <c r="F49" s="0" t="s">
        <v>304</v>
      </c>
      <c r="G49" s="0" t="s">
        <v>385</v>
      </c>
      <c r="H49" s="0" t="s">
        <v>268</v>
      </c>
    </row>
    <row r="50" customFormat="false" ht="12.8" hidden="false" customHeight="false" outlineLevel="0" collapsed="false">
      <c r="A50" s="0" t="s">
        <v>406</v>
      </c>
      <c r="B50" s="0" t="n">
        <v>30</v>
      </c>
      <c r="C50" s="0" t="n">
        <v>0</v>
      </c>
      <c r="D50" s="0" t="n">
        <v>3</v>
      </c>
      <c r="E50" s="0" t="s">
        <v>492</v>
      </c>
      <c r="F50" s="0" t="s">
        <v>252</v>
      </c>
      <c r="G50" s="0" t="s">
        <v>385</v>
      </c>
      <c r="H50" s="0" t="s">
        <v>268</v>
      </c>
    </row>
    <row r="51" customFormat="false" ht="12.8" hidden="false" customHeight="false" outlineLevel="0" collapsed="false">
      <c r="A51" s="0" t="s">
        <v>408</v>
      </c>
      <c r="B51" s="0" t="n">
        <v>30</v>
      </c>
      <c r="C51" s="0" t="n">
        <v>0</v>
      </c>
      <c r="D51" s="0" t="n">
        <v>3.14159265358979</v>
      </c>
      <c r="E51" s="0" t="s">
        <v>493</v>
      </c>
      <c r="F51" s="0" t="s">
        <v>252</v>
      </c>
      <c r="G51" s="0" t="s">
        <v>385</v>
      </c>
      <c r="H51" s="0" t="s">
        <v>268</v>
      </c>
    </row>
    <row r="52" customFormat="false" ht="12.8" hidden="false" customHeight="false" outlineLevel="0" collapsed="false">
      <c r="A52" s="0" t="s">
        <v>410</v>
      </c>
      <c r="B52" s="0" t="n">
        <v>30</v>
      </c>
      <c r="C52" s="0" t="n">
        <v>0</v>
      </c>
      <c r="D52" s="0" t="n">
        <v>7</v>
      </c>
      <c r="E52" s="0" t="s">
        <v>494</v>
      </c>
      <c r="F52" s="0" t="s">
        <v>252</v>
      </c>
      <c r="G52" s="0" t="s">
        <v>385</v>
      </c>
      <c r="H52" s="0" t="s">
        <v>268</v>
      </c>
    </row>
    <row r="53" customFormat="false" ht="12.8" hidden="false" customHeight="false" outlineLevel="0" collapsed="false">
      <c r="A53" s="0" t="s">
        <v>412</v>
      </c>
      <c r="B53" s="0" t="n">
        <v>50</v>
      </c>
      <c r="C53" s="0" t="n">
        <v>0</v>
      </c>
      <c r="D53" s="0" t="n">
        <v>500</v>
      </c>
      <c r="E53" s="0" t="s">
        <v>570</v>
      </c>
      <c r="F53" s="0" t="s">
        <v>304</v>
      </c>
      <c r="G53" s="0" t="s">
        <v>385</v>
      </c>
      <c r="H53" s="0" t="s">
        <v>257</v>
      </c>
    </row>
    <row r="54" customFormat="false" ht="12.8" hidden="false" customHeight="false" outlineLevel="0" collapsed="false">
      <c r="A54" s="0" t="s">
        <v>413</v>
      </c>
      <c r="B54" s="0" t="n">
        <v>30</v>
      </c>
      <c r="C54" s="0" t="n">
        <v>-3.14159265358979</v>
      </c>
      <c r="D54" s="0" t="n">
        <v>3.14159265358979</v>
      </c>
      <c r="E54" s="0" t="s">
        <v>571</v>
      </c>
      <c r="F54" s="0" t="s">
        <v>252</v>
      </c>
      <c r="G54" s="0" t="s">
        <v>385</v>
      </c>
      <c r="H54" s="0" t="s">
        <v>257</v>
      </c>
    </row>
    <row r="55" customFormat="false" ht="12.8" hidden="false" customHeight="false" outlineLevel="0" collapsed="false">
      <c r="A55" s="0" t="s">
        <v>414</v>
      </c>
      <c r="B55" s="0" t="n">
        <v>24</v>
      </c>
      <c r="C55" s="0" t="n">
        <v>-2.4</v>
      </c>
      <c r="D55" s="0" t="n">
        <v>2.4</v>
      </c>
      <c r="E55" s="0" t="s">
        <v>572</v>
      </c>
      <c r="F55" s="0" t="s">
        <v>252</v>
      </c>
      <c r="G55" s="0" t="s">
        <v>385</v>
      </c>
      <c r="H55" s="0" t="s">
        <v>257</v>
      </c>
    </row>
    <row r="56" customFormat="false" ht="12.8" hidden="false" customHeight="false" outlineLevel="0" collapsed="false">
      <c r="A56" s="0" t="s">
        <v>415</v>
      </c>
      <c r="B56" s="0" t="n">
        <v>29</v>
      </c>
      <c r="C56" s="0" t="n">
        <v>10</v>
      </c>
      <c r="D56" s="0" t="n">
        <v>300</v>
      </c>
      <c r="E56" s="0" t="s">
        <v>573</v>
      </c>
      <c r="F56" s="0" t="s">
        <v>304</v>
      </c>
      <c r="G56" s="0" t="s">
        <v>385</v>
      </c>
      <c r="H56" s="0" t="s">
        <v>257</v>
      </c>
    </row>
    <row r="57" customFormat="false" ht="12.8" hidden="false" customHeight="false" outlineLevel="0" collapsed="false">
      <c r="A57" s="0" t="s">
        <v>416</v>
      </c>
      <c r="B57" s="0" t="n">
        <v>30</v>
      </c>
      <c r="C57" s="0" t="n">
        <v>0</v>
      </c>
      <c r="D57" s="0" t="n">
        <v>3</v>
      </c>
      <c r="E57" s="0" t="s">
        <v>574</v>
      </c>
      <c r="F57" s="0" t="s">
        <v>252</v>
      </c>
      <c r="G57" s="0" t="s">
        <v>385</v>
      </c>
      <c r="H57" s="0" t="s">
        <v>257</v>
      </c>
    </row>
    <row r="58" customFormat="false" ht="12.8" hidden="false" customHeight="false" outlineLevel="0" collapsed="false">
      <c r="A58" s="0" t="s">
        <v>417</v>
      </c>
      <c r="B58" s="0" t="n">
        <v>30</v>
      </c>
      <c r="C58" s="0" t="n">
        <v>0</v>
      </c>
      <c r="D58" s="0" t="n">
        <v>3.14159265358979</v>
      </c>
      <c r="E58" s="0" t="s">
        <v>575</v>
      </c>
      <c r="F58" s="0" t="s">
        <v>252</v>
      </c>
      <c r="G58" s="0" t="s">
        <v>385</v>
      </c>
      <c r="H58" s="0" t="s">
        <v>257</v>
      </c>
    </row>
    <row r="59" customFormat="false" ht="12.8" hidden="false" customHeight="false" outlineLevel="0" collapsed="false">
      <c r="A59" s="0" t="s">
        <v>418</v>
      </c>
      <c r="B59" s="0" t="n">
        <v>30</v>
      </c>
      <c r="C59" s="0" t="n">
        <v>0</v>
      </c>
      <c r="D59" s="0" t="n">
        <v>7</v>
      </c>
      <c r="E59" s="0" t="s">
        <v>576</v>
      </c>
      <c r="F59" s="0" t="s">
        <v>252</v>
      </c>
      <c r="G59" s="0" t="s">
        <v>385</v>
      </c>
      <c r="H59" s="0" t="s">
        <v>257</v>
      </c>
    </row>
    <row r="60" customFormat="false" ht="12.8" hidden="false" customHeight="false" outlineLevel="0" collapsed="false">
      <c r="A60" s="0" t="s">
        <v>419</v>
      </c>
      <c r="B60" s="0" t="n">
        <v>50</v>
      </c>
      <c r="C60" s="0" t="n">
        <v>0</v>
      </c>
      <c r="D60" s="0" t="n">
        <v>500</v>
      </c>
      <c r="E60" s="0" t="s">
        <v>577</v>
      </c>
      <c r="F60" s="0" t="s">
        <v>304</v>
      </c>
      <c r="G60" s="0" t="s">
        <v>385</v>
      </c>
      <c r="H60" s="0" t="s">
        <v>268</v>
      </c>
    </row>
    <row r="61" customFormat="false" ht="12.8" hidden="false" customHeight="false" outlineLevel="0" collapsed="false">
      <c r="A61" s="0" t="s">
        <v>421</v>
      </c>
      <c r="B61" s="0" t="n">
        <v>30</v>
      </c>
      <c r="C61" s="0" t="n">
        <v>-3.14159265358979</v>
      </c>
      <c r="D61" s="0" t="n">
        <v>3.14159265358979</v>
      </c>
      <c r="E61" s="0" t="s">
        <v>578</v>
      </c>
      <c r="F61" s="0" t="s">
        <v>252</v>
      </c>
      <c r="G61" s="0" t="s">
        <v>385</v>
      </c>
      <c r="H61" s="0" t="s">
        <v>268</v>
      </c>
    </row>
    <row r="62" customFormat="false" ht="12.8" hidden="false" customHeight="false" outlineLevel="0" collapsed="false">
      <c r="A62" s="0" t="s">
        <v>422</v>
      </c>
      <c r="B62" s="0" t="n">
        <v>24</v>
      </c>
      <c r="C62" s="0" t="n">
        <v>-2.4</v>
      </c>
      <c r="D62" s="0" t="n">
        <v>2.4</v>
      </c>
      <c r="E62" s="0" t="s">
        <v>579</v>
      </c>
      <c r="F62" s="0" t="s">
        <v>252</v>
      </c>
      <c r="G62" s="0" t="s">
        <v>385</v>
      </c>
      <c r="H62" s="0" t="s">
        <v>268</v>
      </c>
    </row>
    <row r="63" customFormat="false" ht="12.8" hidden="false" customHeight="false" outlineLevel="0" collapsed="false">
      <c r="A63" s="0" t="s">
        <v>423</v>
      </c>
      <c r="B63" s="0" t="n">
        <v>29</v>
      </c>
      <c r="C63" s="0" t="n">
        <v>10</v>
      </c>
      <c r="D63" s="0" t="n">
        <v>300</v>
      </c>
      <c r="E63" s="0" t="s">
        <v>580</v>
      </c>
      <c r="F63" s="0" t="s">
        <v>304</v>
      </c>
      <c r="G63" s="0" t="s">
        <v>385</v>
      </c>
      <c r="H63" s="0" t="s">
        <v>268</v>
      </c>
    </row>
    <row r="64" customFormat="false" ht="12.8" hidden="false" customHeight="false" outlineLevel="0" collapsed="false">
      <c r="A64" s="0" t="s">
        <v>424</v>
      </c>
      <c r="B64" s="0" t="n">
        <v>30</v>
      </c>
      <c r="C64" s="0" t="n">
        <v>0</v>
      </c>
      <c r="D64" s="0" t="n">
        <v>3</v>
      </c>
      <c r="E64" s="0" t="s">
        <v>581</v>
      </c>
      <c r="F64" s="0" t="s">
        <v>252</v>
      </c>
      <c r="G64" s="0" t="s">
        <v>385</v>
      </c>
      <c r="H64" s="0" t="s">
        <v>268</v>
      </c>
    </row>
    <row r="65" customFormat="false" ht="12.8" hidden="false" customHeight="false" outlineLevel="0" collapsed="false">
      <c r="A65" s="0" t="s">
        <v>425</v>
      </c>
      <c r="B65" s="0" t="n">
        <v>30</v>
      </c>
      <c r="C65" s="0" t="n">
        <v>0</v>
      </c>
      <c r="D65" s="0" t="n">
        <v>3.14159265358979</v>
      </c>
      <c r="E65" s="0" t="s">
        <v>582</v>
      </c>
      <c r="F65" s="0" t="s">
        <v>252</v>
      </c>
      <c r="G65" s="0" t="s">
        <v>385</v>
      </c>
      <c r="H65" s="0" t="s">
        <v>268</v>
      </c>
    </row>
    <row r="66" customFormat="false" ht="12.8" hidden="false" customHeight="false" outlineLevel="0" collapsed="false">
      <c r="A66" s="0" t="s">
        <v>426</v>
      </c>
      <c r="B66" s="0" t="n">
        <v>30</v>
      </c>
      <c r="C66" s="0" t="n">
        <v>0</v>
      </c>
      <c r="D66" s="0" t="n">
        <v>7</v>
      </c>
      <c r="E66" s="0" t="s">
        <v>583</v>
      </c>
      <c r="F66" s="0" t="s">
        <v>252</v>
      </c>
      <c r="G66" s="0" t="s">
        <v>385</v>
      </c>
      <c r="H66" s="0" t="s">
        <v>268</v>
      </c>
    </row>
    <row r="68" customFormat="false" ht="12.8" hidden="false" customHeight="false" outlineLevel="0" collapsed="false">
      <c r="A68" s="0" t="s">
        <v>427</v>
      </c>
      <c r="B68" s="0" t="n">
        <v>50</v>
      </c>
      <c r="C68" s="0" t="n">
        <v>0</v>
      </c>
      <c r="D68" s="0" t="n">
        <v>500</v>
      </c>
      <c r="E68" s="0" t="s">
        <v>528</v>
      </c>
      <c r="F68" s="0" t="s">
        <v>304</v>
      </c>
      <c r="G68" s="0" t="s">
        <v>385</v>
      </c>
      <c r="H68" s="0" t="s">
        <v>257</v>
      </c>
    </row>
    <row r="69" customFormat="false" ht="12.8" hidden="false" customHeight="false" outlineLevel="0" collapsed="false">
      <c r="A69" s="0" t="s">
        <v>429</v>
      </c>
      <c r="B69" s="0" t="n">
        <v>30</v>
      </c>
      <c r="C69" s="0" t="n">
        <v>-3.14159265358979</v>
      </c>
      <c r="D69" s="0" t="n">
        <v>3.14159265358979</v>
      </c>
      <c r="E69" s="0" t="s">
        <v>529</v>
      </c>
      <c r="F69" s="0" t="s">
        <v>252</v>
      </c>
      <c r="G69" s="0" t="s">
        <v>385</v>
      </c>
      <c r="H69" s="0" t="s">
        <v>257</v>
      </c>
    </row>
    <row r="70" customFormat="false" ht="12.8" hidden="false" customHeight="false" outlineLevel="0" collapsed="false">
      <c r="A70" s="0" t="s">
        <v>431</v>
      </c>
      <c r="B70" s="0" t="n">
        <v>24</v>
      </c>
      <c r="C70" s="0" t="n">
        <v>-2.4</v>
      </c>
      <c r="D70" s="0" t="n">
        <v>2.4</v>
      </c>
      <c r="E70" s="0" t="s">
        <v>530</v>
      </c>
      <c r="F70" s="0" t="s">
        <v>252</v>
      </c>
      <c r="G70" s="0" t="s">
        <v>385</v>
      </c>
      <c r="H70" s="0" t="s">
        <v>257</v>
      </c>
    </row>
    <row r="71" customFormat="false" ht="12.8" hidden="false" customHeight="false" outlineLevel="0" collapsed="false">
      <c r="A71" s="0" t="s">
        <v>433</v>
      </c>
      <c r="B71" s="0" t="n">
        <v>29</v>
      </c>
      <c r="C71" s="0" t="n">
        <v>10</v>
      </c>
      <c r="D71" s="0" t="n">
        <v>300</v>
      </c>
      <c r="E71" s="0" t="s">
        <v>531</v>
      </c>
      <c r="F71" s="0" t="s">
        <v>304</v>
      </c>
      <c r="G71" s="0" t="s">
        <v>385</v>
      </c>
      <c r="H71" s="0" t="s">
        <v>257</v>
      </c>
    </row>
    <row r="72" customFormat="false" ht="12.8" hidden="false" customHeight="false" outlineLevel="0" collapsed="false">
      <c r="A72" s="0" t="s">
        <v>435</v>
      </c>
      <c r="B72" s="0" t="n">
        <v>30</v>
      </c>
      <c r="C72" s="0" t="n">
        <v>0</v>
      </c>
      <c r="D72" s="0" t="n">
        <v>3</v>
      </c>
      <c r="E72" s="0" t="s">
        <v>532</v>
      </c>
      <c r="F72" s="0" t="s">
        <v>252</v>
      </c>
      <c r="G72" s="0" t="s">
        <v>385</v>
      </c>
      <c r="H72" s="0" t="s">
        <v>257</v>
      </c>
    </row>
    <row r="73" customFormat="false" ht="12.8" hidden="false" customHeight="false" outlineLevel="0" collapsed="false">
      <c r="A73" s="0" t="s">
        <v>437</v>
      </c>
      <c r="B73" s="0" t="n">
        <v>30</v>
      </c>
      <c r="C73" s="0" t="n">
        <v>0</v>
      </c>
      <c r="D73" s="0" t="n">
        <v>3.14159265358979</v>
      </c>
      <c r="E73" s="0" t="s">
        <v>533</v>
      </c>
      <c r="F73" s="0" t="s">
        <v>252</v>
      </c>
      <c r="G73" s="0" t="s">
        <v>385</v>
      </c>
      <c r="H73" s="0" t="s">
        <v>257</v>
      </c>
    </row>
    <row r="74" customFormat="false" ht="12.8" hidden="false" customHeight="false" outlineLevel="0" collapsed="false">
      <c r="A74" s="0" t="s">
        <v>439</v>
      </c>
      <c r="B74" s="0" t="n">
        <v>30</v>
      </c>
      <c r="C74" s="0" t="n">
        <v>0</v>
      </c>
      <c r="D74" s="0" t="n">
        <v>7</v>
      </c>
      <c r="E74" s="0" t="s">
        <v>534</v>
      </c>
      <c r="F74" s="0" t="s">
        <v>252</v>
      </c>
      <c r="G74" s="0" t="s">
        <v>385</v>
      </c>
      <c r="H74" s="0" t="s">
        <v>257</v>
      </c>
    </row>
    <row r="75" customFormat="false" ht="12.8" hidden="false" customHeight="false" outlineLevel="0" collapsed="false">
      <c r="A75" s="0" t="s">
        <v>441</v>
      </c>
      <c r="B75" s="0" t="n">
        <v>50</v>
      </c>
      <c r="C75" s="0" t="n">
        <v>0</v>
      </c>
      <c r="D75" s="0" t="n">
        <v>500</v>
      </c>
      <c r="E75" s="0" t="s">
        <v>488</v>
      </c>
      <c r="F75" s="0" t="s">
        <v>304</v>
      </c>
      <c r="G75" s="0" t="s">
        <v>385</v>
      </c>
      <c r="H75" s="0" t="s">
        <v>268</v>
      </c>
    </row>
    <row r="76" customFormat="false" ht="12.8" hidden="false" customHeight="false" outlineLevel="0" collapsed="false">
      <c r="A76" s="0" t="s">
        <v>442</v>
      </c>
      <c r="B76" s="0" t="n">
        <v>30</v>
      </c>
      <c r="C76" s="0" t="n">
        <f aca="false">-PI()</f>
        <v>-3.14159265358979</v>
      </c>
      <c r="D76" s="0" t="n">
        <f aca="false">PI()</f>
        <v>3.14159265358979</v>
      </c>
      <c r="E76" s="0" t="s">
        <v>535</v>
      </c>
      <c r="F76" s="0" t="s">
        <v>252</v>
      </c>
      <c r="G76" s="0" t="s">
        <v>385</v>
      </c>
      <c r="H76" s="0" t="s">
        <v>268</v>
      </c>
    </row>
    <row r="77" customFormat="false" ht="12.8" hidden="false" customHeight="false" outlineLevel="0" collapsed="false">
      <c r="A77" s="0" t="s">
        <v>444</v>
      </c>
      <c r="B77" s="0" t="n">
        <v>24</v>
      </c>
      <c r="C77" s="0" t="n">
        <v>-2.4</v>
      </c>
      <c r="D77" s="0" t="n">
        <v>2.4</v>
      </c>
      <c r="E77" s="0" t="s">
        <v>526</v>
      </c>
      <c r="F77" s="0" t="s">
        <v>252</v>
      </c>
      <c r="G77" s="0" t="s">
        <v>385</v>
      </c>
      <c r="H77" s="0" t="s">
        <v>268</v>
      </c>
    </row>
    <row r="78" customFormat="false" ht="12.8" hidden="false" customHeight="false" outlineLevel="0" collapsed="false">
      <c r="A78" s="0" t="s">
        <v>446</v>
      </c>
      <c r="B78" s="0" t="n">
        <v>29</v>
      </c>
      <c r="C78" s="0" t="n">
        <v>10</v>
      </c>
      <c r="D78" s="0" t="n">
        <v>300</v>
      </c>
      <c r="E78" s="0" t="s">
        <v>527</v>
      </c>
      <c r="F78" s="0" t="s">
        <v>304</v>
      </c>
      <c r="G78" s="0" t="s">
        <v>385</v>
      </c>
      <c r="H78" s="0" t="s">
        <v>268</v>
      </c>
    </row>
    <row r="79" customFormat="false" ht="12.8" hidden="false" customHeight="false" outlineLevel="0" collapsed="false">
      <c r="A79" s="0" t="s">
        <v>448</v>
      </c>
      <c r="B79" s="0" t="n">
        <v>30</v>
      </c>
      <c r="C79" s="0" t="n">
        <v>0</v>
      </c>
      <c r="D79" s="0" t="n">
        <v>3</v>
      </c>
      <c r="E79" s="0" t="s">
        <v>536</v>
      </c>
      <c r="F79" s="0" t="s">
        <v>252</v>
      </c>
      <c r="G79" s="0" t="s">
        <v>385</v>
      </c>
      <c r="H79" s="0" t="s">
        <v>268</v>
      </c>
    </row>
    <row r="80" customFormat="false" ht="12.8" hidden="false" customHeight="false" outlineLevel="0" collapsed="false">
      <c r="A80" s="0" t="s">
        <v>450</v>
      </c>
      <c r="B80" s="0" t="n">
        <v>30</v>
      </c>
      <c r="C80" s="0" t="n">
        <v>0</v>
      </c>
      <c r="D80" s="0" t="n">
        <f aca="false">PI()</f>
        <v>3.14159265358979</v>
      </c>
      <c r="E80" s="0" t="s">
        <v>537</v>
      </c>
      <c r="F80" s="0" t="s">
        <v>252</v>
      </c>
      <c r="G80" s="0" t="s">
        <v>385</v>
      </c>
      <c r="H80" s="0" t="s">
        <v>268</v>
      </c>
    </row>
    <row r="81" customFormat="false" ht="12.8" hidden="false" customHeight="false" outlineLevel="0" collapsed="false">
      <c r="A81" s="0" t="s">
        <v>452</v>
      </c>
      <c r="B81" s="0" t="n">
        <v>30</v>
      </c>
      <c r="C81" s="0" t="n">
        <v>0</v>
      </c>
      <c r="D81" s="0" t="n">
        <v>7</v>
      </c>
      <c r="E81" s="0" t="s">
        <v>538</v>
      </c>
      <c r="F81" s="0" t="s">
        <v>252</v>
      </c>
      <c r="G81" s="0" t="s">
        <v>385</v>
      </c>
      <c r="H81" s="0" t="s">
        <v>268</v>
      </c>
    </row>
    <row r="83" customFormat="false" ht="12.8" hidden="false" customHeight="false" outlineLevel="0" collapsed="false">
      <c r="A83" s="0" t="s">
        <v>454</v>
      </c>
      <c r="B83" s="0" t="n">
        <v>45</v>
      </c>
      <c r="C83" s="0" t="n">
        <v>100</v>
      </c>
      <c r="D83" s="0" t="n">
        <v>1000</v>
      </c>
      <c r="E83" s="0" t="s">
        <v>539</v>
      </c>
      <c r="F83" s="0" t="s">
        <v>540</v>
      </c>
      <c r="G83" s="0" t="s">
        <v>385</v>
      </c>
      <c r="H83" s="0" t="s">
        <v>268</v>
      </c>
    </row>
    <row r="84" customFormat="false" ht="12.8" hidden="false" customHeight="false" outlineLevel="0" collapsed="false">
      <c r="A84" s="0" t="s">
        <v>457</v>
      </c>
      <c r="B84" s="0" t="n">
        <v>30</v>
      </c>
      <c r="C84" s="0" t="n">
        <v>0</v>
      </c>
      <c r="D84" s="0" t="n">
        <v>3</v>
      </c>
      <c r="E84" s="0" t="s">
        <v>541</v>
      </c>
      <c r="F84" s="0" t="s">
        <v>252</v>
      </c>
      <c r="G84" s="0" t="s">
        <v>385</v>
      </c>
      <c r="H84" s="0" t="s">
        <v>268</v>
      </c>
    </row>
    <row r="85" customFormat="false" ht="12.8" hidden="false" customHeight="false" outlineLevel="0" collapsed="false">
      <c r="A85" s="0" t="s">
        <v>459</v>
      </c>
      <c r="B85" s="0" t="n">
        <v>30</v>
      </c>
      <c r="C85" s="0" t="n">
        <v>0</v>
      </c>
      <c r="D85" s="0" t="n">
        <f aca="false">PI()</f>
        <v>3.14159265358979</v>
      </c>
      <c r="E85" s="0" t="s">
        <v>542</v>
      </c>
      <c r="F85" s="0" t="s">
        <v>252</v>
      </c>
      <c r="G85" s="0" t="s">
        <v>385</v>
      </c>
      <c r="H85" s="0" t="s">
        <v>268</v>
      </c>
    </row>
    <row r="86" customFormat="false" ht="12.8" hidden="false" customHeight="false" outlineLevel="0" collapsed="false">
      <c r="A86" s="0" t="s">
        <v>461</v>
      </c>
      <c r="B86" s="0" t="n">
        <v>30</v>
      </c>
      <c r="C86" s="0" t="n">
        <v>0</v>
      </c>
      <c r="D86" s="0" t="n">
        <v>7</v>
      </c>
      <c r="E86" s="0" t="s">
        <v>543</v>
      </c>
      <c r="F86" s="0" t="s">
        <v>252</v>
      </c>
      <c r="G86" s="0" t="s">
        <v>385</v>
      </c>
      <c r="H86" s="0" t="s">
        <v>268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3" activeCellId="0" sqref="B33"/>
    </sheetView>
  </sheetViews>
  <sheetFormatPr defaultRowHeight="12.8"/>
  <cols>
    <col collapsed="false" hidden="false" max="1" min="1" style="0" width="94.9285714285714"/>
    <col collapsed="false" hidden="false" max="3" min="2" style="0" width="8.96428571428571"/>
    <col collapsed="false" hidden="false" max="4" min="4" style="0" width="16.6326530612245"/>
    <col collapsed="false" hidden="false" max="5" min="5" style="0" width="67.7142857142857"/>
    <col collapsed="false" hidden="false" max="6" min="6" style="0" width="29.0510204081633"/>
    <col collapsed="false" hidden="false" max="7" min="7" style="0" width="8.96428571428571"/>
    <col collapsed="false" hidden="false" max="8" min="8" style="0" width="243.739795918367"/>
    <col collapsed="false" hidden="false" max="1025" min="9" style="0" width="8.96428571428571"/>
  </cols>
  <sheetData>
    <row r="1" customFormat="false" ht="12.8" hidden="false" customHeight="false" outlineLevel="0" collapsed="false">
      <c r="A1" s="0" t="s">
        <v>229</v>
      </c>
      <c r="B1" s="0" t="s">
        <v>230</v>
      </c>
      <c r="C1" s="0" t="s">
        <v>231</v>
      </c>
      <c r="D1" s="0" t="s">
        <v>232</v>
      </c>
      <c r="E1" s="0" t="s">
        <v>233</v>
      </c>
      <c r="F1" s="0" t="s">
        <v>234</v>
      </c>
      <c r="G1" s="0" t="s">
        <v>235</v>
      </c>
      <c r="H1" s="0" t="s">
        <v>236</v>
      </c>
    </row>
    <row r="2" customFormat="false" ht="12.8" hidden="false" customHeight="false" outlineLevel="0" collapsed="false">
      <c r="A2" s="0" t="s">
        <v>328</v>
      </c>
      <c r="B2" s="0" t="n">
        <v>48</v>
      </c>
      <c r="C2" s="0" t="n">
        <v>10</v>
      </c>
      <c r="D2" s="0" t="n">
        <v>250</v>
      </c>
      <c r="E2" s="0" t="s">
        <v>329</v>
      </c>
      <c r="F2" s="0" t="s">
        <v>255</v>
      </c>
      <c r="G2" s="0" t="s">
        <v>330</v>
      </c>
      <c r="H2" s="0" t="s">
        <v>241</v>
      </c>
    </row>
    <row r="3" customFormat="false" ht="12.8" hidden="false" customHeight="false" outlineLevel="0" collapsed="false">
      <c r="A3" s="0" t="s">
        <v>331</v>
      </c>
      <c r="B3" s="0" t="n">
        <v>28</v>
      </c>
      <c r="C3" s="0" t="n">
        <v>10</v>
      </c>
      <c r="D3" s="0" t="n">
        <v>150</v>
      </c>
      <c r="E3" s="0" t="s">
        <v>332</v>
      </c>
      <c r="F3" s="0" t="s">
        <v>255</v>
      </c>
      <c r="G3" s="0" t="s">
        <v>330</v>
      </c>
      <c r="H3" s="0" t="s">
        <v>241</v>
      </c>
    </row>
    <row r="5" customFormat="false" ht="12.8" hidden="false" customHeight="false" outlineLevel="0" collapsed="false">
      <c r="A5" s="0" t="s">
        <v>333</v>
      </c>
      <c r="B5" s="0" t="n">
        <v>56</v>
      </c>
      <c r="C5" s="0" t="n">
        <v>10</v>
      </c>
      <c r="D5" s="0" t="n">
        <v>150</v>
      </c>
      <c r="E5" s="0" t="s">
        <v>463</v>
      </c>
      <c r="F5" s="0" t="s">
        <v>465</v>
      </c>
      <c r="G5" s="0" t="s">
        <v>330</v>
      </c>
      <c r="H5" s="0" t="s">
        <v>241</v>
      </c>
    </row>
    <row r="6" customFormat="false" ht="12.8" hidden="false" customHeight="false" outlineLevel="0" collapsed="false">
      <c r="A6" s="0" t="s">
        <v>335</v>
      </c>
      <c r="B6" s="0" t="n">
        <v>56</v>
      </c>
      <c r="C6" s="0" t="n">
        <v>10</v>
      </c>
      <c r="D6" s="0" t="n">
        <v>150</v>
      </c>
      <c r="E6" s="0" t="s">
        <v>464</v>
      </c>
      <c r="F6" s="0" t="s">
        <v>465</v>
      </c>
      <c r="G6" s="0" t="s">
        <v>330</v>
      </c>
      <c r="H6" s="0" t="s">
        <v>241</v>
      </c>
    </row>
    <row r="7" customFormat="false" ht="12.8" hidden="false" customHeight="false" outlineLevel="0" collapsed="false">
      <c r="A7" s="0" t="s">
        <v>337</v>
      </c>
      <c r="B7" s="0" t="n">
        <v>24</v>
      </c>
      <c r="C7" s="0" t="n">
        <v>-2.4</v>
      </c>
      <c r="D7" s="0" t="n">
        <v>2.4</v>
      </c>
      <c r="E7" s="0" t="s">
        <v>261</v>
      </c>
      <c r="F7" s="0" t="s">
        <v>252</v>
      </c>
      <c r="G7" s="0" t="s">
        <v>330</v>
      </c>
      <c r="H7" s="0" t="s">
        <v>241</v>
      </c>
    </row>
    <row r="8" customFormat="false" ht="12.8" hidden="false" customHeight="false" outlineLevel="0" collapsed="false">
      <c r="A8" s="0" t="s">
        <v>338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259</v>
      </c>
      <c r="F8" s="0" t="s">
        <v>252</v>
      </c>
      <c r="G8" s="0" t="s">
        <v>330</v>
      </c>
      <c r="H8" s="0" t="s">
        <v>241</v>
      </c>
    </row>
    <row r="9" customFormat="false" ht="12.8" hidden="false" customHeight="false" outlineLevel="0" collapsed="false">
      <c r="A9" s="0" t="s">
        <v>339</v>
      </c>
      <c r="B9" s="0" t="n">
        <v>50</v>
      </c>
      <c r="C9" s="0" t="n">
        <v>0</v>
      </c>
      <c r="D9" s="0" t="n">
        <v>6</v>
      </c>
      <c r="E9" s="0" t="s">
        <v>340</v>
      </c>
      <c r="F9" s="0" t="s">
        <v>341</v>
      </c>
      <c r="G9" s="0" t="s">
        <v>330</v>
      </c>
      <c r="H9" s="0" t="s">
        <v>241</v>
      </c>
    </row>
    <row r="10" customFormat="false" ht="12.8" hidden="false" customHeight="false" outlineLevel="0" collapsed="false">
      <c r="A10" s="0" t="s">
        <v>342</v>
      </c>
      <c r="B10" s="0" t="n">
        <v>50</v>
      </c>
      <c r="C10" s="0" t="n">
        <v>0</v>
      </c>
      <c r="D10" s="0" t="n">
        <v>1.5</v>
      </c>
      <c r="E10" s="0" t="s">
        <v>343</v>
      </c>
      <c r="F10" s="0" t="s">
        <v>252</v>
      </c>
      <c r="G10" s="0" t="s">
        <v>330</v>
      </c>
      <c r="H10" s="0" t="s">
        <v>241</v>
      </c>
    </row>
    <row r="11" customFormat="false" ht="12.8" hidden="false" customHeight="false" outlineLevel="0" collapsed="false">
      <c r="A11" s="0" t="s">
        <v>344</v>
      </c>
      <c r="B11" s="0" t="n">
        <v>50</v>
      </c>
      <c r="C11" s="0" t="n">
        <v>-0.1</v>
      </c>
      <c r="D11" s="0" t="n">
        <v>0.1</v>
      </c>
      <c r="E11" s="0" t="s">
        <v>584</v>
      </c>
      <c r="F11" s="0" t="s">
        <v>252</v>
      </c>
      <c r="G11" s="0" t="s">
        <v>330</v>
      </c>
      <c r="H11" s="0" t="s">
        <v>241</v>
      </c>
    </row>
    <row r="12" customFormat="false" ht="12.8" hidden="false" customHeight="false" outlineLevel="0" collapsed="false">
      <c r="A12" s="0" t="s">
        <v>346</v>
      </c>
      <c r="B12" s="0" t="n">
        <v>50</v>
      </c>
      <c r="C12" s="0" t="n">
        <v>-0.1</v>
      </c>
      <c r="D12" s="0" t="n">
        <v>0.1</v>
      </c>
      <c r="E12" s="0" t="s">
        <v>585</v>
      </c>
      <c r="F12" s="0" t="s">
        <v>252</v>
      </c>
      <c r="G12" s="0" t="s">
        <v>330</v>
      </c>
      <c r="H12" s="0" t="s">
        <v>241</v>
      </c>
    </row>
    <row r="13" customFormat="false" ht="12.8" hidden="false" customHeight="false" outlineLevel="0" collapsed="false">
      <c r="A13" s="0" t="s">
        <v>348</v>
      </c>
      <c r="B13" s="0" t="n">
        <v>56</v>
      </c>
      <c r="C13" s="0" t="n">
        <v>10</v>
      </c>
      <c r="D13" s="0" t="n">
        <v>150</v>
      </c>
      <c r="E13" s="0" t="s">
        <v>546</v>
      </c>
      <c r="F13" s="0" t="s">
        <v>465</v>
      </c>
      <c r="G13" s="0" t="s">
        <v>330</v>
      </c>
      <c r="H13" s="0" t="s">
        <v>241</v>
      </c>
    </row>
    <row r="14" customFormat="false" ht="12.8" hidden="false" customHeight="false" outlineLevel="0" collapsed="false">
      <c r="A14" s="0" t="s">
        <v>350</v>
      </c>
      <c r="B14" s="0" t="n">
        <v>56</v>
      </c>
      <c r="C14" s="0" t="n">
        <v>10</v>
      </c>
      <c r="D14" s="0" t="n">
        <v>150</v>
      </c>
      <c r="E14" s="0" t="s">
        <v>547</v>
      </c>
      <c r="F14" s="0" t="s">
        <v>465</v>
      </c>
      <c r="G14" s="0" t="s">
        <v>330</v>
      </c>
      <c r="H14" s="0" t="s">
        <v>241</v>
      </c>
    </row>
    <row r="15" customFormat="false" ht="12.8" hidden="false" customHeight="false" outlineLevel="0" collapsed="false">
      <c r="A15" s="0" t="s">
        <v>351</v>
      </c>
      <c r="B15" s="0" t="n">
        <v>24</v>
      </c>
      <c r="C15" s="0" t="n">
        <v>-2.4</v>
      </c>
      <c r="D15" s="0" t="n">
        <v>2.4</v>
      </c>
      <c r="E15" s="0" t="s">
        <v>261</v>
      </c>
      <c r="F15" s="0" t="s">
        <v>252</v>
      </c>
      <c r="G15" s="0" t="s">
        <v>330</v>
      </c>
      <c r="H15" s="0" t="s">
        <v>241</v>
      </c>
    </row>
    <row r="16" customFormat="false" ht="12.8" hidden="false" customHeight="false" outlineLevel="0" collapsed="false">
      <c r="A16" s="0" t="s">
        <v>352</v>
      </c>
      <c r="B16" s="0" t="n">
        <v>32</v>
      </c>
      <c r="C16" s="0" t="n">
        <f aca="false">-PI()</f>
        <v>-3.14159265358979</v>
      </c>
      <c r="D16" s="0" t="n">
        <f aca="false">PI()</f>
        <v>3.14159265358979</v>
      </c>
      <c r="E16" s="0" t="s">
        <v>259</v>
      </c>
      <c r="F16" s="0" t="s">
        <v>252</v>
      </c>
      <c r="G16" s="0" t="s">
        <v>330</v>
      </c>
      <c r="H16" s="0" t="s">
        <v>241</v>
      </c>
    </row>
    <row r="17" customFormat="false" ht="12.8" hidden="false" customHeight="false" outlineLevel="0" collapsed="false">
      <c r="A17" s="0" t="s">
        <v>353</v>
      </c>
      <c r="B17" s="0" t="n">
        <v>25</v>
      </c>
      <c r="C17" s="0" t="n">
        <v>0</v>
      </c>
      <c r="D17" s="0" t="n">
        <v>6</v>
      </c>
      <c r="E17" s="0" t="s">
        <v>340</v>
      </c>
      <c r="F17" s="0" t="s">
        <v>341</v>
      </c>
      <c r="G17" s="0" t="s">
        <v>330</v>
      </c>
      <c r="H17" s="0" t="s">
        <v>241</v>
      </c>
    </row>
    <row r="18" customFormat="false" ht="12.8" hidden="false" customHeight="false" outlineLevel="0" collapsed="false">
      <c r="A18" s="0" t="s">
        <v>354</v>
      </c>
      <c r="B18" s="0" t="n">
        <v>25</v>
      </c>
      <c r="C18" s="0" t="n">
        <v>0</v>
      </c>
      <c r="D18" s="0" t="n">
        <v>1.5</v>
      </c>
      <c r="E18" s="0" t="s">
        <v>343</v>
      </c>
      <c r="F18" s="0" t="s">
        <v>252</v>
      </c>
      <c r="G18" s="0" t="s">
        <v>330</v>
      </c>
      <c r="H18" s="0" t="s">
        <v>241</v>
      </c>
    </row>
    <row r="19" customFormat="false" ht="12.8" hidden="false" customHeight="false" outlineLevel="0" collapsed="false">
      <c r="A19" s="0" t="s">
        <v>355</v>
      </c>
      <c r="B19" s="0" t="n">
        <v>50</v>
      </c>
      <c r="C19" s="0" t="n">
        <v>-0.1</v>
      </c>
      <c r="D19" s="0" t="n">
        <v>0.1</v>
      </c>
      <c r="E19" s="0" t="s">
        <v>548</v>
      </c>
      <c r="F19" s="0" t="s">
        <v>252</v>
      </c>
      <c r="G19" s="0" t="s">
        <v>330</v>
      </c>
      <c r="H19" s="0" t="s">
        <v>241</v>
      </c>
    </row>
    <row r="20" customFormat="false" ht="12.8" hidden="false" customHeight="false" outlineLevel="0" collapsed="false">
      <c r="A20" s="0" t="s">
        <v>357</v>
      </c>
      <c r="B20" s="0" t="n">
        <v>50</v>
      </c>
      <c r="C20" s="0" t="n">
        <v>-0.1</v>
      </c>
      <c r="D20" s="0" t="n">
        <v>0.1</v>
      </c>
      <c r="E20" s="0" t="s">
        <v>549</v>
      </c>
      <c r="F20" s="0" t="s">
        <v>252</v>
      </c>
      <c r="G20" s="0" t="s">
        <v>330</v>
      </c>
      <c r="H20" s="0" t="s">
        <v>241</v>
      </c>
    </row>
    <row r="21" customFormat="false" ht="12.8" hidden="false" customHeight="false" outlineLevel="0" collapsed="false">
      <c r="A21" s="0" t="s">
        <v>359</v>
      </c>
      <c r="B21" s="0" t="n">
        <v>25</v>
      </c>
      <c r="C21" s="0" t="n">
        <v>-1</v>
      </c>
      <c r="D21" s="0" t="n">
        <v>1</v>
      </c>
      <c r="E21" s="0" t="s">
        <v>470</v>
      </c>
      <c r="F21" s="0" t="s">
        <v>252</v>
      </c>
      <c r="G21" s="0" t="s">
        <v>330</v>
      </c>
      <c r="H21" s="0" t="s">
        <v>361</v>
      </c>
    </row>
    <row r="22" customFormat="false" ht="12.8" hidden="false" customHeight="false" outlineLevel="0" collapsed="false">
      <c r="A22" s="0" t="s">
        <v>362</v>
      </c>
      <c r="B22" s="0" t="n">
        <v>25</v>
      </c>
      <c r="C22" s="0" t="n">
        <v>-1</v>
      </c>
      <c r="D22" s="0" t="n">
        <v>1</v>
      </c>
      <c r="E22" s="0" t="s">
        <v>471</v>
      </c>
      <c r="F22" s="0" t="s">
        <v>252</v>
      </c>
      <c r="G22" s="0" t="s">
        <v>330</v>
      </c>
      <c r="H22" s="0" t="s">
        <v>361</v>
      </c>
    </row>
    <row r="24" customFormat="false" ht="12.8" hidden="false" customHeight="false" outlineLevel="0" collapsed="false">
      <c r="A24" s="0" t="s">
        <v>550</v>
      </c>
      <c r="B24" s="0" t="n">
        <v>4</v>
      </c>
      <c r="C24" s="0" t="n">
        <v>-0.5</v>
      </c>
      <c r="D24" s="0" t="n">
        <v>3.5</v>
      </c>
      <c r="E24" s="0" t="s">
        <v>551</v>
      </c>
      <c r="F24" s="0" t="s">
        <v>252</v>
      </c>
      <c r="G24" s="0" t="s">
        <v>330</v>
      </c>
      <c r="H24" s="0" t="s">
        <v>241</v>
      </c>
    </row>
    <row r="25" customFormat="false" ht="12.8" hidden="false" customHeight="false" outlineLevel="0" collapsed="false">
      <c r="A25" s="0" t="s">
        <v>552</v>
      </c>
      <c r="B25" s="0" t="n">
        <v>4</v>
      </c>
      <c r="C25" s="0" t="n">
        <v>-0.5</v>
      </c>
      <c r="D25" s="0" t="n">
        <v>3.5</v>
      </c>
      <c r="E25" s="0" t="s">
        <v>553</v>
      </c>
      <c r="F25" s="0" t="s">
        <v>252</v>
      </c>
      <c r="G25" s="0" t="s">
        <v>330</v>
      </c>
      <c r="H25" s="0" t="s">
        <v>241</v>
      </c>
    </row>
    <row r="26" customFormat="false" ht="12.8" hidden="false" customHeight="false" outlineLevel="0" collapsed="false">
      <c r="A26" s="0" t="s">
        <v>554</v>
      </c>
      <c r="B26" s="0" t="n">
        <v>11</v>
      </c>
      <c r="C26" s="0" t="n">
        <v>-0.5</v>
      </c>
      <c r="D26" s="0" t="n">
        <v>10.5</v>
      </c>
      <c r="E26" s="0" t="s">
        <v>555</v>
      </c>
      <c r="F26" s="0" t="s">
        <v>252</v>
      </c>
      <c r="G26" s="0" t="s">
        <v>330</v>
      </c>
      <c r="H26" s="0" t="s">
        <v>241</v>
      </c>
    </row>
    <row r="27" customFormat="false" ht="12.8" hidden="false" customHeight="false" outlineLevel="0" collapsed="false">
      <c r="A27" s="0" t="s">
        <v>556</v>
      </c>
      <c r="B27" s="0" t="n">
        <v>50</v>
      </c>
      <c r="C27" s="0" t="n">
        <v>-1</v>
      </c>
      <c r="D27" s="0" t="n">
        <v>1</v>
      </c>
      <c r="E27" s="0" t="s">
        <v>557</v>
      </c>
      <c r="F27" s="0" t="s">
        <v>252</v>
      </c>
      <c r="G27" s="0" t="s">
        <v>330</v>
      </c>
      <c r="H27" s="0" t="s">
        <v>241</v>
      </c>
    </row>
    <row r="29" customFormat="false" ht="12.8" hidden="false" customHeight="false" outlineLevel="0" collapsed="false">
      <c r="A29" s="0" t="s">
        <v>364</v>
      </c>
      <c r="B29" s="0" t="n">
        <v>30</v>
      </c>
      <c r="C29" s="0" t="n">
        <v>0</v>
      </c>
      <c r="D29" s="0" t="n">
        <v>3</v>
      </c>
      <c r="E29" s="0" t="s">
        <v>558</v>
      </c>
      <c r="F29" s="0" t="s">
        <v>252</v>
      </c>
      <c r="G29" s="0" t="s">
        <v>330</v>
      </c>
      <c r="H29" s="0" t="s">
        <v>241</v>
      </c>
    </row>
    <row r="30" customFormat="false" ht="12.8" hidden="false" customHeight="false" outlineLevel="0" collapsed="false">
      <c r="A30" s="0" t="s">
        <v>366</v>
      </c>
      <c r="B30" s="0" t="n">
        <v>30</v>
      </c>
      <c r="C30" s="0" t="n">
        <v>0</v>
      </c>
      <c r="D30" s="0" t="n">
        <f aca="false">PI()</f>
        <v>3.14159265358979</v>
      </c>
      <c r="E30" s="0" t="s">
        <v>559</v>
      </c>
      <c r="F30" s="0" t="s">
        <v>252</v>
      </c>
      <c r="G30" s="0" t="s">
        <v>330</v>
      </c>
      <c r="H30" s="0" t="s">
        <v>241</v>
      </c>
    </row>
    <row r="31" customFormat="false" ht="12.8" hidden="false" customHeight="false" outlineLevel="0" collapsed="false">
      <c r="A31" s="0" t="s">
        <v>368</v>
      </c>
      <c r="B31" s="0" t="n">
        <v>30</v>
      </c>
      <c r="C31" s="0" t="n">
        <v>0</v>
      </c>
      <c r="D31" s="0" t="n">
        <v>5</v>
      </c>
      <c r="E31" s="0" t="s">
        <v>560</v>
      </c>
      <c r="F31" s="0" t="s">
        <v>252</v>
      </c>
      <c r="G31" s="0" t="s">
        <v>330</v>
      </c>
      <c r="H31" s="0" t="s">
        <v>241</v>
      </c>
    </row>
    <row r="32" customFormat="false" ht="12.8" hidden="false" customHeight="false" outlineLevel="0" collapsed="false">
      <c r="A32" s="0" t="s">
        <v>370</v>
      </c>
      <c r="B32" s="0" t="n">
        <v>60</v>
      </c>
      <c r="C32" s="0" t="n">
        <v>10</v>
      </c>
      <c r="D32" s="0" t="n">
        <v>250</v>
      </c>
      <c r="E32" s="0" t="s">
        <v>561</v>
      </c>
      <c r="F32" s="0" t="s">
        <v>372</v>
      </c>
      <c r="G32" s="0" t="s">
        <v>330</v>
      </c>
      <c r="H32" s="0" t="s">
        <v>241</v>
      </c>
    </row>
    <row r="33" customFormat="false" ht="12.8" hidden="false" customHeight="false" outlineLevel="0" collapsed="false">
      <c r="A33" s="0" t="s">
        <v>373</v>
      </c>
      <c r="B33" s="0" t="n">
        <v>30</v>
      </c>
      <c r="C33" s="0" t="n">
        <v>0</v>
      </c>
      <c r="D33" s="0" t="n">
        <v>250</v>
      </c>
      <c r="E33" s="0" t="s">
        <v>562</v>
      </c>
      <c r="F33" s="0" t="s">
        <v>304</v>
      </c>
      <c r="G33" s="0" t="s">
        <v>330</v>
      </c>
      <c r="H33" s="0" t="s">
        <v>241</v>
      </c>
    </row>
    <row r="34" customFormat="false" ht="12.8" hidden="false" customHeight="false" outlineLevel="0" collapsed="false">
      <c r="A34" s="0" t="s">
        <v>375</v>
      </c>
      <c r="B34" s="0" t="n">
        <v>30</v>
      </c>
      <c r="C34" s="0" t="n">
        <v>-6</v>
      </c>
      <c r="D34" s="0" t="n">
        <v>6</v>
      </c>
      <c r="E34" s="0" t="s">
        <v>563</v>
      </c>
      <c r="F34" s="0" t="s">
        <v>252</v>
      </c>
      <c r="G34" s="0" t="s">
        <v>330</v>
      </c>
      <c r="H34" s="0" t="s">
        <v>241</v>
      </c>
    </row>
    <row r="35" customFormat="false" ht="12.8" hidden="false" customHeight="false" outlineLevel="0" collapsed="false">
      <c r="A35" s="0" t="s">
        <v>377</v>
      </c>
      <c r="B35" s="0" t="n">
        <v>30</v>
      </c>
      <c r="C35" s="0" t="n">
        <f aca="false">-PI()</f>
        <v>-3.14159265358979</v>
      </c>
      <c r="D35" s="0" t="n">
        <f aca="false">PI()</f>
        <v>3.14159265358979</v>
      </c>
      <c r="E35" s="0" t="s">
        <v>564</v>
      </c>
      <c r="F35" s="0" t="s">
        <v>252</v>
      </c>
      <c r="G35" s="0" t="s">
        <v>330</v>
      </c>
      <c r="H35" s="0" t="s">
        <v>241</v>
      </c>
    </row>
    <row r="36" customFormat="false" ht="12.8" hidden="false" customHeight="false" outlineLevel="0" collapsed="false">
      <c r="A36" s="0" t="s">
        <v>379</v>
      </c>
      <c r="B36" s="0" t="n">
        <v>30</v>
      </c>
      <c r="C36" s="0" t="n">
        <v>0</v>
      </c>
      <c r="D36" s="0" t="n">
        <v>5</v>
      </c>
      <c r="E36" s="0" t="s">
        <v>565</v>
      </c>
      <c r="F36" s="0" t="s">
        <v>252</v>
      </c>
      <c r="G36" s="0" t="s">
        <v>330</v>
      </c>
      <c r="H36" s="0" t="s">
        <v>241</v>
      </c>
    </row>
    <row r="37" customFormat="false" ht="12.8" hidden="false" customHeight="false" outlineLevel="0" collapsed="false">
      <c r="A37" s="0" t="s">
        <v>381</v>
      </c>
      <c r="B37" s="0" t="n">
        <v>50</v>
      </c>
      <c r="C37" s="0" t="n">
        <v>-1</v>
      </c>
      <c r="D37" s="0" t="n">
        <v>1</v>
      </c>
      <c r="E37" s="0" t="s">
        <v>566</v>
      </c>
      <c r="F37" s="0" t="s">
        <v>252</v>
      </c>
      <c r="G37" s="0" t="s">
        <v>330</v>
      </c>
      <c r="H37" s="0" t="s">
        <v>241</v>
      </c>
    </row>
    <row r="39" customFormat="false" ht="12.8" hidden="false" customHeight="false" outlineLevel="0" collapsed="false">
      <c r="A39" s="0" t="s">
        <v>383</v>
      </c>
      <c r="B39" s="0" t="n">
        <v>50</v>
      </c>
      <c r="C39" s="0" t="n">
        <v>0</v>
      </c>
      <c r="D39" s="0" t="n">
        <v>500</v>
      </c>
      <c r="E39" s="0" t="s">
        <v>481</v>
      </c>
      <c r="F39" s="0" t="s">
        <v>304</v>
      </c>
      <c r="G39" s="0" t="s">
        <v>385</v>
      </c>
      <c r="H39" s="0" t="s">
        <v>257</v>
      </c>
    </row>
    <row r="40" customFormat="false" ht="12.8" hidden="false" customHeight="false" outlineLevel="0" collapsed="false">
      <c r="A40" s="0" t="s">
        <v>386</v>
      </c>
      <c r="B40" s="0" t="n">
        <v>30</v>
      </c>
      <c r="C40" s="0" t="n">
        <v>-3.14159265358979</v>
      </c>
      <c r="D40" s="0" t="n">
        <v>3.14159265358979</v>
      </c>
      <c r="E40" s="0" t="s">
        <v>482</v>
      </c>
      <c r="F40" s="0" t="s">
        <v>252</v>
      </c>
      <c r="G40" s="0" t="s">
        <v>385</v>
      </c>
      <c r="H40" s="0" t="s">
        <v>257</v>
      </c>
    </row>
    <row r="41" customFormat="false" ht="12.8" hidden="false" customHeight="false" outlineLevel="0" collapsed="false">
      <c r="A41" s="0" t="s">
        <v>388</v>
      </c>
      <c r="B41" s="0" t="n">
        <v>24</v>
      </c>
      <c r="C41" s="0" t="n">
        <v>-2.4</v>
      </c>
      <c r="D41" s="0" t="n">
        <v>2.4</v>
      </c>
      <c r="E41" s="0" t="s">
        <v>483</v>
      </c>
      <c r="F41" s="0" t="s">
        <v>252</v>
      </c>
      <c r="G41" s="0" t="s">
        <v>385</v>
      </c>
      <c r="H41" s="0" t="s">
        <v>257</v>
      </c>
    </row>
    <row r="42" customFormat="false" ht="12.8" hidden="false" customHeight="false" outlineLevel="0" collapsed="false">
      <c r="A42" s="0" t="s">
        <v>390</v>
      </c>
      <c r="B42" s="0" t="n">
        <v>60</v>
      </c>
      <c r="C42" s="0" t="n">
        <v>0</v>
      </c>
      <c r="D42" s="0" t="n">
        <v>300</v>
      </c>
      <c r="E42" s="0" t="s">
        <v>484</v>
      </c>
      <c r="F42" s="0" t="s">
        <v>255</v>
      </c>
      <c r="G42" s="0" t="s">
        <v>385</v>
      </c>
      <c r="H42" s="0" t="s">
        <v>257</v>
      </c>
    </row>
    <row r="43" customFormat="false" ht="12.8" hidden="false" customHeight="false" outlineLevel="0" collapsed="false">
      <c r="A43" s="0" t="s">
        <v>392</v>
      </c>
      <c r="B43" s="0" t="n">
        <v>30</v>
      </c>
      <c r="C43" s="0" t="n">
        <v>0</v>
      </c>
      <c r="D43" s="0" t="n">
        <v>3</v>
      </c>
      <c r="E43" s="0" t="s">
        <v>485</v>
      </c>
      <c r="F43" s="0" t="s">
        <v>252</v>
      </c>
      <c r="G43" s="0" t="s">
        <v>385</v>
      </c>
      <c r="H43" s="0" t="s">
        <v>257</v>
      </c>
    </row>
    <row r="44" customFormat="false" ht="12.8" hidden="false" customHeight="false" outlineLevel="0" collapsed="false">
      <c r="A44" s="0" t="s">
        <v>394</v>
      </c>
      <c r="B44" s="0" t="n">
        <v>30</v>
      </c>
      <c r="C44" s="0" t="n">
        <v>0</v>
      </c>
      <c r="D44" s="0" t="n">
        <v>3.14159265358979</v>
      </c>
      <c r="E44" s="0" t="s">
        <v>486</v>
      </c>
      <c r="F44" s="0" t="s">
        <v>252</v>
      </c>
      <c r="G44" s="0" t="s">
        <v>385</v>
      </c>
      <c r="H44" s="0" t="s">
        <v>257</v>
      </c>
    </row>
    <row r="45" customFormat="false" ht="12.8" hidden="false" customHeight="false" outlineLevel="0" collapsed="false">
      <c r="A45" s="0" t="s">
        <v>396</v>
      </c>
      <c r="B45" s="0" t="n">
        <v>30</v>
      </c>
      <c r="C45" s="0" t="n">
        <v>0</v>
      </c>
      <c r="D45" s="0" t="n">
        <v>7</v>
      </c>
      <c r="E45" s="0" t="s">
        <v>487</v>
      </c>
      <c r="F45" s="0" t="s">
        <v>252</v>
      </c>
      <c r="G45" s="0" t="s">
        <v>385</v>
      </c>
      <c r="H45" s="0" t="s">
        <v>257</v>
      </c>
    </row>
    <row r="46" customFormat="false" ht="12.8" hidden="false" customHeight="false" outlineLevel="0" collapsed="false">
      <c r="A46" s="0" t="s">
        <v>398</v>
      </c>
      <c r="B46" s="0" t="n">
        <v>50</v>
      </c>
      <c r="C46" s="0" t="n">
        <v>0</v>
      </c>
      <c r="D46" s="0" t="n">
        <v>500</v>
      </c>
      <c r="E46" s="0" t="s">
        <v>567</v>
      </c>
      <c r="F46" s="0" t="s">
        <v>304</v>
      </c>
      <c r="G46" s="0" t="s">
        <v>385</v>
      </c>
      <c r="H46" s="0" t="s">
        <v>268</v>
      </c>
    </row>
    <row r="47" customFormat="false" ht="12.8" hidden="false" customHeight="false" outlineLevel="0" collapsed="false">
      <c r="A47" s="0" t="s">
        <v>400</v>
      </c>
      <c r="B47" s="0" t="n">
        <v>30</v>
      </c>
      <c r="C47" s="0" t="n">
        <v>-3.14159265358979</v>
      </c>
      <c r="D47" s="0" t="n">
        <v>3.14159265358979</v>
      </c>
      <c r="E47" s="0" t="s">
        <v>489</v>
      </c>
      <c r="F47" s="0" t="s">
        <v>252</v>
      </c>
      <c r="G47" s="0" t="s">
        <v>385</v>
      </c>
      <c r="H47" s="0" t="s">
        <v>268</v>
      </c>
    </row>
    <row r="48" customFormat="false" ht="12.8" hidden="false" customHeight="false" outlineLevel="0" collapsed="false">
      <c r="A48" s="0" t="s">
        <v>402</v>
      </c>
      <c r="B48" s="0" t="n">
        <v>24</v>
      </c>
      <c r="C48" s="0" t="n">
        <v>-2.4</v>
      </c>
      <c r="D48" s="0" t="n">
        <v>2.4</v>
      </c>
      <c r="E48" s="0" t="s">
        <v>568</v>
      </c>
      <c r="F48" s="0" t="s">
        <v>252</v>
      </c>
      <c r="G48" s="0" t="s">
        <v>385</v>
      </c>
      <c r="H48" s="0" t="s">
        <v>268</v>
      </c>
    </row>
    <row r="49" customFormat="false" ht="12.8" hidden="false" customHeight="false" outlineLevel="0" collapsed="false">
      <c r="A49" s="0" t="s">
        <v>404</v>
      </c>
      <c r="B49" s="0" t="n">
        <v>29</v>
      </c>
      <c r="C49" s="0" t="n">
        <v>10</v>
      </c>
      <c r="D49" s="0" t="n">
        <v>300</v>
      </c>
      <c r="E49" s="0" t="s">
        <v>569</v>
      </c>
      <c r="F49" s="0" t="s">
        <v>304</v>
      </c>
      <c r="G49" s="0" t="s">
        <v>385</v>
      </c>
      <c r="H49" s="0" t="s">
        <v>268</v>
      </c>
    </row>
    <row r="50" customFormat="false" ht="12.8" hidden="false" customHeight="false" outlineLevel="0" collapsed="false">
      <c r="A50" s="0" t="s">
        <v>406</v>
      </c>
      <c r="B50" s="0" t="n">
        <v>30</v>
      </c>
      <c r="C50" s="0" t="n">
        <v>0</v>
      </c>
      <c r="D50" s="0" t="n">
        <v>3</v>
      </c>
      <c r="E50" s="0" t="s">
        <v>492</v>
      </c>
      <c r="F50" s="0" t="s">
        <v>252</v>
      </c>
      <c r="G50" s="0" t="s">
        <v>385</v>
      </c>
      <c r="H50" s="0" t="s">
        <v>268</v>
      </c>
    </row>
    <row r="51" customFormat="false" ht="12.8" hidden="false" customHeight="false" outlineLevel="0" collapsed="false">
      <c r="A51" s="0" t="s">
        <v>408</v>
      </c>
      <c r="B51" s="0" t="n">
        <v>30</v>
      </c>
      <c r="C51" s="0" t="n">
        <v>0</v>
      </c>
      <c r="D51" s="0" t="n">
        <v>3.14159265358979</v>
      </c>
      <c r="E51" s="0" t="s">
        <v>493</v>
      </c>
      <c r="F51" s="0" t="s">
        <v>252</v>
      </c>
      <c r="G51" s="0" t="s">
        <v>385</v>
      </c>
      <c r="H51" s="0" t="s">
        <v>268</v>
      </c>
    </row>
    <row r="52" customFormat="false" ht="12.8" hidden="false" customHeight="false" outlineLevel="0" collapsed="false">
      <c r="A52" s="0" t="s">
        <v>410</v>
      </c>
      <c r="B52" s="0" t="n">
        <v>30</v>
      </c>
      <c r="C52" s="0" t="n">
        <v>0</v>
      </c>
      <c r="D52" s="0" t="n">
        <v>7</v>
      </c>
      <c r="E52" s="0" t="s">
        <v>494</v>
      </c>
      <c r="F52" s="0" t="s">
        <v>252</v>
      </c>
      <c r="G52" s="0" t="s">
        <v>385</v>
      </c>
      <c r="H52" s="0" t="s">
        <v>268</v>
      </c>
    </row>
    <row r="53" customFormat="false" ht="12.8" hidden="false" customHeight="false" outlineLevel="0" collapsed="false">
      <c r="A53" s="0" t="s">
        <v>412</v>
      </c>
      <c r="B53" s="0" t="n">
        <v>50</v>
      </c>
      <c r="C53" s="0" t="n">
        <v>0</v>
      </c>
      <c r="D53" s="0" t="n">
        <v>500</v>
      </c>
      <c r="E53" s="0" t="s">
        <v>570</v>
      </c>
      <c r="F53" s="0" t="s">
        <v>304</v>
      </c>
      <c r="G53" s="0" t="s">
        <v>385</v>
      </c>
      <c r="H53" s="0" t="s">
        <v>257</v>
      </c>
    </row>
    <row r="54" customFormat="false" ht="12.8" hidden="false" customHeight="false" outlineLevel="0" collapsed="false">
      <c r="A54" s="0" t="s">
        <v>413</v>
      </c>
      <c r="B54" s="0" t="n">
        <v>30</v>
      </c>
      <c r="C54" s="0" t="n">
        <v>-3.14159265358979</v>
      </c>
      <c r="D54" s="0" t="n">
        <v>3.14159265358979</v>
      </c>
      <c r="E54" s="0" t="s">
        <v>571</v>
      </c>
      <c r="F54" s="0" t="s">
        <v>252</v>
      </c>
      <c r="G54" s="0" t="s">
        <v>385</v>
      </c>
      <c r="H54" s="0" t="s">
        <v>257</v>
      </c>
    </row>
    <row r="55" customFormat="false" ht="12.8" hidden="false" customHeight="false" outlineLevel="0" collapsed="false">
      <c r="A55" s="0" t="s">
        <v>414</v>
      </c>
      <c r="B55" s="0" t="n">
        <v>24</v>
      </c>
      <c r="C55" s="0" t="n">
        <v>-2.4</v>
      </c>
      <c r="D55" s="0" t="n">
        <v>2.4</v>
      </c>
      <c r="E55" s="0" t="s">
        <v>572</v>
      </c>
      <c r="F55" s="0" t="s">
        <v>252</v>
      </c>
      <c r="G55" s="0" t="s">
        <v>385</v>
      </c>
      <c r="H55" s="0" t="s">
        <v>257</v>
      </c>
    </row>
    <row r="56" customFormat="false" ht="12.8" hidden="false" customHeight="false" outlineLevel="0" collapsed="false">
      <c r="A56" s="0" t="s">
        <v>415</v>
      </c>
      <c r="B56" s="0" t="n">
        <v>29</v>
      </c>
      <c r="C56" s="0" t="n">
        <v>10</v>
      </c>
      <c r="D56" s="0" t="n">
        <v>300</v>
      </c>
      <c r="E56" s="0" t="s">
        <v>573</v>
      </c>
      <c r="F56" s="0" t="s">
        <v>304</v>
      </c>
      <c r="G56" s="0" t="s">
        <v>385</v>
      </c>
      <c r="H56" s="0" t="s">
        <v>257</v>
      </c>
    </row>
    <row r="57" customFormat="false" ht="12.8" hidden="false" customHeight="false" outlineLevel="0" collapsed="false">
      <c r="A57" s="0" t="s">
        <v>416</v>
      </c>
      <c r="B57" s="0" t="n">
        <v>30</v>
      </c>
      <c r="C57" s="0" t="n">
        <v>0</v>
      </c>
      <c r="D57" s="0" t="n">
        <v>3</v>
      </c>
      <c r="E57" s="0" t="s">
        <v>574</v>
      </c>
      <c r="F57" s="0" t="s">
        <v>252</v>
      </c>
      <c r="G57" s="0" t="s">
        <v>385</v>
      </c>
      <c r="H57" s="0" t="s">
        <v>257</v>
      </c>
    </row>
    <row r="58" customFormat="false" ht="12.8" hidden="false" customHeight="false" outlineLevel="0" collapsed="false">
      <c r="A58" s="0" t="s">
        <v>417</v>
      </c>
      <c r="B58" s="0" t="n">
        <v>30</v>
      </c>
      <c r="C58" s="0" t="n">
        <v>0</v>
      </c>
      <c r="D58" s="0" t="n">
        <v>3.14159265358979</v>
      </c>
      <c r="E58" s="0" t="s">
        <v>575</v>
      </c>
      <c r="F58" s="0" t="s">
        <v>252</v>
      </c>
      <c r="G58" s="0" t="s">
        <v>385</v>
      </c>
      <c r="H58" s="0" t="s">
        <v>257</v>
      </c>
    </row>
    <row r="59" customFormat="false" ht="12.8" hidden="false" customHeight="false" outlineLevel="0" collapsed="false">
      <c r="A59" s="0" t="s">
        <v>418</v>
      </c>
      <c r="B59" s="0" t="n">
        <v>30</v>
      </c>
      <c r="C59" s="0" t="n">
        <v>0</v>
      </c>
      <c r="D59" s="0" t="n">
        <v>7</v>
      </c>
      <c r="E59" s="0" t="s">
        <v>576</v>
      </c>
      <c r="F59" s="0" t="s">
        <v>252</v>
      </c>
      <c r="G59" s="0" t="s">
        <v>385</v>
      </c>
      <c r="H59" s="0" t="s">
        <v>257</v>
      </c>
    </row>
    <row r="60" customFormat="false" ht="12.8" hidden="false" customHeight="false" outlineLevel="0" collapsed="false">
      <c r="A60" s="0" t="s">
        <v>419</v>
      </c>
      <c r="B60" s="0" t="n">
        <v>50</v>
      </c>
      <c r="C60" s="0" t="n">
        <v>0</v>
      </c>
      <c r="D60" s="0" t="n">
        <v>500</v>
      </c>
      <c r="E60" s="0" t="s">
        <v>577</v>
      </c>
      <c r="F60" s="0" t="s">
        <v>304</v>
      </c>
      <c r="G60" s="0" t="s">
        <v>385</v>
      </c>
      <c r="H60" s="0" t="s">
        <v>268</v>
      </c>
    </row>
    <row r="61" customFormat="false" ht="12.8" hidden="false" customHeight="false" outlineLevel="0" collapsed="false">
      <c r="A61" s="0" t="s">
        <v>421</v>
      </c>
      <c r="B61" s="0" t="n">
        <v>30</v>
      </c>
      <c r="C61" s="0" t="n">
        <v>-3.14159265358979</v>
      </c>
      <c r="D61" s="0" t="n">
        <v>3.14159265358979</v>
      </c>
      <c r="E61" s="0" t="s">
        <v>578</v>
      </c>
      <c r="F61" s="0" t="s">
        <v>252</v>
      </c>
      <c r="G61" s="0" t="s">
        <v>385</v>
      </c>
      <c r="H61" s="0" t="s">
        <v>268</v>
      </c>
    </row>
    <row r="62" customFormat="false" ht="12.8" hidden="false" customHeight="false" outlineLevel="0" collapsed="false">
      <c r="A62" s="0" t="s">
        <v>422</v>
      </c>
      <c r="B62" s="0" t="n">
        <v>24</v>
      </c>
      <c r="C62" s="0" t="n">
        <v>-2.4</v>
      </c>
      <c r="D62" s="0" t="n">
        <v>2.4</v>
      </c>
      <c r="E62" s="0" t="s">
        <v>579</v>
      </c>
      <c r="F62" s="0" t="s">
        <v>252</v>
      </c>
      <c r="G62" s="0" t="s">
        <v>385</v>
      </c>
      <c r="H62" s="0" t="s">
        <v>268</v>
      </c>
    </row>
    <row r="63" customFormat="false" ht="12.8" hidden="false" customHeight="false" outlineLevel="0" collapsed="false">
      <c r="A63" s="0" t="s">
        <v>423</v>
      </c>
      <c r="B63" s="0" t="n">
        <v>29</v>
      </c>
      <c r="C63" s="0" t="n">
        <v>10</v>
      </c>
      <c r="D63" s="0" t="n">
        <v>300</v>
      </c>
      <c r="E63" s="0" t="s">
        <v>580</v>
      </c>
      <c r="F63" s="0" t="s">
        <v>304</v>
      </c>
      <c r="G63" s="0" t="s">
        <v>385</v>
      </c>
      <c r="H63" s="0" t="s">
        <v>268</v>
      </c>
    </row>
    <row r="64" customFormat="false" ht="12.8" hidden="false" customHeight="false" outlineLevel="0" collapsed="false">
      <c r="A64" s="0" t="s">
        <v>424</v>
      </c>
      <c r="B64" s="0" t="n">
        <v>30</v>
      </c>
      <c r="C64" s="0" t="n">
        <v>0</v>
      </c>
      <c r="D64" s="0" t="n">
        <v>3</v>
      </c>
      <c r="E64" s="0" t="s">
        <v>581</v>
      </c>
      <c r="F64" s="0" t="s">
        <v>252</v>
      </c>
      <c r="G64" s="0" t="s">
        <v>385</v>
      </c>
      <c r="H64" s="0" t="s">
        <v>268</v>
      </c>
    </row>
    <row r="65" customFormat="false" ht="12.8" hidden="false" customHeight="false" outlineLevel="0" collapsed="false">
      <c r="A65" s="0" t="s">
        <v>425</v>
      </c>
      <c r="B65" s="0" t="n">
        <v>30</v>
      </c>
      <c r="C65" s="0" t="n">
        <v>0</v>
      </c>
      <c r="D65" s="0" t="n">
        <v>3.14159265358979</v>
      </c>
      <c r="E65" s="0" t="s">
        <v>582</v>
      </c>
      <c r="F65" s="0" t="s">
        <v>252</v>
      </c>
      <c r="G65" s="0" t="s">
        <v>385</v>
      </c>
      <c r="H65" s="0" t="s">
        <v>268</v>
      </c>
    </row>
    <row r="66" customFormat="false" ht="12.8" hidden="false" customHeight="false" outlineLevel="0" collapsed="false">
      <c r="A66" s="0" t="s">
        <v>426</v>
      </c>
      <c r="B66" s="0" t="n">
        <v>30</v>
      </c>
      <c r="C66" s="0" t="n">
        <v>0</v>
      </c>
      <c r="D66" s="0" t="n">
        <v>7</v>
      </c>
      <c r="E66" s="0" t="s">
        <v>583</v>
      </c>
      <c r="F66" s="0" t="s">
        <v>252</v>
      </c>
      <c r="G66" s="0" t="s">
        <v>385</v>
      </c>
      <c r="H66" s="0" t="s">
        <v>268</v>
      </c>
    </row>
    <row r="68" customFormat="false" ht="12.8" hidden="false" customHeight="false" outlineLevel="0" collapsed="false">
      <c r="A68" s="0" t="s">
        <v>427</v>
      </c>
      <c r="B68" s="0" t="n">
        <v>50</v>
      </c>
      <c r="C68" s="0" t="n">
        <v>0</v>
      </c>
      <c r="D68" s="0" t="n">
        <v>500</v>
      </c>
      <c r="E68" s="0" t="s">
        <v>528</v>
      </c>
      <c r="F68" s="0" t="s">
        <v>304</v>
      </c>
      <c r="G68" s="0" t="s">
        <v>385</v>
      </c>
      <c r="H68" s="0" t="s">
        <v>257</v>
      </c>
    </row>
    <row r="69" customFormat="false" ht="12.8" hidden="false" customHeight="false" outlineLevel="0" collapsed="false">
      <c r="A69" s="0" t="s">
        <v>429</v>
      </c>
      <c r="B69" s="0" t="n">
        <v>30</v>
      </c>
      <c r="C69" s="0" t="n">
        <v>-3.14159265358979</v>
      </c>
      <c r="D69" s="0" t="n">
        <v>3.14159265358979</v>
      </c>
      <c r="E69" s="0" t="s">
        <v>529</v>
      </c>
      <c r="F69" s="0" t="s">
        <v>252</v>
      </c>
      <c r="G69" s="0" t="s">
        <v>385</v>
      </c>
      <c r="H69" s="0" t="s">
        <v>257</v>
      </c>
    </row>
    <row r="70" customFormat="false" ht="12.8" hidden="false" customHeight="false" outlineLevel="0" collapsed="false">
      <c r="A70" s="0" t="s">
        <v>431</v>
      </c>
      <c r="B70" s="0" t="n">
        <v>24</v>
      </c>
      <c r="C70" s="0" t="n">
        <v>-2.4</v>
      </c>
      <c r="D70" s="0" t="n">
        <v>2.4</v>
      </c>
      <c r="E70" s="0" t="s">
        <v>530</v>
      </c>
      <c r="F70" s="0" t="s">
        <v>252</v>
      </c>
      <c r="G70" s="0" t="s">
        <v>385</v>
      </c>
      <c r="H70" s="0" t="s">
        <v>257</v>
      </c>
    </row>
    <row r="71" customFormat="false" ht="12.8" hidden="false" customHeight="false" outlineLevel="0" collapsed="false">
      <c r="A71" s="0" t="s">
        <v>433</v>
      </c>
      <c r="B71" s="0" t="n">
        <v>29</v>
      </c>
      <c r="C71" s="0" t="n">
        <v>10</v>
      </c>
      <c r="D71" s="0" t="n">
        <v>300</v>
      </c>
      <c r="E71" s="0" t="s">
        <v>531</v>
      </c>
      <c r="F71" s="0" t="s">
        <v>304</v>
      </c>
      <c r="G71" s="0" t="s">
        <v>385</v>
      </c>
      <c r="H71" s="0" t="s">
        <v>257</v>
      </c>
    </row>
    <row r="72" customFormat="false" ht="12.8" hidden="false" customHeight="false" outlineLevel="0" collapsed="false">
      <c r="A72" s="0" t="s">
        <v>435</v>
      </c>
      <c r="B72" s="0" t="n">
        <v>30</v>
      </c>
      <c r="C72" s="0" t="n">
        <v>0</v>
      </c>
      <c r="D72" s="0" t="n">
        <v>3</v>
      </c>
      <c r="E72" s="0" t="s">
        <v>532</v>
      </c>
      <c r="F72" s="0" t="s">
        <v>252</v>
      </c>
      <c r="G72" s="0" t="s">
        <v>385</v>
      </c>
      <c r="H72" s="0" t="s">
        <v>257</v>
      </c>
    </row>
    <row r="73" customFormat="false" ht="12.8" hidden="false" customHeight="false" outlineLevel="0" collapsed="false">
      <c r="A73" s="0" t="s">
        <v>437</v>
      </c>
      <c r="B73" s="0" t="n">
        <v>30</v>
      </c>
      <c r="C73" s="0" t="n">
        <v>0</v>
      </c>
      <c r="D73" s="0" t="n">
        <v>3.14159265358979</v>
      </c>
      <c r="E73" s="0" t="s">
        <v>533</v>
      </c>
      <c r="F73" s="0" t="s">
        <v>252</v>
      </c>
      <c r="G73" s="0" t="s">
        <v>385</v>
      </c>
      <c r="H73" s="0" t="s">
        <v>257</v>
      </c>
    </row>
    <row r="74" customFormat="false" ht="12.8" hidden="false" customHeight="false" outlineLevel="0" collapsed="false">
      <c r="A74" s="0" t="s">
        <v>439</v>
      </c>
      <c r="B74" s="0" t="n">
        <v>30</v>
      </c>
      <c r="C74" s="0" t="n">
        <v>0</v>
      </c>
      <c r="D74" s="0" t="n">
        <v>7</v>
      </c>
      <c r="E74" s="0" t="s">
        <v>534</v>
      </c>
      <c r="F74" s="0" t="s">
        <v>252</v>
      </c>
      <c r="G74" s="0" t="s">
        <v>385</v>
      </c>
      <c r="H74" s="0" t="s">
        <v>257</v>
      </c>
    </row>
    <row r="75" customFormat="false" ht="12.8" hidden="false" customHeight="false" outlineLevel="0" collapsed="false">
      <c r="A75" s="0" t="s">
        <v>441</v>
      </c>
      <c r="B75" s="0" t="n">
        <v>50</v>
      </c>
      <c r="C75" s="0" t="n">
        <v>0</v>
      </c>
      <c r="D75" s="0" t="n">
        <v>500</v>
      </c>
      <c r="E75" s="0" t="s">
        <v>488</v>
      </c>
      <c r="F75" s="0" t="s">
        <v>304</v>
      </c>
      <c r="G75" s="0" t="s">
        <v>385</v>
      </c>
      <c r="H75" s="0" t="s">
        <v>268</v>
      </c>
    </row>
    <row r="76" customFormat="false" ht="12.8" hidden="false" customHeight="false" outlineLevel="0" collapsed="false">
      <c r="A76" s="0" t="s">
        <v>442</v>
      </c>
      <c r="B76" s="0" t="n">
        <v>30</v>
      </c>
      <c r="C76" s="0" t="n">
        <f aca="false">-PI()</f>
        <v>-3.14159265358979</v>
      </c>
      <c r="D76" s="0" t="n">
        <f aca="false">PI()</f>
        <v>3.14159265358979</v>
      </c>
      <c r="E76" s="0" t="s">
        <v>535</v>
      </c>
      <c r="F76" s="0" t="s">
        <v>252</v>
      </c>
      <c r="G76" s="0" t="s">
        <v>385</v>
      </c>
      <c r="H76" s="0" t="s">
        <v>268</v>
      </c>
    </row>
    <row r="77" customFormat="false" ht="12.8" hidden="false" customHeight="false" outlineLevel="0" collapsed="false">
      <c r="A77" s="0" t="s">
        <v>444</v>
      </c>
      <c r="B77" s="0" t="n">
        <v>24</v>
      </c>
      <c r="C77" s="0" t="n">
        <v>-2.4</v>
      </c>
      <c r="D77" s="0" t="n">
        <v>2.4</v>
      </c>
      <c r="E77" s="0" t="s">
        <v>526</v>
      </c>
      <c r="F77" s="0" t="s">
        <v>252</v>
      </c>
      <c r="G77" s="0" t="s">
        <v>385</v>
      </c>
      <c r="H77" s="0" t="s">
        <v>268</v>
      </c>
    </row>
    <row r="78" customFormat="false" ht="12.8" hidden="false" customHeight="false" outlineLevel="0" collapsed="false">
      <c r="A78" s="0" t="s">
        <v>446</v>
      </c>
      <c r="B78" s="0" t="n">
        <v>29</v>
      </c>
      <c r="C78" s="0" t="n">
        <v>10</v>
      </c>
      <c r="D78" s="0" t="n">
        <v>300</v>
      </c>
      <c r="E78" s="0" t="s">
        <v>527</v>
      </c>
      <c r="F78" s="0" t="s">
        <v>304</v>
      </c>
      <c r="G78" s="0" t="s">
        <v>385</v>
      </c>
      <c r="H78" s="0" t="s">
        <v>268</v>
      </c>
    </row>
    <row r="79" customFormat="false" ht="12.8" hidden="false" customHeight="false" outlineLevel="0" collapsed="false">
      <c r="A79" s="0" t="s">
        <v>448</v>
      </c>
      <c r="B79" s="0" t="n">
        <v>30</v>
      </c>
      <c r="C79" s="0" t="n">
        <v>0</v>
      </c>
      <c r="D79" s="0" t="n">
        <v>3</v>
      </c>
      <c r="E79" s="0" t="s">
        <v>536</v>
      </c>
      <c r="F79" s="0" t="s">
        <v>252</v>
      </c>
      <c r="G79" s="0" t="s">
        <v>385</v>
      </c>
      <c r="H79" s="0" t="s">
        <v>268</v>
      </c>
    </row>
    <row r="80" customFormat="false" ht="12.8" hidden="false" customHeight="false" outlineLevel="0" collapsed="false">
      <c r="A80" s="0" t="s">
        <v>450</v>
      </c>
      <c r="B80" s="0" t="n">
        <v>30</v>
      </c>
      <c r="C80" s="0" t="n">
        <v>0</v>
      </c>
      <c r="D80" s="0" t="n">
        <f aca="false">PI()</f>
        <v>3.14159265358979</v>
      </c>
      <c r="E80" s="0" t="s">
        <v>537</v>
      </c>
      <c r="F80" s="0" t="s">
        <v>252</v>
      </c>
      <c r="G80" s="0" t="s">
        <v>385</v>
      </c>
      <c r="H80" s="0" t="s">
        <v>268</v>
      </c>
    </row>
    <row r="81" customFormat="false" ht="12.8" hidden="false" customHeight="false" outlineLevel="0" collapsed="false">
      <c r="A81" s="0" t="s">
        <v>452</v>
      </c>
      <c r="B81" s="0" t="n">
        <v>30</v>
      </c>
      <c r="C81" s="0" t="n">
        <v>0</v>
      </c>
      <c r="D81" s="0" t="n">
        <v>7</v>
      </c>
      <c r="E81" s="0" t="s">
        <v>538</v>
      </c>
      <c r="F81" s="0" t="s">
        <v>252</v>
      </c>
      <c r="G81" s="0" t="s">
        <v>385</v>
      </c>
      <c r="H81" s="0" t="s">
        <v>268</v>
      </c>
    </row>
    <row r="83" customFormat="false" ht="12.8" hidden="false" customHeight="false" outlineLevel="0" collapsed="false">
      <c r="A83" s="0" t="s">
        <v>454</v>
      </c>
      <c r="B83" s="0" t="n">
        <v>45</v>
      </c>
      <c r="C83" s="0" t="n">
        <v>100</v>
      </c>
      <c r="D83" s="0" t="n">
        <v>1000</v>
      </c>
      <c r="E83" s="0" t="s">
        <v>539</v>
      </c>
      <c r="F83" s="0" t="s">
        <v>540</v>
      </c>
      <c r="G83" s="0" t="s">
        <v>385</v>
      </c>
      <c r="H83" s="0" t="s">
        <v>268</v>
      </c>
    </row>
    <row r="84" customFormat="false" ht="12.8" hidden="false" customHeight="false" outlineLevel="0" collapsed="false">
      <c r="A84" s="0" t="s">
        <v>457</v>
      </c>
      <c r="B84" s="0" t="n">
        <v>30</v>
      </c>
      <c r="C84" s="0" t="n">
        <v>0</v>
      </c>
      <c r="D84" s="0" t="n">
        <v>3</v>
      </c>
      <c r="E84" s="0" t="s">
        <v>541</v>
      </c>
      <c r="F84" s="0" t="s">
        <v>252</v>
      </c>
      <c r="G84" s="0" t="s">
        <v>385</v>
      </c>
      <c r="H84" s="0" t="s">
        <v>268</v>
      </c>
    </row>
    <row r="85" customFormat="false" ht="12.8" hidden="false" customHeight="false" outlineLevel="0" collapsed="false">
      <c r="A85" s="0" t="s">
        <v>459</v>
      </c>
      <c r="B85" s="0" t="n">
        <v>30</v>
      </c>
      <c r="C85" s="0" t="n">
        <v>0</v>
      </c>
      <c r="D85" s="0" t="n">
        <f aca="false">PI()</f>
        <v>3.14159265358979</v>
      </c>
      <c r="E85" s="0" t="s">
        <v>542</v>
      </c>
      <c r="F85" s="0" t="s">
        <v>252</v>
      </c>
      <c r="G85" s="0" t="s">
        <v>385</v>
      </c>
      <c r="H85" s="0" t="s">
        <v>268</v>
      </c>
    </row>
    <row r="86" customFormat="false" ht="12.8" hidden="false" customHeight="false" outlineLevel="0" collapsed="false">
      <c r="A86" s="0" t="s">
        <v>461</v>
      </c>
      <c r="B86" s="0" t="n">
        <v>30</v>
      </c>
      <c r="C86" s="0" t="n">
        <v>0</v>
      </c>
      <c r="D86" s="0" t="n">
        <v>7</v>
      </c>
      <c r="E86" s="0" t="s">
        <v>543</v>
      </c>
      <c r="F86" s="0" t="s">
        <v>252</v>
      </c>
      <c r="G86" s="0" t="s">
        <v>385</v>
      </c>
      <c r="H86" s="0" t="s">
        <v>268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/>
  <cols>
    <col collapsed="false" hidden="false" max="1" min="1" style="0" width="94.9285714285714"/>
    <col collapsed="false" hidden="false" max="3" min="2" style="0" width="8.96428571428571"/>
    <col collapsed="false" hidden="false" max="4" min="4" style="0" width="50.7551020408163"/>
    <col collapsed="false" hidden="false" max="5" min="5" style="0" width="116.525510204082"/>
    <col collapsed="false" hidden="false" max="6" min="6" style="0" width="81.9693877551021"/>
    <col collapsed="false" hidden="false" max="7" min="7" style="0" width="8.96428571428571"/>
    <col collapsed="false" hidden="false" max="8" min="8" style="0" width="243.739795918367"/>
    <col collapsed="false" hidden="false" max="1025" min="9" style="0" width="8.96428571428571"/>
  </cols>
  <sheetData>
    <row r="1" customFormat="false" ht="12.8" hidden="false" customHeight="false" outlineLevel="0" collapsed="false">
      <c r="A1" s="0" t="s">
        <v>229</v>
      </c>
      <c r="B1" s="0" t="s">
        <v>230</v>
      </c>
      <c r="C1" s="0" t="s">
        <v>231</v>
      </c>
      <c r="D1" s="0" t="s">
        <v>232</v>
      </c>
      <c r="E1" s="0" t="s">
        <v>233</v>
      </c>
      <c r="F1" s="0" t="s">
        <v>234</v>
      </c>
      <c r="G1" s="0" t="s">
        <v>235</v>
      </c>
      <c r="H1" s="0" t="s">
        <v>236</v>
      </c>
    </row>
    <row r="3" customFormat="false" ht="12.8" hidden="false" customHeight="false" outlineLevel="0" collapsed="false">
      <c r="A3" s="0" t="s">
        <v>333</v>
      </c>
      <c r="B3" s="0" t="n">
        <v>96</v>
      </c>
      <c r="C3" s="0" t="n">
        <v>10</v>
      </c>
      <c r="D3" s="0" t="n">
        <v>250</v>
      </c>
      <c r="E3" s="0" t="s">
        <v>334</v>
      </c>
      <c r="F3" s="0" t="s">
        <v>465</v>
      </c>
      <c r="G3" s="0" t="s">
        <v>330</v>
      </c>
      <c r="H3" s="0" t="s">
        <v>241</v>
      </c>
    </row>
    <row r="4" customFormat="false" ht="12.8" hidden="false" customHeight="false" outlineLevel="0" collapsed="false">
      <c r="A4" s="0" t="s">
        <v>335</v>
      </c>
      <c r="B4" s="0" t="n">
        <v>56</v>
      </c>
      <c r="C4" s="0" t="n">
        <v>10</v>
      </c>
      <c r="D4" s="0" t="n">
        <v>150</v>
      </c>
      <c r="E4" s="0" t="s">
        <v>464</v>
      </c>
      <c r="F4" s="0" t="s">
        <v>465</v>
      </c>
      <c r="G4" s="0" t="s">
        <v>330</v>
      </c>
      <c r="H4" s="0" t="s">
        <v>241</v>
      </c>
    </row>
    <row r="5" customFormat="false" ht="12.8" hidden="false" customHeight="false" outlineLevel="0" collapsed="false">
      <c r="A5" s="0" t="s">
        <v>337</v>
      </c>
      <c r="B5" s="0" t="n">
        <v>24</v>
      </c>
      <c r="C5" s="0" t="n">
        <v>-2.4</v>
      </c>
      <c r="D5" s="0" t="n">
        <v>2.4</v>
      </c>
      <c r="E5" s="0" t="s">
        <v>261</v>
      </c>
      <c r="F5" s="0" t="s">
        <v>252</v>
      </c>
      <c r="G5" s="0" t="s">
        <v>330</v>
      </c>
      <c r="H5" s="0" t="s">
        <v>241</v>
      </c>
    </row>
    <row r="6" customFormat="false" ht="12.8" hidden="false" customHeight="false" outlineLevel="0" collapsed="false">
      <c r="A6" s="0" t="s">
        <v>338</v>
      </c>
      <c r="B6" s="0" t="n">
        <v>30</v>
      </c>
      <c r="C6" s="0" t="n">
        <f aca="false">-PI()</f>
        <v>-3.14159265358979</v>
      </c>
      <c r="D6" s="0" t="n">
        <f aca="false">PI()</f>
        <v>3.14159265358979</v>
      </c>
      <c r="E6" s="0" t="s">
        <v>259</v>
      </c>
      <c r="F6" s="0" t="s">
        <v>252</v>
      </c>
      <c r="G6" s="0" t="s">
        <v>330</v>
      </c>
      <c r="H6" s="0" t="s">
        <v>241</v>
      </c>
    </row>
    <row r="7" customFormat="false" ht="12.8" hidden="false" customHeight="false" outlineLevel="0" collapsed="false">
      <c r="A7" s="0" t="s">
        <v>339</v>
      </c>
      <c r="B7" s="0" t="n">
        <v>25</v>
      </c>
      <c r="C7" s="0" t="n">
        <v>0</v>
      </c>
      <c r="D7" s="0" t="n">
        <v>6</v>
      </c>
      <c r="E7" s="0" t="s">
        <v>340</v>
      </c>
      <c r="F7" s="0" t="s">
        <v>341</v>
      </c>
      <c r="G7" s="0" t="s">
        <v>330</v>
      </c>
      <c r="H7" s="0" t="s">
        <v>241</v>
      </c>
    </row>
    <row r="8" customFormat="false" ht="12.8" hidden="false" customHeight="false" outlineLevel="0" collapsed="false">
      <c r="A8" s="0" t="s">
        <v>342</v>
      </c>
      <c r="B8" s="0" t="n">
        <v>25</v>
      </c>
      <c r="C8" s="0" t="n">
        <v>0</v>
      </c>
      <c r="D8" s="0" t="n">
        <v>1.5</v>
      </c>
      <c r="E8" s="0" t="s">
        <v>343</v>
      </c>
      <c r="F8" s="0" t="s">
        <v>252</v>
      </c>
      <c r="G8" s="0" t="s">
        <v>330</v>
      </c>
      <c r="H8" s="0" t="s">
        <v>241</v>
      </c>
    </row>
    <row r="10" customFormat="false" ht="12.8" hidden="false" customHeight="false" outlineLevel="0" collapsed="false">
      <c r="A10" s="0" t="s">
        <v>586</v>
      </c>
      <c r="B10" s="0" t="n">
        <v>50</v>
      </c>
      <c r="C10" s="0" t="n">
        <v>0</v>
      </c>
      <c r="D10" s="0" t="n">
        <v>500</v>
      </c>
      <c r="E10" s="0" t="s">
        <v>384</v>
      </c>
      <c r="F10" s="0" t="s">
        <v>304</v>
      </c>
      <c r="G10" s="0" t="s">
        <v>385</v>
      </c>
      <c r="H10" s="0" t="s">
        <v>257</v>
      </c>
    </row>
    <row r="11" customFormat="false" ht="12.8" hidden="false" customHeight="false" outlineLevel="0" collapsed="false">
      <c r="A11" s="0" t="s">
        <v>587</v>
      </c>
      <c r="B11" s="0" t="n">
        <v>30</v>
      </c>
      <c r="C11" s="0" t="n">
        <v>-3.14159265358979</v>
      </c>
      <c r="D11" s="0" t="n">
        <v>3.14159265358979</v>
      </c>
      <c r="E11" s="0" t="s">
        <v>387</v>
      </c>
      <c r="F11" s="0" t="s">
        <v>252</v>
      </c>
      <c r="G11" s="0" t="s">
        <v>385</v>
      </c>
      <c r="H11" s="0" t="s">
        <v>257</v>
      </c>
    </row>
    <row r="12" customFormat="false" ht="12.8" hidden="false" customHeight="false" outlineLevel="0" collapsed="false">
      <c r="A12" s="0" t="s">
        <v>588</v>
      </c>
      <c r="B12" s="0" t="n">
        <v>24</v>
      </c>
      <c r="C12" s="0" t="n">
        <v>-2.4</v>
      </c>
      <c r="D12" s="0" t="n">
        <v>2.4</v>
      </c>
      <c r="E12" s="0" t="s">
        <v>389</v>
      </c>
      <c r="F12" s="0" t="s">
        <v>252</v>
      </c>
      <c r="G12" s="0" t="s">
        <v>385</v>
      </c>
      <c r="H12" s="0" t="s">
        <v>257</v>
      </c>
    </row>
    <row r="13" customFormat="false" ht="12.8" hidden="false" customHeight="false" outlineLevel="0" collapsed="false">
      <c r="A13" s="0" t="s">
        <v>589</v>
      </c>
      <c r="B13" s="0" t="n">
        <v>60</v>
      </c>
      <c r="C13" s="0" t="n">
        <v>0</v>
      </c>
      <c r="D13" s="0" t="n">
        <v>300</v>
      </c>
      <c r="E13" s="0" t="s">
        <v>391</v>
      </c>
      <c r="F13" s="0" t="s">
        <v>255</v>
      </c>
      <c r="G13" s="0" t="s">
        <v>385</v>
      </c>
      <c r="H13" s="0" t="s">
        <v>257</v>
      </c>
    </row>
    <row r="14" customFormat="false" ht="12.8" hidden="false" customHeight="false" outlineLevel="0" collapsed="false">
      <c r="A14" s="0" t="s">
        <v>590</v>
      </c>
      <c r="B14" s="0" t="n">
        <v>30</v>
      </c>
      <c r="C14" s="0" t="n">
        <v>0</v>
      </c>
      <c r="D14" s="0" t="n">
        <v>3</v>
      </c>
      <c r="E14" s="0" t="s">
        <v>393</v>
      </c>
      <c r="F14" s="0" t="s">
        <v>252</v>
      </c>
      <c r="G14" s="0" t="s">
        <v>385</v>
      </c>
      <c r="H14" s="0" t="s">
        <v>257</v>
      </c>
    </row>
    <row r="15" customFormat="false" ht="12.8" hidden="false" customHeight="false" outlineLevel="0" collapsed="false">
      <c r="A15" s="0" t="s">
        <v>591</v>
      </c>
      <c r="B15" s="0" t="n">
        <v>30</v>
      </c>
      <c r="C15" s="0" t="n">
        <v>0</v>
      </c>
      <c r="D15" s="0" t="n">
        <v>3.14159265358979</v>
      </c>
      <c r="E15" s="0" t="s">
        <v>395</v>
      </c>
      <c r="F15" s="0" t="s">
        <v>252</v>
      </c>
      <c r="G15" s="0" t="s">
        <v>385</v>
      </c>
      <c r="H15" s="0" t="s">
        <v>257</v>
      </c>
    </row>
    <row r="16" customFormat="false" ht="12.8" hidden="false" customHeight="false" outlineLevel="0" collapsed="false">
      <c r="A16" s="0" t="s">
        <v>592</v>
      </c>
      <c r="B16" s="0" t="n">
        <v>30</v>
      </c>
      <c r="C16" s="0" t="n">
        <v>0</v>
      </c>
      <c r="D16" s="0" t="n">
        <v>7</v>
      </c>
      <c r="E16" s="0" t="s">
        <v>397</v>
      </c>
      <c r="F16" s="0" t="s">
        <v>252</v>
      </c>
      <c r="G16" s="0" t="s">
        <v>385</v>
      </c>
      <c r="H16" s="0" t="s">
        <v>257</v>
      </c>
    </row>
    <row r="17" customFormat="false" ht="12.8" hidden="false" customHeight="false" outlineLevel="0" collapsed="false">
      <c r="A17" s="0" t="s">
        <v>593</v>
      </c>
      <c r="B17" s="0" t="n">
        <v>50</v>
      </c>
      <c r="C17" s="0" t="n">
        <v>0</v>
      </c>
      <c r="D17" s="0" t="n">
        <v>500</v>
      </c>
      <c r="E17" s="0" t="s">
        <v>399</v>
      </c>
      <c r="F17" s="0" t="s">
        <v>304</v>
      </c>
      <c r="G17" s="0" t="s">
        <v>385</v>
      </c>
      <c r="H17" s="0" t="s">
        <v>268</v>
      </c>
    </row>
    <row r="18" customFormat="false" ht="12.8" hidden="false" customHeight="false" outlineLevel="0" collapsed="false">
      <c r="A18" s="0" t="s">
        <v>594</v>
      </c>
      <c r="B18" s="0" t="n">
        <v>30</v>
      </c>
      <c r="C18" s="0" t="n">
        <v>-3.14159265358979</v>
      </c>
      <c r="D18" s="0" t="n">
        <v>3.14159265358979</v>
      </c>
      <c r="E18" s="0" t="s">
        <v>401</v>
      </c>
      <c r="F18" s="0" t="s">
        <v>252</v>
      </c>
      <c r="G18" s="0" t="s">
        <v>385</v>
      </c>
      <c r="H18" s="0" t="s">
        <v>268</v>
      </c>
    </row>
    <row r="19" customFormat="false" ht="12.8" hidden="false" customHeight="false" outlineLevel="0" collapsed="false">
      <c r="A19" s="0" t="s">
        <v>595</v>
      </c>
      <c r="B19" s="0" t="n">
        <v>24</v>
      </c>
      <c r="C19" s="0" t="n">
        <v>-2.4</v>
      </c>
      <c r="D19" s="0" t="n">
        <v>2.4</v>
      </c>
      <c r="E19" s="0" t="s">
        <v>445</v>
      </c>
      <c r="F19" s="0" t="s">
        <v>252</v>
      </c>
      <c r="G19" s="0" t="s">
        <v>385</v>
      </c>
      <c r="H19" s="0" t="s">
        <v>268</v>
      </c>
    </row>
    <row r="20" customFormat="false" ht="12.8" hidden="false" customHeight="false" outlineLevel="0" collapsed="false">
      <c r="A20" s="0" t="s">
        <v>596</v>
      </c>
      <c r="B20" s="0" t="n">
        <v>29</v>
      </c>
      <c r="C20" s="0" t="n">
        <v>10</v>
      </c>
      <c r="D20" s="0" t="n">
        <v>300</v>
      </c>
      <c r="E20" s="0" t="s">
        <v>447</v>
      </c>
      <c r="F20" s="0" t="s">
        <v>304</v>
      </c>
      <c r="G20" s="0" t="s">
        <v>385</v>
      </c>
      <c r="H20" s="0" t="s">
        <v>268</v>
      </c>
    </row>
    <row r="21" customFormat="false" ht="12.8" hidden="false" customHeight="false" outlineLevel="0" collapsed="false">
      <c r="A21" s="0" t="s">
        <v>597</v>
      </c>
      <c r="B21" s="0" t="n">
        <v>30</v>
      </c>
      <c r="C21" s="0" t="n">
        <v>0</v>
      </c>
      <c r="D21" s="0" t="n">
        <v>3</v>
      </c>
      <c r="E21" s="0" t="s">
        <v>407</v>
      </c>
      <c r="F21" s="0" t="s">
        <v>252</v>
      </c>
      <c r="G21" s="0" t="s">
        <v>385</v>
      </c>
      <c r="H21" s="0" t="s">
        <v>268</v>
      </c>
    </row>
    <row r="22" customFormat="false" ht="12.8" hidden="false" customHeight="false" outlineLevel="0" collapsed="false">
      <c r="A22" s="0" t="s">
        <v>598</v>
      </c>
      <c r="B22" s="0" t="n">
        <v>30</v>
      </c>
      <c r="C22" s="0" t="n">
        <v>0</v>
      </c>
      <c r="D22" s="0" t="n">
        <v>3.14159265358979</v>
      </c>
      <c r="E22" s="0" t="s">
        <v>409</v>
      </c>
      <c r="F22" s="0" t="s">
        <v>252</v>
      </c>
      <c r="G22" s="0" t="s">
        <v>385</v>
      </c>
      <c r="H22" s="0" t="s">
        <v>268</v>
      </c>
    </row>
    <row r="23" customFormat="false" ht="12.8" hidden="false" customHeight="false" outlineLevel="0" collapsed="false">
      <c r="A23" s="0" t="s">
        <v>599</v>
      </c>
      <c r="B23" s="0" t="n">
        <v>30</v>
      </c>
      <c r="C23" s="0" t="n">
        <v>0</v>
      </c>
      <c r="D23" s="0" t="n">
        <v>7</v>
      </c>
      <c r="E23" s="0" t="s">
        <v>411</v>
      </c>
      <c r="F23" s="0" t="s">
        <v>252</v>
      </c>
      <c r="G23" s="0" t="s">
        <v>385</v>
      </c>
      <c r="H23" s="0" t="s">
        <v>268</v>
      </c>
    </row>
    <row r="24" customFormat="false" ht="12.8" hidden="false" customHeight="false" outlineLevel="0" collapsed="false">
      <c r="A24" s="0" t="s">
        <v>600</v>
      </c>
      <c r="B24" s="0" t="n">
        <v>50</v>
      </c>
      <c r="C24" s="0" t="n">
        <v>0</v>
      </c>
      <c r="D24" s="0" t="n">
        <v>500</v>
      </c>
      <c r="E24" s="0" t="s">
        <v>601</v>
      </c>
      <c r="F24" s="0" t="s">
        <v>304</v>
      </c>
      <c r="G24" s="0" t="s">
        <v>385</v>
      </c>
      <c r="H24" s="0" t="s">
        <v>257</v>
      </c>
    </row>
    <row r="25" customFormat="false" ht="12.8" hidden="false" customHeight="false" outlineLevel="0" collapsed="false">
      <c r="A25" s="0" t="s">
        <v>602</v>
      </c>
      <c r="B25" s="0" t="n">
        <v>30</v>
      </c>
      <c r="C25" s="0" t="n">
        <v>-3.14159265358979</v>
      </c>
      <c r="D25" s="0" t="n">
        <v>3.14159265358979</v>
      </c>
      <c r="E25" s="0" t="s">
        <v>603</v>
      </c>
      <c r="F25" s="0" t="s">
        <v>252</v>
      </c>
      <c r="G25" s="0" t="s">
        <v>385</v>
      </c>
      <c r="H25" s="0" t="s">
        <v>257</v>
      </c>
    </row>
    <row r="26" customFormat="false" ht="12.8" hidden="false" customHeight="false" outlineLevel="0" collapsed="false">
      <c r="A26" s="0" t="s">
        <v>604</v>
      </c>
      <c r="B26" s="0" t="n">
        <v>24</v>
      </c>
      <c r="C26" s="0" t="n">
        <v>-2.4</v>
      </c>
      <c r="D26" s="0" t="n">
        <v>2.4</v>
      </c>
      <c r="E26" s="0" t="s">
        <v>605</v>
      </c>
      <c r="F26" s="0" t="s">
        <v>252</v>
      </c>
      <c r="G26" s="0" t="s">
        <v>385</v>
      </c>
      <c r="H26" s="0" t="s">
        <v>257</v>
      </c>
    </row>
    <row r="27" customFormat="false" ht="12.8" hidden="false" customHeight="false" outlineLevel="0" collapsed="false">
      <c r="A27" s="0" t="s">
        <v>606</v>
      </c>
      <c r="B27" s="0" t="n">
        <v>60</v>
      </c>
      <c r="C27" s="0" t="n">
        <v>0</v>
      </c>
      <c r="D27" s="0" t="n">
        <v>300</v>
      </c>
      <c r="E27" s="0" t="s">
        <v>607</v>
      </c>
      <c r="F27" s="0" t="s">
        <v>255</v>
      </c>
      <c r="G27" s="0" t="s">
        <v>385</v>
      </c>
      <c r="H27" s="0" t="s">
        <v>257</v>
      </c>
    </row>
    <row r="28" customFormat="false" ht="12.8" hidden="false" customHeight="false" outlineLevel="0" collapsed="false">
      <c r="A28" s="0" t="s">
        <v>608</v>
      </c>
      <c r="B28" s="0" t="n">
        <v>30</v>
      </c>
      <c r="C28" s="0" t="n">
        <v>0</v>
      </c>
      <c r="D28" s="0" t="n">
        <v>3</v>
      </c>
      <c r="E28" s="0" t="s">
        <v>609</v>
      </c>
      <c r="F28" s="0" t="s">
        <v>252</v>
      </c>
      <c r="G28" s="0" t="s">
        <v>385</v>
      </c>
      <c r="H28" s="0" t="s">
        <v>257</v>
      </c>
    </row>
    <row r="29" customFormat="false" ht="12.8" hidden="false" customHeight="false" outlineLevel="0" collapsed="false">
      <c r="A29" s="0" t="s">
        <v>610</v>
      </c>
      <c r="B29" s="0" t="n">
        <v>30</v>
      </c>
      <c r="C29" s="0" t="n">
        <v>0</v>
      </c>
      <c r="D29" s="0" t="n">
        <v>3.14159265358979</v>
      </c>
      <c r="E29" s="0" t="s">
        <v>611</v>
      </c>
      <c r="F29" s="0" t="s">
        <v>252</v>
      </c>
      <c r="G29" s="0" t="s">
        <v>385</v>
      </c>
      <c r="H29" s="0" t="s">
        <v>257</v>
      </c>
    </row>
    <row r="30" customFormat="false" ht="12.8" hidden="false" customHeight="false" outlineLevel="0" collapsed="false">
      <c r="A30" s="0" t="s">
        <v>612</v>
      </c>
      <c r="B30" s="0" t="n">
        <v>30</v>
      </c>
      <c r="C30" s="0" t="n">
        <v>0</v>
      </c>
      <c r="D30" s="0" t="n">
        <v>7</v>
      </c>
      <c r="E30" s="0" t="s">
        <v>613</v>
      </c>
      <c r="F30" s="0" t="s">
        <v>252</v>
      </c>
      <c r="G30" s="0" t="s">
        <v>385</v>
      </c>
      <c r="H30" s="0" t="s">
        <v>257</v>
      </c>
    </row>
    <row r="31" customFormat="false" ht="12.8" hidden="false" customHeight="false" outlineLevel="0" collapsed="false">
      <c r="A31" s="0" t="s">
        <v>614</v>
      </c>
      <c r="B31" s="0" t="n">
        <v>50</v>
      </c>
      <c r="C31" s="0" t="n">
        <v>0</v>
      </c>
      <c r="D31" s="0" t="n">
        <v>500</v>
      </c>
      <c r="E31" s="0" t="s">
        <v>615</v>
      </c>
      <c r="F31" s="0" t="s">
        <v>304</v>
      </c>
      <c r="G31" s="0" t="s">
        <v>385</v>
      </c>
      <c r="H31" s="0" t="s">
        <v>268</v>
      </c>
    </row>
    <row r="32" customFormat="false" ht="12.8" hidden="false" customHeight="false" outlineLevel="0" collapsed="false">
      <c r="A32" s="0" t="s">
        <v>616</v>
      </c>
      <c r="B32" s="0" t="n">
        <v>30</v>
      </c>
      <c r="C32" s="0" t="n">
        <v>-3.14159265358979</v>
      </c>
      <c r="D32" s="0" t="n">
        <v>3.14159265358979</v>
      </c>
      <c r="E32" s="0" t="s">
        <v>617</v>
      </c>
      <c r="F32" s="0" t="s">
        <v>252</v>
      </c>
      <c r="G32" s="0" t="s">
        <v>385</v>
      </c>
      <c r="H32" s="0" t="s">
        <v>268</v>
      </c>
    </row>
    <row r="33" customFormat="false" ht="12.8" hidden="false" customHeight="false" outlineLevel="0" collapsed="false">
      <c r="A33" s="0" t="s">
        <v>618</v>
      </c>
      <c r="B33" s="0" t="n">
        <v>24</v>
      </c>
      <c r="C33" s="0" t="n">
        <v>-2.4</v>
      </c>
      <c r="D33" s="0" t="n">
        <v>2.4</v>
      </c>
      <c r="E33" s="0" t="s">
        <v>619</v>
      </c>
      <c r="F33" s="0" t="s">
        <v>252</v>
      </c>
      <c r="G33" s="0" t="s">
        <v>385</v>
      </c>
      <c r="H33" s="0" t="s">
        <v>268</v>
      </c>
    </row>
    <row r="34" customFormat="false" ht="12.8" hidden="false" customHeight="false" outlineLevel="0" collapsed="false">
      <c r="A34" s="0" t="s">
        <v>620</v>
      </c>
      <c r="B34" s="0" t="n">
        <v>29</v>
      </c>
      <c r="C34" s="0" t="n">
        <v>10</v>
      </c>
      <c r="D34" s="0" t="n">
        <v>300</v>
      </c>
      <c r="E34" s="0" t="s">
        <v>621</v>
      </c>
      <c r="F34" s="0" t="s">
        <v>304</v>
      </c>
      <c r="G34" s="0" t="s">
        <v>385</v>
      </c>
      <c r="H34" s="0" t="s">
        <v>268</v>
      </c>
    </row>
    <row r="35" customFormat="false" ht="12.8" hidden="false" customHeight="false" outlineLevel="0" collapsed="false">
      <c r="A35" s="0" t="s">
        <v>622</v>
      </c>
      <c r="B35" s="0" t="n">
        <v>30</v>
      </c>
      <c r="C35" s="0" t="n">
        <v>0</v>
      </c>
      <c r="D35" s="0" t="n">
        <v>3</v>
      </c>
      <c r="E35" s="0" t="s">
        <v>623</v>
      </c>
      <c r="F35" s="0" t="s">
        <v>252</v>
      </c>
      <c r="G35" s="0" t="s">
        <v>385</v>
      </c>
      <c r="H35" s="0" t="s">
        <v>268</v>
      </c>
    </row>
    <row r="36" customFormat="false" ht="12.8" hidden="false" customHeight="false" outlineLevel="0" collapsed="false">
      <c r="A36" s="0" t="s">
        <v>624</v>
      </c>
      <c r="B36" s="0" t="n">
        <v>30</v>
      </c>
      <c r="C36" s="0" t="n">
        <v>0</v>
      </c>
      <c r="D36" s="0" t="n">
        <v>3.14159265358979</v>
      </c>
      <c r="E36" s="0" t="s">
        <v>625</v>
      </c>
      <c r="F36" s="0" t="s">
        <v>252</v>
      </c>
      <c r="G36" s="0" t="s">
        <v>385</v>
      </c>
      <c r="H36" s="0" t="s">
        <v>268</v>
      </c>
    </row>
    <row r="37" customFormat="false" ht="12.8" hidden="false" customHeight="false" outlineLevel="0" collapsed="false">
      <c r="A37" s="0" t="s">
        <v>626</v>
      </c>
      <c r="B37" s="0" t="n">
        <v>30</v>
      </c>
      <c r="C37" s="0" t="n">
        <v>0</v>
      </c>
      <c r="D37" s="0" t="n">
        <v>7</v>
      </c>
      <c r="E37" s="0" t="s">
        <v>627</v>
      </c>
      <c r="F37" s="0" t="s">
        <v>252</v>
      </c>
      <c r="G37" s="0" t="s">
        <v>385</v>
      </c>
      <c r="H37" s="0" t="s">
        <v>268</v>
      </c>
    </row>
    <row r="39" customFormat="false" ht="12.8" hidden="false" customHeight="false" outlineLevel="0" collapsed="false">
      <c r="A39" s="0" t="s">
        <v>628</v>
      </c>
      <c r="B39" s="0" t="n">
        <v>56</v>
      </c>
      <c r="C39" s="0" t="n">
        <v>10</v>
      </c>
      <c r="D39" s="0" t="n">
        <v>150</v>
      </c>
      <c r="E39" s="0" t="s">
        <v>629</v>
      </c>
      <c r="F39" s="0" t="s">
        <v>465</v>
      </c>
      <c r="G39" s="0" t="s">
        <v>385</v>
      </c>
      <c r="H39" s="0" t="s">
        <v>257</v>
      </c>
    </row>
    <row r="40" customFormat="false" ht="12.8" hidden="false" customHeight="false" outlineLevel="0" collapsed="false">
      <c r="A40" s="0" t="s">
        <v>630</v>
      </c>
      <c r="B40" s="0" t="n">
        <v>30</v>
      </c>
      <c r="C40" s="0" t="n">
        <v>-3.14159265358979</v>
      </c>
      <c r="D40" s="0" t="n">
        <v>3.14159265358979</v>
      </c>
      <c r="E40" s="0" t="s">
        <v>631</v>
      </c>
      <c r="F40" s="0" t="s">
        <v>252</v>
      </c>
      <c r="G40" s="0" t="s">
        <v>385</v>
      </c>
      <c r="H40" s="0" t="s">
        <v>257</v>
      </c>
    </row>
    <row r="41" customFormat="false" ht="12.8" hidden="false" customHeight="false" outlineLevel="0" collapsed="false">
      <c r="A41" s="0" t="s">
        <v>632</v>
      </c>
      <c r="B41" s="0" t="n">
        <v>24</v>
      </c>
      <c r="C41" s="0" t="n">
        <v>-2.4</v>
      </c>
      <c r="D41" s="0" t="n">
        <v>2.4</v>
      </c>
      <c r="E41" s="0" t="s">
        <v>633</v>
      </c>
      <c r="F41" s="0" t="s">
        <v>252</v>
      </c>
      <c r="G41" s="0" t="s">
        <v>385</v>
      </c>
      <c r="H41" s="0" t="s">
        <v>257</v>
      </c>
    </row>
    <row r="42" customFormat="false" ht="12.8" hidden="false" customHeight="false" outlineLevel="0" collapsed="false">
      <c r="A42" s="0" t="s">
        <v>634</v>
      </c>
      <c r="B42" s="0" t="n">
        <v>29</v>
      </c>
      <c r="C42" s="0" t="n">
        <v>10</v>
      </c>
      <c r="D42" s="0" t="n">
        <v>300</v>
      </c>
      <c r="E42" s="0" t="s">
        <v>635</v>
      </c>
      <c r="F42" s="0" t="s">
        <v>304</v>
      </c>
      <c r="G42" s="0" t="s">
        <v>385</v>
      </c>
      <c r="H42" s="0" t="s">
        <v>257</v>
      </c>
    </row>
    <row r="43" customFormat="false" ht="12.8" hidden="false" customHeight="false" outlineLevel="0" collapsed="false">
      <c r="A43" s="0" t="s">
        <v>636</v>
      </c>
      <c r="B43" s="0" t="n">
        <v>30</v>
      </c>
      <c r="C43" s="0" t="n">
        <v>0</v>
      </c>
      <c r="D43" s="0" t="n">
        <v>3</v>
      </c>
      <c r="E43" s="0" t="s">
        <v>637</v>
      </c>
      <c r="F43" s="0" t="s">
        <v>252</v>
      </c>
      <c r="G43" s="0" t="s">
        <v>385</v>
      </c>
      <c r="H43" s="0" t="s">
        <v>257</v>
      </c>
    </row>
    <row r="44" customFormat="false" ht="12.8" hidden="false" customHeight="false" outlineLevel="0" collapsed="false">
      <c r="A44" s="0" t="s">
        <v>638</v>
      </c>
      <c r="B44" s="0" t="n">
        <v>30</v>
      </c>
      <c r="C44" s="0" t="n">
        <v>0</v>
      </c>
      <c r="D44" s="0" t="n">
        <v>3.14159265358979</v>
      </c>
      <c r="E44" s="0" t="s">
        <v>639</v>
      </c>
      <c r="F44" s="0" t="s">
        <v>252</v>
      </c>
      <c r="G44" s="0" t="s">
        <v>385</v>
      </c>
      <c r="H44" s="0" t="s">
        <v>257</v>
      </c>
    </row>
    <row r="45" customFormat="false" ht="12.8" hidden="false" customHeight="false" outlineLevel="0" collapsed="false">
      <c r="A45" s="0" t="s">
        <v>640</v>
      </c>
      <c r="B45" s="0" t="n">
        <v>30</v>
      </c>
      <c r="C45" s="0" t="n">
        <v>0</v>
      </c>
      <c r="D45" s="0" t="n">
        <v>7</v>
      </c>
      <c r="E45" s="0" t="s">
        <v>641</v>
      </c>
      <c r="F45" s="0" t="s">
        <v>252</v>
      </c>
      <c r="G45" s="0" t="s">
        <v>385</v>
      </c>
      <c r="H45" s="0" t="s">
        <v>257</v>
      </c>
    </row>
    <row r="47" customFormat="false" ht="12.8" hidden="false" customHeight="false" outlineLevel="0" collapsed="false">
      <c r="A47" s="0" t="s">
        <v>642</v>
      </c>
      <c r="B47" s="0" t="n">
        <v>50</v>
      </c>
      <c r="C47" s="0" t="n">
        <v>50</v>
      </c>
      <c r="D47" s="0" t="n">
        <v>300</v>
      </c>
      <c r="E47" s="0" t="s">
        <v>643</v>
      </c>
      <c r="F47" s="0" t="s">
        <v>255</v>
      </c>
      <c r="G47" s="0" t="s">
        <v>385</v>
      </c>
      <c r="H47" s="0" t="s">
        <v>257</v>
      </c>
    </row>
    <row r="48" customFormat="false" ht="12.8" hidden="false" customHeight="false" outlineLevel="0" collapsed="false">
      <c r="A48" s="0" t="s">
        <v>644</v>
      </c>
      <c r="B48" s="0" t="n">
        <v>30</v>
      </c>
      <c r="C48" s="0" t="n">
        <v>-3.14159265358979</v>
      </c>
      <c r="D48" s="0" t="n">
        <v>3.14159265358979</v>
      </c>
      <c r="E48" s="0" t="s">
        <v>645</v>
      </c>
      <c r="F48" s="0" t="s">
        <v>252</v>
      </c>
      <c r="G48" s="0" t="s">
        <v>385</v>
      </c>
      <c r="H48" s="0" t="s">
        <v>257</v>
      </c>
    </row>
    <row r="49" customFormat="false" ht="12.8" hidden="false" customHeight="false" outlineLevel="0" collapsed="false">
      <c r="A49" s="0" t="s">
        <v>646</v>
      </c>
      <c r="B49" s="0" t="n">
        <v>24</v>
      </c>
      <c r="C49" s="0" t="n">
        <v>-2.4</v>
      </c>
      <c r="D49" s="0" t="n">
        <v>2.4</v>
      </c>
      <c r="E49" s="0" t="s">
        <v>647</v>
      </c>
      <c r="F49" s="0" t="s">
        <v>252</v>
      </c>
      <c r="G49" s="0" t="s">
        <v>385</v>
      </c>
      <c r="H49" s="0" t="s">
        <v>257</v>
      </c>
    </row>
    <row r="50" customFormat="false" ht="12.8" hidden="false" customHeight="false" outlineLevel="0" collapsed="false">
      <c r="A50" s="0" t="s">
        <v>648</v>
      </c>
      <c r="B50" s="0" t="n">
        <v>29</v>
      </c>
      <c r="C50" s="0" t="n">
        <v>10</v>
      </c>
      <c r="D50" s="0" t="n">
        <v>300</v>
      </c>
      <c r="E50" s="0" t="s">
        <v>649</v>
      </c>
      <c r="F50" s="0" t="s">
        <v>304</v>
      </c>
      <c r="G50" s="0" t="s">
        <v>385</v>
      </c>
      <c r="H50" s="0" t="s">
        <v>257</v>
      </c>
    </row>
    <row r="51" customFormat="false" ht="12.8" hidden="false" customHeight="false" outlineLevel="0" collapsed="false">
      <c r="A51" s="0" t="s">
        <v>650</v>
      </c>
      <c r="B51" s="0" t="n">
        <v>30</v>
      </c>
      <c r="C51" s="0" t="n">
        <v>0</v>
      </c>
      <c r="D51" s="0" t="n">
        <v>3</v>
      </c>
      <c r="E51" s="0" t="s">
        <v>651</v>
      </c>
      <c r="F51" s="0" t="s">
        <v>252</v>
      </c>
      <c r="G51" s="0" t="s">
        <v>385</v>
      </c>
      <c r="H51" s="0" t="s">
        <v>257</v>
      </c>
    </row>
    <row r="52" customFormat="false" ht="12.8" hidden="false" customHeight="false" outlineLevel="0" collapsed="false">
      <c r="A52" s="0" t="s">
        <v>652</v>
      </c>
      <c r="B52" s="0" t="n">
        <v>30</v>
      </c>
      <c r="C52" s="0" t="n">
        <v>0</v>
      </c>
      <c r="D52" s="0" t="n">
        <v>3.14159265358979</v>
      </c>
      <c r="E52" s="0" t="s">
        <v>653</v>
      </c>
      <c r="F52" s="0" t="s">
        <v>252</v>
      </c>
      <c r="G52" s="0" t="s">
        <v>385</v>
      </c>
      <c r="H52" s="0" t="s">
        <v>257</v>
      </c>
    </row>
    <row r="53" customFormat="false" ht="12.8" hidden="false" customHeight="false" outlineLevel="0" collapsed="false">
      <c r="A53" s="0" t="s">
        <v>654</v>
      </c>
      <c r="B53" s="0" t="n">
        <v>30</v>
      </c>
      <c r="C53" s="0" t="n">
        <v>0</v>
      </c>
      <c r="D53" s="0" t="n">
        <v>7</v>
      </c>
      <c r="E53" s="0" t="s">
        <v>655</v>
      </c>
      <c r="F53" s="0" t="s">
        <v>252</v>
      </c>
      <c r="G53" s="0" t="s">
        <v>385</v>
      </c>
      <c r="H53" s="0" t="s">
        <v>257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51711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2018-08-24T00:15:42Z</dcterms:modified>
  <cp:revision>484</cp:revision>
  <dc:subject/>
  <dc:title/>
</cp:coreProperties>
</file>