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420" activeTab="1"/>
  </bookViews>
  <sheets>
    <sheet name="Data Pelanggan" sheetId="1" r:id="rId1"/>
    <sheet name="Data Produk" sheetId="2" r:id="rId2"/>
    <sheet name="Konfirmasi Pesanan" sheetId="3" r:id="rId3"/>
    <sheet name="Nota Penjualan" sheetId="4" r:id="rId4"/>
  </sheets>
  <calcPr calcId="144525"/>
</workbook>
</file>

<file path=xl/sharedStrings.xml><?xml version="1.0" encoding="utf-8"?>
<sst xmlns="http://schemas.openxmlformats.org/spreadsheetml/2006/main" count="156">
  <si>
    <t>ID Transaksi</t>
  </si>
  <si>
    <t>Nama Lengkap</t>
  </si>
  <si>
    <t>Nomor HP</t>
  </si>
  <si>
    <t>Alamat Singkat</t>
  </si>
  <si>
    <t>Metode Pembayaran</t>
  </si>
  <si>
    <t>Bukti Transfer</t>
  </si>
  <si>
    <t>TRX001</t>
  </si>
  <si>
    <t>Joko Widodo</t>
  </si>
  <si>
    <t>08894753462</t>
  </si>
  <si>
    <t>Semarang</t>
  </si>
  <si>
    <t>Transfer</t>
  </si>
  <si>
    <t>bukti_transfer.jpg</t>
  </si>
  <si>
    <t>TRX002</t>
  </si>
  <si>
    <t>Agus Salim</t>
  </si>
  <si>
    <t>08872922515</t>
  </si>
  <si>
    <t>Jakarta Timur</t>
  </si>
  <si>
    <t>COD</t>
  </si>
  <si>
    <t>TRX003</t>
  </si>
  <si>
    <t>Budi Santoso</t>
  </si>
  <si>
    <t>08898642788</t>
  </si>
  <si>
    <t>TRX004</t>
  </si>
  <si>
    <t>Dewi Lestari</t>
  </si>
  <si>
    <t>08197717670</t>
  </si>
  <si>
    <t>TRX005</t>
  </si>
  <si>
    <t>08429820612</t>
  </si>
  <si>
    <t>TRX006</t>
  </si>
  <si>
    <t>08885492453</t>
  </si>
  <si>
    <t>Surabaya</t>
  </si>
  <si>
    <t>TRX007</t>
  </si>
  <si>
    <t>08365189911</t>
  </si>
  <si>
    <t>Yogyakarta</t>
  </si>
  <si>
    <t>TRX008</t>
  </si>
  <si>
    <t>08717168979</t>
  </si>
  <si>
    <t>TRX009</t>
  </si>
  <si>
    <t>08841476693</t>
  </si>
  <si>
    <t>TRX010</t>
  </si>
  <si>
    <t>08965688866</t>
  </si>
  <si>
    <t>TRX011</t>
  </si>
  <si>
    <t>08277482599</t>
  </si>
  <si>
    <t>TRX012</t>
  </si>
  <si>
    <t>08962477167</t>
  </si>
  <si>
    <t>TRX013</t>
  </si>
  <si>
    <t>08977974295</t>
  </si>
  <si>
    <t>TRX014</t>
  </si>
  <si>
    <t>08259182851</t>
  </si>
  <si>
    <t>TRX015</t>
  </si>
  <si>
    <t>08562003525</t>
  </si>
  <si>
    <t>Bandung</t>
  </si>
  <si>
    <t>TRX016</t>
  </si>
  <si>
    <t>Siti Aminah</t>
  </si>
  <si>
    <t>08672288628</t>
  </si>
  <si>
    <t>TRX017</t>
  </si>
  <si>
    <t>08456804393</t>
  </si>
  <si>
    <t>TRX018</t>
  </si>
  <si>
    <t>08928280918</t>
  </si>
  <si>
    <t>TRX019</t>
  </si>
  <si>
    <t>08349920046</t>
  </si>
  <si>
    <t>TRX020</t>
  </si>
  <si>
    <t>08180486255</t>
  </si>
  <si>
    <t>TRX021</t>
  </si>
  <si>
    <t>08801851798</t>
  </si>
  <si>
    <t>TRX022</t>
  </si>
  <si>
    <t>08359778766</t>
  </si>
  <si>
    <t>TRX023</t>
  </si>
  <si>
    <t>08873762180</t>
  </si>
  <si>
    <t>TRX024</t>
  </si>
  <si>
    <t>08847060810</t>
  </si>
  <si>
    <t>TRX025</t>
  </si>
  <si>
    <t>08305919056</t>
  </si>
  <si>
    <t>TRX026</t>
  </si>
  <si>
    <t>08913429658</t>
  </si>
  <si>
    <t>TRX027</t>
  </si>
  <si>
    <t>08948895646</t>
  </si>
  <si>
    <t>TRX028</t>
  </si>
  <si>
    <t>08716301082</t>
  </si>
  <si>
    <t>TRX029</t>
  </si>
  <si>
    <t>08684498568</t>
  </si>
  <si>
    <t>TRX030</t>
  </si>
  <si>
    <t>08791030478</t>
  </si>
  <si>
    <t>Nama Produk</t>
  </si>
  <si>
    <t>Kuantitas</t>
  </si>
  <si>
    <t>Harga Satuan</t>
  </si>
  <si>
    <t>Subtotal</t>
  </si>
  <si>
    <t>Tahu Putih (isi 10 pcs)</t>
  </si>
  <si>
    <t>Pisang Kepok Kuning</t>
  </si>
  <si>
    <t>Ikan Lele (1 kg)</t>
  </si>
  <si>
    <t>Tempe Besar Papan</t>
  </si>
  <si>
    <t>Brokoli</t>
  </si>
  <si>
    <t>Tahu Kuning (isi 10 pcs)</t>
  </si>
  <si>
    <t>Daun Bawang</t>
  </si>
  <si>
    <t>Ayam Negeri Dada (1 kg)</t>
  </si>
  <si>
    <t>Apel Fuji A</t>
  </si>
  <si>
    <t>Buncis</t>
  </si>
  <si>
    <t>Bunga Kol</t>
  </si>
  <si>
    <t>Udang Jumbo (1/2 kg)</t>
  </si>
  <si>
    <t>Jeruk Baby</t>
  </si>
  <si>
    <t>Bayam</t>
  </si>
  <si>
    <t>Melon Madu</t>
  </si>
  <si>
    <t>Total Harga</t>
  </si>
  <si>
    <t>Ongkos Kirim</t>
  </si>
  <si>
    <t>Total Akhir</t>
  </si>
  <si>
    <t>Catatan Tambahan</t>
  </si>
  <si>
    <t>SEMESTA FRESH MART</t>
  </si>
  <si>
    <t>Tempelsari, Maguwoharjo, Depok, Sleman</t>
  </si>
  <si>
    <t>Telp: 0882-1641-2696</t>
  </si>
  <si>
    <t>Indonesia</t>
  </si>
  <si>
    <t>NOTA PENJUALAN</t>
  </si>
  <si>
    <t>Nomor Nota</t>
  </si>
  <si>
    <t>Tanggal</t>
  </si>
  <si>
    <t>25 Februari 2025</t>
  </si>
  <si>
    <t>Nama Pelanggan</t>
  </si>
  <si>
    <t>Nomor Hape</t>
  </si>
  <si>
    <t>No</t>
  </si>
  <si>
    <t>Ongkir (5000)</t>
  </si>
  <si>
    <t>Total:</t>
  </si>
  <si>
    <t>Terima kasih telah berbelanja di Semesta Fresh Mart!</t>
  </si>
  <si>
    <t>Harga dapat berubah sewaktu-waktu tanpa pemberitahuan sebelumnya.</t>
  </si>
  <si>
    <t>1 Januari 2025</t>
  </si>
  <si>
    <t>5 Februari 2025</t>
  </si>
  <si>
    <t>3 Januari 2025</t>
  </si>
  <si>
    <t>22 Januari 2025</t>
  </si>
  <si>
    <t>Jekson Simamora</t>
  </si>
  <si>
    <t>30 Januari 2025</t>
  </si>
  <si>
    <t>Ronaldo Manalu</t>
  </si>
  <si>
    <t>3 Februari 2025</t>
  </si>
  <si>
    <t>Rudy Budiman</t>
  </si>
  <si>
    <t>4 Januari 2025</t>
  </si>
  <si>
    <t>Santoso</t>
  </si>
  <si>
    <t>9 Februari 2025</t>
  </si>
  <si>
    <t>Pace Malik</t>
  </si>
  <si>
    <t>7 Februari 2025</t>
  </si>
  <si>
    <t>Susi Susanti</t>
  </si>
  <si>
    <t>16 Januari 2025</t>
  </si>
  <si>
    <t>Danskie</t>
  </si>
  <si>
    <t>12 Januari 2025</t>
  </si>
  <si>
    <t>Odskie</t>
  </si>
  <si>
    <t>Marianus</t>
  </si>
  <si>
    <t>31 Januari 2025</t>
  </si>
  <si>
    <t>Mone Rey</t>
  </si>
  <si>
    <t>13 Februari 2025</t>
  </si>
  <si>
    <t>Siskaee</t>
  </si>
  <si>
    <t>20 Februari 2025</t>
  </si>
  <si>
    <t>Helentiara</t>
  </si>
  <si>
    <t>Lily</t>
  </si>
  <si>
    <t>15 Februari 2025</t>
  </si>
  <si>
    <t>Cipung</t>
  </si>
  <si>
    <t>Uli Maharani</t>
  </si>
  <si>
    <t>6 Februari 2025</t>
  </si>
  <si>
    <t>Juan Reza</t>
  </si>
  <si>
    <t>29 Januari 2025</t>
  </si>
  <si>
    <t>10 Januari 2025</t>
  </si>
  <si>
    <t>Wahyudi Zega</t>
  </si>
  <si>
    <t>18 Januari 2025</t>
  </si>
  <si>
    <t xml:space="preserve">Helena </t>
  </si>
  <si>
    <t>7 Januari 2025</t>
  </si>
  <si>
    <t>Norbert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</si>
</sst>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2" borderId="1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4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workbookViewId="0">
      <selection activeCell="A1" sqref="A1"/>
    </sheetView>
  </sheetViews>
  <sheetFormatPr defaultColWidth="9" defaultRowHeight="14" outlineLevelCol="5"/>
  <cols>
    <col min="1" max="1" width="13.5390625" customWidth="1"/>
    <col min="2" max="2" width="15.7578125" customWidth="1"/>
    <col min="3" max="3" width="14.3125" customWidth="1"/>
    <col min="4" max="4" width="17.1875" customWidth="1"/>
    <col min="5" max="5" width="19.2734375" customWidth="1"/>
    <col min="6" max="6" width="24.484375" customWidth="1"/>
  </cols>
  <sheetData>
    <row r="1" spans="1:6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</row>
    <row r="3" spans="1:6">
      <c r="A3" s="11" t="s">
        <v>12</v>
      </c>
      <c r="B3" s="11" t="s">
        <v>13</v>
      </c>
      <c r="C3" s="11" t="s">
        <v>14</v>
      </c>
      <c r="D3" s="11" t="s">
        <v>15</v>
      </c>
      <c r="E3" s="11" t="s">
        <v>16</v>
      </c>
      <c r="F3" s="11"/>
    </row>
    <row r="4" spans="1:6">
      <c r="A4" s="11" t="s">
        <v>17</v>
      </c>
      <c r="B4" s="11" t="s">
        <v>18</v>
      </c>
      <c r="C4" s="11" t="s">
        <v>19</v>
      </c>
      <c r="D4" s="11" t="s">
        <v>9</v>
      </c>
      <c r="E4" s="11" t="s">
        <v>16</v>
      </c>
      <c r="F4" s="11"/>
    </row>
    <row r="5" spans="1:6">
      <c r="A5" s="11" t="s">
        <v>20</v>
      </c>
      <c r="B5" s="11" t="s">
        <v>21</v>
      </c>
      <c r="C5" s="11" t="s">
        <v>22</v>
      </c>
      <c r="D5" s="11" t="s">
        <v>9</v>
      </c>
      <c r="E5" s="11" t="s">
        <v>16</v>
      </c>
      <c r="F5" s="11"/>
    </row>
    <row r="6" spans="1:6">
      <c r="A6" s="11" t="s">
        <v>23</v>
      </c>
      <c r="B6" s="11" t="s">
        <v>7</v>
      </c>
      <c r="C6" s="11" t="s">
        <v>24</v>
      </c>
      <c r="D6" s="11" t="s">
        <v>15</v>
      </c>
      <c r="E6" s="11" t="s">
        <v>16</v>
      </c>
      <c r="F6" s="11"/>
    </row>
    <row r="7" spans="1:6">
      <c r="A7" s="11" t="s">
        <v>25</v>
      </c>
      <c r="B7" s="11" t="s">
        <v>7</v>
      </c>
      <c r="C7" s="11" t="s">
        <v>26</v>
      </c>
      <c r="D7" s="11" t="s">
        <v>27</v>
      </c>
      <c r="E7" s="11" t="s">
        <v>10</v>
      </c>
      <c r="F7" s="11" t="s">
        <v>11</v>
      </c>
    </row>
    <row r="8" spans="1:6">
      <c r="A8" s="11" t="s">
        <v>28</v>
      </c>
      <c r="B8" s="11" t="s">
        <v>18</v>
      </c>
      <c r="C8" s="11" t="s">
        <v>29</v>
      </c>
      <c r="D8" s="11" t="s">
        <v>30</v>
      </c>
      <c r="E8" s="11" t="s">
        <v>10</v>
      </c>
      <c r="F8" s="11" t="s">
        <v>11</v>
      </c>
    </row>
    <row r="9" spans="1:6">
      <c r="A9" s="11" t="s">
        <v>31</v>
      </c>
      <c r="B9" s="11" t="s">
        <v>13</v>
      </c>
      <c r="C9" s="11" t="s">
        <v>32</v>
      </c>
      <c r="D9" s="11" t="s">
        <v>15</v>
      </c>
      <c r="E9" s="11" t="s">
        <v>10</v>
      </c>
      <c r="F9" s="11" t="s">
        <v>11</v>
      </c>
    </row>
    <row r="10" spans="1:6">
      <c r="A10" s="11" t="s">
        <v>33</v>
      </c>
      <c r="B10" s="11" t="s">
        <v>7</v>
      </c>
      <c r="C10" s="11" t="s">
        <v>34</v>
      </c>
      <c r="D10" s="11" t="s">
        <v>30</v>
      </c>
      <c r="E10" s="11" t="s">
        <v>16</v>
      </c>
      <c r="F10" s="11"/>
    </row>
    <row r="11" spans="1:6">
      <c r="A11" s="11" t="s">
        <v>35</v>
      </c>
      <c r="B11" s="11" t="s">
        <v>7</v>
      </c>
      <c r="C11" s="11" t="s">
        <v>36</v>
      </c>
      <c r="D11" s="11" t="s">
        <v>27</v>
      </c>
      <c r="E11" s="11" t="s">
        <v>10</v>
      </c>
      <c r="F11" s="11" t="s">
        <v>11</v>
      </c>
    </row>
    <row r="12" spans="1:6">
      <c r="A12" s="11" t="s">
        <v>37</v>
      </c>
      <c r="B12" s="11" t="s">
        <v>21</v>
      </c>
      <c r="C12" s="11" t="s">
        <v>38</v>
      </c>
      <c r="D12" s="11" t="s">
        <v>9</v>
      </c>
      <c r="E12" s="11" t="s">
        <v>10</v>
      </c>
      <c r="F12" s="11" t="s">
        <v>11</v>
      </c>
    </row>
    <row r="13" spans="1:6">
      <c r="A13" s="11" t="s">
        <v>39</v>
      </c>
      <c r="B13" s="11" t="s">
        <v>7</v>
      </c>
      <c r="C13" s="11" t="s">
        <v>40</v>
      </c>
      <c r="D13" s="11" t="s">
        <v>27</v>
      </c>
      <c r="E13" s="11" t="s">
        <v>10</v>
      </c>
      <c r="F13" s="11" t="s">
        <v>11</v>
      </c>
    </row>
    <row r="14" spans="1:6">
      <c r="A14" s="11" t="s">
        <v>41</v>
      </c>
      <c r="B14" s="11" t="s">
        <v>21</v>
      </c>
      <c r="C14" s="11" t="s">
        <v>42</v>
      </c>
      <c r="D14" s="11" t="s">
        <v>15</v>
      </c>
      <c r="E14" s="11" t="s">
        <v>16</v>
      </c>
      <c r="F14" s="11"/>
    </row>
    <row r="15" spans="1:6">
      <c r="A15" s="11" t="s">
        <v>43</v>
      </c>
      <c r="B15" s="11" t="s">
        <v>13</v>
      </c>
      <c r="C15" s="11" t="s">
        <v>44</v>
      </c>
      <c r="D15" s="11" t="s">
        <v>9</v>
      </c>
      <c r="E15" s="11" t="s">
        <v>10</v>
      </c>
      <c r="F15" s="11" t="s">
        <v>11</v>
      </c>
    </row>
    <row r="16" spans="1:6">
      <c r="A16" s="11" t="s">
        <v>45</v>
      </c>
      <c r="B16" s="11" t="s">
        <v>21</v>
      </c>
      <c r="C16" s="11" t="s">
        <v>46</v>
      </c>
      <c r="D16" s="11" t="s">
        <v>47</v>
      </c>
      <c r="E16" s="11" t="s">
        <v>16</v>
      </c>
      <c r="F16" s="11"/>
    </row>
    <row r="17" spans="1:6">
      <c r="A17" s="11" t="s">
        <v>48</v>
      </c>
      <c r="B17" s="11" t="s">
        <v>49</v>
      </c>
      <c r="C17" s="11" t="s">
        <v>50</v>
      </c>
      <c r="D17" s="11" t="s">
        <v>9</v>
      </c>
      <c r="E17" s="11" t="s">
        <v>16</v>
      </c>
      <c r="F17" s="11"/>
    </row>
    <row r="18" spans="1:6">
      <c r="A18" s="11" t="s">
        <v>51</v>
      </c>
      <c r="B18" s="11" t="s">
        <v>21</v>
      </c>
      <c r="C18" s="11" t="s">
        <v>52</v>
      </c>
      <c r="D18" s="11" t="s">
        <v>27</v>
      </c>
      <c r="E18" s="11" t="s">
        <v>10</v>
      </c>
      <c r="F18" s="11" t="s">
        <v>11</v>
      </c>
    </row>
    <row r="19" spans="1:6">
      <c r="A19" s="11" t="s">
        <v>53</v>
      </c>
      <c r="B19" s="11" t="s">
        <v>49</v>
      </c>
      <c r="C19" s="11" t="s">
        <v>54</v>
      </c>
      <c r="D19" s="11" t="s">
        <v>30</v>
      </c>
      <c r="E19" s="11" t="s">
        <v>10</v>
      </c>
      <c r="F19" s="11" t="s">
        <v>11</v>
      </c>
    </row>
    <row r="20" spans="1:6">
      <c r="A20" s="11" t="s">
        <v>55</v>
      </c>
      <c r="B20" s="11" t="s">
        <v>13</v>
      </c>
      <c r="C20" s="11" t="s">
        <v>56</v>
      </c>
      <c r="D20" s="11" t="s">
        <v>9</v>
      </c>
      <c r="E20" s="11" t="s">
        <v>10</v>
      </c>
      <c r="F20" s="11" t="s">
        <v>11</v>
      </c>
    </row>
    <row r="21" spans="1:6">
      <c r="A21" s="11" t="s">
        <v>57</v>
      </c>
      <c r="B21" s="11" t="s">
        <v>18</v>
      </c>
      <c r="C21" s="11" t="s">
        <v>58</v>
      </c>
      <c r="D21" s="11" t="s">
        <v>47</v>
      </c>
      <c r="E21" s="11" t="s">
        <v>10</v>
      </c>
      <c r="F21" s="11" t="s">
        <v>11</v>
      </c>
    </row>
    <row r="22" spans="1:6">
      <c r="A22" s="11" t="s">
        <v>59</v>
      </c>
      <c r="B22" s="11" t="s">
        <v>13</v>
      </c>
      <c r="C22" s="11" t="s">
        <v>60</v>
      </c>
      <c r="D22" s="11" t="s">
        <v>9</v>
      </c>
      <c r="E22" s="11" t="s">
        <v>10</v>
      </c>
      <c r="F22" s="11" t="s">
        <v>11</v>
      </c>
    </row>
    <row r="23" spans="1:6">
      <c r="A23" s="11" t="s">
        <v>61</v>
      </c>
      <c r="B23" s="11" t="s">
        <v>18</v>
      </c>
      <c r="C23" s="11" t="s">
        <v>62</v>
      </c>
      <c r="D23" s="11" t="s">
        <v>30</v>
      </c>
      <c r="E23" s="11" t="s">
        <v>10</v>
      </c>
      <c r="F23" s="11" t="s">
        <v>11</v>
      </c>
    </row>
    <row r="24" spans="1:6">
      <c r="A24" s="11" t="s">
        <v>63</v>
      </c>
      <c r="B24" s="11" t="s">
        <v>49</v>
      </c>
      <c r="C24" s="11" t="s">
        <v>64</v>
      </c>
      <c r="D24" s="11" t="s">
        <v>30</v>
      </c>
      <c r="E24" s="11" t="s">
        <v>16</v>
      </c>
      <c r="F24" s="11"/>
    </row>
    <row r="25" spans="1:6">
      <c r="A25" s="11" t="s">
        <v>65</v>
      </c>
      <c r="B25" s="11" t="s">
        <v>13</v>
      </c>
      <c r="C25" s="11" t="s">
        <v>66</v>
      </c>
      <c r="D25" s="11" t="s">
        <v>27</v>
      </c>
      <c r="E25" s="11" t="s">
        <v>10</v>
      </c>
      <c r="F25" s="11" t="s">
        <v>11</v>
      </c>
    </row>
    <row r="26" spans="1:6">
      <c r="A26" s="11" t="s">
        <v>67</v>
      </c>
      <c r="B26" s="11" t="s">
        <v>18</v>
      </c>
      <c r="C26" s="11" t="s">
        <v>68</v>
      </c>
      <c r="D26" s="11" t="s">
        <v>15</v>
      </c>
      <c r="E26" s="11" t="s">
        <v>10</v>
      </c>
      <c r="F26" s="11" t="s">
        <v>11</v>
      </c>
    </row>
    <row r="27" spans="1:6">
      <c r="A27" s="11" t="s">
        <v>69</v>
      </c>
      <c r="B27" s="11" t="s">
        <v>21</v>
      </c>
      <c r="C27" s="11" t="s">
        <v>70</v>
      </c>
      <c r="D27" s="11" t="s">
        <v>15</v>
      </c>
      <c r="E27" s="11" t="s">
        <v>16</v>
      </c>
      <c r="F27" s="11"/>
    </row>
    <row r="28" spans="1:6">
      <c r="A28" s="11" t="s">
        <v>71</v>
      </c>
      <c r="B28" s="11" t="s">
        <v>7</v>
      </c>
      <c r="C28" s="11" t="s">
        <v>72</v>
      </c>
      <c r="D28" s="11" t="s">
        <v>15</v>
      </c>
      <c r="E28" s="11" t="s">
        <v>10</v>
      </c>
      <c r="F28" s="11" t="s">
        <v>11</v>
      </c>
    </row>
    <row r="29" spans="1:6">
      <c r="A29" s="11" t="s">
        <v>73</v>
      </c>
      <c r="B29" s="11" t="s">
        <v>21</v>
      </c>
      <c r="C29" s="11" t="s">
        <v>74</v>
      </c>
      <c r="D29" s="11" t="s">
        <v>15</v>
      </c>
      <c r="E29" s="11" t="s">
        <v>16</v>
      </c>
      <c r="F29" s="11"/>
    </row>
    <row r="30" spans="1:6">
      <c r="A30" s="11" t="s">
        <v>75</v>
      </c>
      <c r="B30" s="11" t="s">
        <v>7</v>
      </c>
      <c r="C30" s="11" t="s">
        <v>76</v>
      </c>
      <c r="D30" s="11" t="s">
        <v>47</v>
      </c>
      <c r="E30" s="11" t="s">
        <v>10</v>
      </c>
      <c r="F30" s="11" t="s">
        <v>11</v>
      </c>
    </row>
    <row r="31" spans="1:6">
      <c r="A31" s="11" t="s">
        <v>77</v>
      </c>
      <c r="B31" s="11" t="s">
        <v>21</v>
      </c>
      <c r="C31" s="11" t="s">
        <v>78</v>
      </c>
      <c r="D31" s="11" t="s">
        <v>30</v>
      </c>
      <c r="E31" s="11" t="s">
        <v>10</v>
      </c>
      <c r="F31" s="11" t="s">
        <v>11</v>
      </c>
    </row>
    <row r="33" spans="1:3">
      <c r="A33" s="12"/>
      <c r="B33" s="12"/>
      <c r="C33" s="12"/>
    </row>
    <row r="34" spans="1:3">
      <c r="A34" s="12"/>
      <c r="B34" s="12"/>
      <c r="C34" s="12"/>
    </row>
    <row r="35" spans="1:3">
      <c r="A35" s="12"/>
      <c r="B35" s="12"/>
      <c r="C35" s="12"/>
    </row>
    <row r="36" spans="1:3">
      <c r="A36" s="12"/>
      <c r="B36" s="12"/>
      <c r="C36" s="12"/>
    </row>
    <row r="37" spans="1:3">
      <c r="A37" s="12"/>
      <c r="B37" s="12"/>
      <c r="C37" s="12"/>
    </row>
    <row r="38" spans="1:3">
      <c r="A38" s="12"/>
      <c r="B38" s="12"/>
      <c r="C38" s="12"/>
    </row>
    <row r="39" spans="1:3">
      <c r="A39" s="12"/>
      <c r="B39" s="12"/>
      <c r="C39" s="12"/>
    </row>
    <row r="40" spans="1:3">
      <c r="A40" s="12"/>
      <c r="B40" s="12"/>
      <c r="C40" s="1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4"/>
  <sheetViews>
    <sheetView tabSelected="1" workbookViewId="0">
      <selection activeCell="A1" sqref="A1"/>
    </sheetView>
  </sheetViews>
  <sheetFormatPr defaultColWidth="9" defaultRowHeight="14" outlineLevelCol="4"/>
  <cols>
    <col min="1" max="1" width="20.703125" customWidth="1"/>
    <col min="2" max="2" width="22.0078125" customWidth="1"/>
    <col min="4" max="4" width="15.484375" customWidth="1"/>
    <col min="5" max="5" width="11.71875" customWidth="1"/>
  </cols>
  <sheetData>
    <row r="1" spans="1:5">
      <c r="A1" s="20" t="s">
        <v>0</v>
      </c>
      <c r="B1" s="20" t="s">
        <v>79</v>
      </c>
      <c r="C1" s="20" t="s">
        <v>80</v>
      </c>
      <c r="D1" s="20" t="s">
        <v>81</v>
      </c>
      <c r="E1" s="20" t="s">
        <v>82</v>
      </c>
    </row>
    <row r="2" spans="1:5">
      <c r="A2" s="11" t="s">
        <v>6</v>
      </c>
      <c r="B2" s="11" t="s">
        <v>83</v>
      </c>
      <c r="C2" s="11">
        <v>1</v>
      </c>
      <c r="D2" s="11">
        <v>7000</v>
      </c>
      <c r="E2" s="11">
        <v>7000</v>
      </c>
    </row>
    <row r="3" spans="1:5">
      <c r="A3" s="11" t="s">
        <v>6</v>
      </c>
      <c r="B3" s="11" t="s">
        <v>84</v>
      </c>
      <c r="C3" s="11">
        <v>1</v>
      </c>
      <c r="D3" s="11">
        <v>22000</v>
      </c>
      <c r="E3" s="11">
        <v>22000</v>
      </c>
    </row>
    <row r="4" spans="1:5">
      <c r="A4" s="11" t="s">
        <v>6</v>
      </c>
      <c r="B4" s="11" t="s">
        <v>85</v>
      </c>
      <c r="C4" s="11">
        <v>3</v>
      </c>
      <c r="D4" s="11">
        <v>28000</v>
      </c>
      <c r="E4" s="11">
        <v>84000</v>
      </c>
    </row>
    <row r="5" spans="1:5">
      <c r="A5" s="11" t="s">
        <v>6</v>
      </c>
      <c r="B5" s="11" t="s">
        <v>86</v>
      </c>
      <c r="C5" s="11">
        <v>3</v>
      </c>
      <c r="D5" s="11">
        <v>6000</v>
      </c>
      <c r="E5" s="11">
        <v>18000</v>
      </c>
    </row>
    <row r="6" spans="1:5">
      <c r="A6" s="11" t="s">
        <v>12</v>
      </c>
      <c r="B6" s="11" t="s">
        <v>87</v>
      </c>
      <c r="C6" s="11">
        <v>1</v>
      </c>
      <c r="D6" s="11">
        <v>9000</v>
      </c>
      <c r="E6" s="11">
        <v>9000</v>
      </c>
    </row>
    <row r="7" spans="1:5">
      <c r="A7" s="11" t="s">
        <v>17</v>
      </c>
      <c r="B7" s="11" t="s">
        <v>88</v>
      </c>
      <c r="C7" s="11">
        <v>1</v>
      </c>
      <c r="D7" s="11">
        <v>6000</v>
      </c>
      <c r="E7" s="11">
        <v>6000</v>
      </c>
    </row>
    <row r="8" spans="1:5">
      <c r="A8" s="11" t="s">
        <v>17</v>
      </c>
      <c r="B8" s="11" t="s">
        <v>85</v>
      </c>
      <c r="C8" s="11">
        <v>3</v>
      </c>
      <c r="D8" s="11">
        <v>28000</v>
      </c>
      <c r="E8" s="11">
        <v>84000</v>
      </c>
    </row>
    <row r="9" spans="1:5">
      <c r="A9" s="11" t="s">
        <v>17</v>
      </c>
      <c r="B9" s="11" t="s">
        <v>84</v>
      </c>
      <c r="C9" s="11">
        <v>2</v>
      </c>
      <c r="D9" s="11">
        <v>22000</v>
      </c>
      <c r="E9" s="11">
        <v>44000</v>
      </c>
    </row>
    <row r="10" spans="1:5">
      <c r="A10" s="11" t="s">
        <v>20</v>
      </c>
      <c r="B10" s="11" t="s">
        <v>89</v>
      </c>
      <c r="C10" s="11">
        <v>1</v>
      </c>
      <c r="D10" s="11">
        <v>4500</v>
      </c>
      <c r="E10" s="11">
        <v>4500</v>
      </c>
    </row>
    <row r="11" spans="1:5">
      <c r="A11" s="11" t="s">
        <v>20</v>
      </c>
      <c r="B11" s="11" t="s">
        <v>90</v>
      </c>
      <c r="C11" s="11">
        <v>3</v>
      </c>
      <c r="D11" s="11">
        <v>34000</v>
      </c>
      <c r="E11" s="11">
        <v>102000</v>
      </c>
    </row>
    <row r="12" spans="1:5">
      <c r="A12" s="11" t="s">
        <v>23</v>
      </c>
      <c r="B12" s="11" t="s">
        <v>87</v>
      </c>
      <c r="C12" s="11">
        <v>2</v>
      </c>
      <c r="D12" s="11">
        <v>9000</v>
      </c>
      <c r="E12" s="11">
        <v>18000</v>
      </c>
    </row>
    <row r="13" spans="1:5">
      <c r="A13" s="11" t="s">
        <v>23</v>
      </c>
      <c r="B13" s="11" t="s">
        <v>83</v>
      </c>
      <c r="C13" s="11">
        <v>1</v>
      </c>
      <c r="D13" s="11">
        <v>7000</v>
      </c>
      <c r="E13" s="11">
        <v>7000</v>
      </c>
    </row>
    <row r="14" spans="1:5">
      <c r="A14" s="11" t="s">
        <v>23</v>
      </c>
      <c r="B14" s="11" t="s">
        <v>91</v>
      </c>
      <c r="C14" s="11">
        <v>3</v>
      </c>
      <c r="D14" s="11">
        <v>34000</v>
      </c>
      <c r="E14" s="11">
        <v>102000</v>
      </c>
    </row>
    <row r="15" spans="1:5">
      <c r="A15" s="11" t="s">
        <v>25</v>
      </c>
      <c r="B15" s="11" t="s">
        <v>92</v>
      </c>
      <c r="C15" s="11">
        <v>1</v>
      </c>
      <c r="D15" s="11">
        <v>3500</v>
      </c>
      <c r="E15" s="11">
        <v>3500</v>
      </c>
    </row>
    <row r="16" spans="1:5">
      <c r="A16" s="11" t="s">
        <v>25</v>
      </c>
      <c r="B16" s="11" t="s">
        <v>93</v>
      </c>
      <c r="C16" s="11">
        <v>3</v>
      </c>
      <c r="D16" s="11">
        <v>7500</v>
      </c>
      <c r="E16" s="11">
        <v>22500</v>
      </c>
    </row>
    <row r="17" spans="1:5">
      <c r="A17" s="11" t="s">
        <v>25</v>
      </c>
      <c r="B17" s="11" t="s">
        <v>87</v>
      </c>
      <c r="C17" s="11">
        <v>3</v>
      </c>
      <c r="D17" s="11">
        <v>9000</v>
      </c>
      <c r="E17" s="11">
        <v>27000</v>
      </c>
    </row>
    <row r="18" spans="1:5">
      <c r="A18" s="11" t="s">
        <v>25</v>
      </c>
      <c r="B18" s="11" t="s">
        <v>94</v>
      </c>
      <c r="C18" s="11">
        <v>3</v>
      </c>
      <c r="D18" s="11">
        <v>57000</v>
      </c>
      <c r="E18" s="11">
        <v>171000</v>
      </c>
    </row>
    <row r="19" spans="1:5">
      <c r="A19" s="11" t="s">
        <v>28</v>
      </c>
      <c r="B19" s="11" t="s">
        <v>90</v>
      </c>
      <c r="C19" s="11">
        <v>2</v>
      </c>
      <c r="D19" s="11">
        <v>34000</v>
      </c>
      <c r="E19" s="11">
        <v>68000</v>
      </c>
    </row>
    <row r="20" spans="1:5">
      <c r="A20" s="11" t="s">
        <v>28</v>
      </c>
      <c r="B20" s="11" t="s">
        <v>95</v>
      </c>
      <c r="C20" s="11">
        <v>2</v>
      </c>
      <c r="D20" s="11">
        <v>30000</v>
      </c>
      <c r="E20" s="11">
        <v>60000</v>
      </c>
    </row>
    <row r="21" spans="1:5">
      <c r="A21" s="11" t="s">
        <v>31</v>
      </c>
      <c r="B21" s="11" t="s">
        <v>94</v>
      </c>
      <c r="C21" s="11">
        <v>2</v>
      </c>
      <c r="D21" s="11">
        <v>57000</v>
      </c>
      <c r="E21" s="11">
        <v>114000</v>
      </c>
    </row>
    <row r="22" spans="1:5">
      <c r="A22" s="11" t="s">
        <v>31</v>
      </c>
      <c r="B22" s="11" t="s">
        <v>96</v>
      </c>
      <c r="C22" s="11">
        <v>3</v>
      </c>
      <c r="D22" s="11">
        <v>3500</v>
      </c>
      <c r="E22" s="11">
        <v>10500</v>
      </c>
    </row>
    <row r="23" spans="1:5">
      <c r="A23" s="11" t="s">
        <v>31</v>
      </c>
      <c r="B23" s="11" t="s">
        <v>92</v>
      </c>
      <c r="C23" s="11">
        <v>1</v>
      </c>
      <c r="D23" s="11">
        <v>3500</v>
      </c>
      <c r="E23" s="11">
        <v>3500</v>
      </c>
    </row>
    <row r="24" spans="1:5">
      <c r="A24" s="11" t="s">
        <v>33</v>
      </c>
      <c r="B24" s="11" t="s">
        <v>96</v>
      </c>
      <c r="C24" s="11">
        <v>1</v>
      </c>
      <c r="D24" s="11">
        <v>3500</v>
      </c>
      <c r="E24" s="11">
        <v>3500</v>
      </c>
    </row>
    <row r="25" spans="1:5">
      <c r="A25" s="11" t="s">
        <v>35</v>
      </c>
      <c r="B25" s="11" t="s">
        <v>87</v>
      </c>
      <c r="C25" s="11">
        <v>3</v>
      </c>
      <c r="D25" s="11">
        <v>9000</v>
      </c>
      <c r="E25" s="11">
        <v>27000</v>
      </c>
    </row>
    <row r="26" spans="1:5">
      <c r="A26" s="11" t="s">
        <v>35</v>
      </c>
      <c r="B26" s="11" t="s">
        <v>94</v>
      </c>
      <c r="C26" s="11">
        <v>3</v>
      </c>
      <c r="D26" s="11">
        <v>57000</v>
      </c>
      <c r="E26" s="11">
        <v>171000</v>
      </c>
    </row>
    <row r="27" spans="1:5">
      <c r="A27" s="11" t="s">
        <v>37</v>
      </c>
      <c r="B27" s="11" t="s">
        <v>83</v>
      </c>
      <c r="C27" s="11">
        <v>2</v>
      </c>
      <c r="D27" s="11">
        <v>7000</v>
      </c>
      <c r="E27" s="11">
        <v>14000</v>
      </c>
    </row>
    <row r="28" spans="1:5">
      <c r="A28" s="11" t="s">
        <v>39</v>
      </c>
      <c r="B28" s="11" t="s">
        <v>89</v>
      </c>
      <c r="C28" s="11">
        <v>2</v>
      </c>
      <c r="D28" s="11">
        <v>4500</v>
      </c>
      <c r="E28" s="11">
        <v>9000</v>
      </c>
    </row>
    <row r="29" spans="1:5">
      <c r="A29" s="11" t="s">
        <v>39</v>
      </c>
      <c r="B29" s="11" t="s">
        <v>97</v>
      </c>
      <c r="C29" s="11">
        <v>2</v>
      </c>
      <c r="D29" s="11">
        <v>16000</v>
      </c>
      <c r="E29" s="11">
        <v>32000</v>
      </c>
    </row>
    <row r="30" spans="1:5">
      <c r="A30" s="11" t="s">
        <v>39</v>
      </c>
      <c r="B30" s="11" t="s">
        <v>91</v>
      </c>
      <c r="C30" s="11">
        <v>1</v>
      </c>
      <c r="D30" s="11">
        <v>34000</v>
      </c>
      <c r="E30" s="11">
        <v>34000</v>
      </c>
    </row>
    <row r="31" spans="1:5">
      <c r="A31" s="11" t="s">
        <v>39</v>
      </c>
      <c r="B31" s="11" t="s">
        <v>90</v>
      </c>
      <c r="C31" s="11">
        <v>3</v>
      </c>
      <c r="D31" s="11">
        <v>34000</v>
      </c>
      <c r="E31" s="11">
        <v>102000</v>
      </c>
    </row>
    <row r="32" spans="1:5">
      <c r="A32" s="11" t="s">
        <v>41</v>
      </c>
      <c r="B32" s="11" t="s">
        <v>96</v>
      </c>
      <c r="C32" s="11">
        <v>3</v>
      </c>
      <c r="D32" s="11">
        <v>3500</v>
      </c>
      <c r="E32" s="11">
        <v>10500</v>
      </c>
    </row>
    <row r="33" spans="1:5">
      <c r="A33" s="11" t="s">
        <v>41</v>
      </c>
      <c r="B33" s="11" t="s">
        <v>90</v>
      </c>
      <c r="C33" s="11">
        <v>3</v>
      </c>
      <c r="D33" s="11">
        <v>34000</v>
      </c>
      <c r="E33" s="11">
        <v>102000</v>
      </c>
    </row>
    <row r="34" spans="1:5">
      <c r="A34" s="11" t="s">
        <v>41</v>
      </c>
      <c r="B34" s="11" t="s">
        <v>86</v>
      </c>
      <c r="C34" s="11">
        <v>2</v>
      </c>
      <c r="D34" s="11">
        <v>6000</v>
      </c>
      <c r="E34" s="11">
        <v>12000</v>
      </c>
    </row>
    <row r="35" spans="1:5">
      <c r="A35" s="11" t="s">
        <v>41</v>
      </c>
      <c r="B35" s="11" t="s">
        <v>83</v>
      </c>
      <c r="C35" s="11">
        <v>2</v>
      </c>
      <c r="D35" s="11">
        <v>7000</v>
      </c>
      <c r="E35" s="11">
        <v>14000</v>
      </c>
    </row>
    <row r="36" spans="1:5">
      <c r="A36" s="11" t="s">
        <v>43</v>
      </c>
      <c r="B36" s="11" t="s">
        <v>97</v>
      </c>
      <c r="C36" s="11">
        <v>3</v>
      </c>
      <c r="D36" s="11">
        <v>16000</v>
      </c>
      <c r="E36" s="11">
        <v>48000</v>
      </c>
    </row>
    <row r="37" spans="1:5">
      <c r="A37" s="11" t="s">
        <v>43</v>
      </c>
      <c r="B37" s="11" t="s">
        <v>89</v>
      </c>
      <c r="C37" s="11">
        <v>3</v>
      </c>
      <c r="D37" s="11">
        <v>4500</v>
      </c>
      <c r="E37" s="11">
        <v>13500</v>
      </c>
    </row>
    <row r="38" spans="1:5">
      <c r="A38" s="11" t="s">
        <v>43</v>
      </c>
      <c r="B38" s="11" t="s">
        <v>84</v>
      </c>
      <c r="C38" s="11">
        <v>2</v>
      </c>
      <c r="D38" s="11">
        <v>22000</v>
      </c>
      <c r="E38" s="11">
        <v>44000</v>
      </c>
    </row>
    <row r="39" spans="1:5">
      <c r="A39" s="11" t="s">
        <v>43</v>
      </c>
      <c r="B39" s="11" t="s">
        <v>91</v>
      </c>
      <c r="C39" s="11">
        <v>1</v>
      </c>
      <c r="D39" s="11">
        <v>34000</v>
      </c>
      <c r="E39" s="11">
        <v>34000</v>
      </c>
    </row>
    <row r="40" spans="1:5">
      <c r="A40" s="11" t="s">
        <v>45</v>
      </c>
      <c r="B40" s="11" t="s">
        <v>88</v>
      </c>
      <c r="C40" s="11">
        <v>2</v>
      </c>
      <c r="D40" s="11">
        <v>6000</v>
      </c>
      <c r="E40" s="11">
        <v>12000</v>
      </c>
    </row>
    <row r="41" spans="1:5">
      <c r="A41" s="11" t="s">
        <v>45</v>
      </c>
      <c r="B41" s="11" t="s">
        <v>84</v>
      </c>
      <c r="C41" s="11">
        <v>3</v>
      </c>
      <c r="D41" s="11">
        <v>22000</v>
      </c>
      <c r="E41" s="11">
        <v>66000</v>
      </c>
    </row>
    <row r="42" spans="1:5">
      <c r="A42" s="11" t="s">
        <v>45</v>
      </c>
      <c r="B42" s="11" t="s">
        <v>84</v>
      </c>
      <c r="C42" s="11">
        <v>3</v>
      </c>
      <c r="D42" s="11">
        <v>22000</v>
      </c>
      <c r="E42" s="11">
        <v>66000</v>
      </c>
    </row>
    <row r="43" spans="1:5">
      <c r="A43" s="11" t="s">
        <v>45</v>
      </c>
      <c r="B43" s="11" t="s">
        <v>83</v>
      </c>
      <c r="C43" s="11">
        <v>1</v>
      </c>
      <c r="D43" s="11">
        <v>7000</v>
      </c>
      <c r="E43" s="11">
        <v>7000</v>
      </c>
    </row>
    <row r="44" spans="1:5">
      <c r="A44" s="11" t="s">
        <v>48</v>
      </c>
      <c r="B44" s="11" t="s">
        <v>83</v>
      </c>
      <c r="C44" s="11">
        <v>2</v>
      </c>
      <c r="D44" s="11">
        <v>7000</v>
      </c>
      <c r="E44" s="11">
        <v>14000</v>
      </c>
    </row>
    <row r="45" spans="1:5">
      <c r="A45" s="11" t="s">
        <v>48</v>
      </c>
      <c r="B45" s="11" t="s">
        <v>88</v>
      </c>
      <c r="C45" s="11">
        <v>1</v>
      </c>
      <c r="D45" s="11">
        <v>6000</v>
      </c>
      <c r="E45" s="11">
        <v>6000</v>
      </c>
    </row>
    <row r="46" spans="1:5">
      <c r="A46" s="11" t="s">
        <v>51</v>
      </c>
      <c r="B46" s="11" t="s">
        <v>90</v>
      </c>
      <c r="C46" s="11">
        <v>1</v>
      </c>
      <c r="D46" s="11">
        <v>34000</v>
      </c>
      <c r="E46" s="11">
        <v>34000</v>
      </c>
    </row>
    <row r="47" spans="1:5">
      <c r="A47" s="11" t="s">
        <v>51</v>
      </c>
      <c r="B47" s="11" t="s">
        <v>91</v>
      </c>
      <c r="C47" s="11">
        <v>1</v>
      </c>
      <c r="D47" s="11">
        <v>34000</v>
      </c>
      <c r="E47" s="11">
        <v>34000</v>
      </c>
    </row>
    <row r="48" spans="1:5">
      <c r="A48" s="11" t="s">
        <v>51</v>
      </c>
      <c r="B48" s="11" t="s">
        <v>91</v>
      </c>
      <c r="C48" s="11">
        <v>1</v>
      </c>
      <c r="D48" s="11">
        <v>34000</v>
      </c>
      <c r="E48" s="11">
        <v>34000</v>
      </c>
    </row>
    <row r="49" spans="1:5">
      <c r="A49" s="11" t="s">
        <v>53</v>
      </c>
      <c r="B49" s="11" t="s">
        <v>93</v>
      </c>
      <c r="C49" s="11">
        <v>2</v>
      </c>
      <c r="D49" s="11">
        <v>7500</v>
      </c>
      <c r="E49" s="11">
        <v>15000</v>
      </c>
    </row>
    <row r="50" spans="1:5">
      <c r="A50" s="11" t="s">
        <v>53</v>
      </c>
      <c r="B50" s="11" t="s">
        <v>90</v>
      </c>
      <c r="C50" s="11">
        <v>2</v>
      </c>
      <c r="D50" s="11">
        <v>34000</v>
      </c>
      <c r="E50" s="11">
        <v>68000</v>
      </c>
    </row>
    <row r="51" spans="1:5">
      <c r="A51" s="11" t="s">
        <v>53</v>
      </c>
      <c r="B51" s="11" t="s">
        <v>94</v>
      </c>
      <c r="C51" s="11">
        <v>2</v>
      </c>
      <c r="D51" s="11">
        <v>57000</v>
      </c>
      <c r="E51" s="11">
        <v>114000</v>
      </c>
    </row>
    <row r="52" spans="1:5">
      <c r="A52" s="11" t="s">
        <v>53</v>
      </c>
      <c r="B52" s="11" t="s">
        <v>96</v>
      </c>
      <c r="C52" s="11">
        <v>3</v>
      </c>
      <c r="D52" s="11">
        <v>3500</v>
      </c>
      <c r="E52" s="11">
        <v>10500</v>
      </c>
    </row>
    <row r="53" spans="1:5">
      <c r="A53" s="11" t="s">
        <v>55</v>
      </c>
      <c r="B53" s="11" t="s">
        <v>83</v>
      </c>
      <c r="C53" s="11">
        <v>2</v>
      </c>
      <c r="D53" s="11">
        <v>7000</v>
      </c>
      <c r="E53" s="11">
        <v>14000</v>
      </c>
    </row>
    <row r="54" spans="1:5">
      <c r="A54" s="11" t="s">
        <v>57</v>
      </c>
      <c r="B54" s="11" t="s">
        <v>90</v>
      </c>
      <c r="C54" s="11">
        <v>1</v>
      </c>
      <c r="D54" s="11">
        <v>34000</v>
      </c>
      <c r="E54" s="11">
        <v>34000</v>
      </c>
    </row>
    <row r="55" spans="1:5">
      <c r="A55" s="11" t="s">
        <v>57</v>
      </c>
      <c r="B55" s="11" t="s">
        <v>97</v>
      </c>
      <c r="C55" s="11">
        <v>2</v>
      </c>
      <c r="D55" s="11">
        <v>16000</v>
      </c>
      <c r="E55" s="11">
        <v>32000</v>
      </c>
    </row>
    <row r="56" spans="1:5">
      <c r="A56" s="11" t="s">
        <v>59</v>
      </c>
      <c r="B56" s="11" t="s">
        <v>83</v>
      </c>
      <c r="C56" s="11">
        <v>1</v>
      </c>
      <c r="D56" s="11">
        <v>7000</v>
      </c>
      <c r="E56" s="11">
        <v>7000</v>
      </c>
    </row>
    <row r="57" spans="1:5">
      <c r="A57" s="11" t="s">
        <v>59</v>
      </c>
      <c r="B57" s="11" t="s">
        <v>90</v>
      </c>
      <c r="C57" s="11">
        <v>2</v>
      </c>
      <c r="D57" s="11">
        <v>34000</v>
      </c>
      <c r="E57" s="11">
        <v>68000</v>
      </c>
    </row>
    <row r="58" spans="1:5">
      <c r="A58" s="11" t="s">
        <v>59</v>
      </c>
      <c r="B58" s="11" t="s">
        <v>93</v>
      </c>
      <c r="C58" s="11">
        <v>3</v>
      </c>
      <c r="D58" s="11">
        <v>7500</v>
      </c>
      <c r="E58" s="11">
        <v>22500</v>
      </c>
    </row>
    <row r="59" spans="1:5">
      <c r="A59" s="11" t="s">
        <v>59</v>
      </c>
      <c r="B59" s="11" t="s">
        <v>93</v>
      </c>
      <c r="C59" s="11">
        <v>2</v>
      </c>
      <c r="D59" s="11">
        <v>7500</v>
      </c>
      <c r="E59" s="11">
        <v>15000</v>
      </c>
    </row>
    <row r="60" spans="1:5">
      <c r="A60" s="11" t="s">
        <v>61</v>
      </c>
      <c r="B60" s="11" t="s">
        <v>85</v>
      </c>
      <c r="C60" s="11">
        <v>3</v>
      </c>
      <c r="D60" s="11">
        <v>28000</v>
      </c>
      <c r="E60" s="11">
        <v>84000</v>
      </c>
    </row>
    <row r="61" spans="1:5">
      <c r="A61" s="11" t="s">
        <v>61</v>
      </c>
      <c r="B61" s="11" t="s">
        <v>84</v>
      </c>
      <c r="C61" s="11">
        <v>1</v>
      </c>
      <c r="D61" s="11">
        <v>22000</v>
      </c>
      <c r="E61" s="11">
        <v>22000</v>
      </c>
    </row>
    <row r="62" spans="1:5">
      <c r="A62" s="11" t="s">
        <v>61</v>
      </c>
      <c r="B62" s="11" t="s">
        <v>91</v>
      </c>
      <c r="C62" s="11">
        <v>2</v>
      </c>
      <c r="D62" s="11">
        <v>34000</v>
      </c>
      <c r="E62" s="11">
        <v>68000</v>
      </c>
    </row>
    <row r="63" spans="1:5">
      <c r="A63" s="11" t="s">
        <v>61</v>
      </c>
      <c r="B63" s="11" t="s">
        <v>90</v>
      </c>
      <c r="C63" s="11">
        <v>3</v>
      </c>
      <c r="D63" s="11">
        <v>34000</v>
      </c>
      <c r="E63" s="11">
        <v>102000</v>
      </c>
    </row>
    <row r="64" spans="1:5">
      <c r="A64" s="11" t="s">
        <v>63</v>
      </c>
      <c r="B64" s="11" t="s">
        <v>93</v>
      </c>
      <c r="C64" s="11">
        <v>3</v>
      </c>
      <c r="D64" s="11">
        <v>7500</v>
      </c>
      <c r="E64" s="11">
        <v>22500</v>
      </c>
    </row>
    <row r="65" spans="1:5">
      <c r="A65" s="11" t="s">
        <v>63</v>
      </c>
      <c r="B65" s="11" t="s">
        <v>86</v>
      </c>
      <c r="C65" s="11">
        <v>3</v>
      </c>
      <c r="D65" s="11">
        <v>6000</v>
      </c>
      <c r="E65" s="11">
        <v>18000</v>
      </c>
    </row>
    <row r="66" spans="1:5">
      <c r="A66" s="11" t="s">
        <v>63</v>
      </c>
      <c r="B66" s="11" t="s">
        <v>92</v>
      </c>
      <c r="C66" s="11">
        <v>2</v>
      </c>
      <c r="D66" s="11">
        <v>3500</v>
      </c>
      <c r="E66" s="11">
        <v>7000</v>
      </c>
    </row>
    <row r="67" spans="1:5">
      <c r="A67" s="11" t="s">
        <v>63</v>
      </c>
      <c r="B67" s="11" t="s">
        <v>97</v>
      </c>
      <c r="C67" s="11">
        <v>3</v>
      </c>
      <c r="D67" s="11">
        <v>16000</v>
      </c>
      <c r="E67" s="11">
        <v>48000</v>
      </c>
    </row>
    <row r="68" spans="1:5">
      <c r="A68" s="11" t="s">
        <v>65</v>
      </c>
      <c r="B68" s="11" t="s">
        <v>96</v>
      </c>
      <c r="C68" s="11">
        <v>3</v>
      </c>
      <c r="D68" s="11">
        <v>3500</v>
      </c>
      <c r="E68" s="11">
        <v>10500</v>
      </c>
    </row>
    <row r="69" spans="1:5">
      <c r="A69" s="11" t="s">
        <v>65</v>
      </c>
      <c r="B69" s="11" t="s">
        <v>93</v>
      </c>
      <c r="C69" s="11">
        <v>2</v>
      </c>
      <c r="D69" s="11">
        <v>7500</v>
      </c>
      <c r="E69" s="11">
        <v>15000</v>
      </c>
    </row>
    <row r="70" spans="1:5">
      <c r="A70" s="11" t="s">
        <v>67</v>
      </c>
      <c r="B70" s="11" t="s">
        <v>83</v>
      </c>
      <c r="C70" s="11">
        <v>1</v>
      </c>
      <c r="D70" s="11">
        <v>7000</v>
      </c>
      <c r="E70" s="11">
        <v>7000</v>
      </c>
    </row>
    <row r="71" spans="1:5">
      <c r="A71" s="11" t="s">
        <v>67</v>
      </c>
      <c r="B71" s="11" t="s">
        <v>94</v>
      </c>
      <c r="C71" s="11">
        <v>3</v>
      </c>
      <c r="D71" s="11">
        <v>57000</v>
      </c>
      <c r="E71" s="11">
        <v>171000</v>
      </c>
    </row>
    <row r="72" spans="1:5">
      <c r="A72" s="11" t="s">
        <v>67</v>
      </c>
      <c r="B72" s="11" t="s">
        <v>87</v>
      </c>
      <c r="C72" s="11">
        <v>3</v>
      </c>
      <c r="D72" s="11">
        <v>9000</v>
      </c>
      <c r="E72" s="11">
        <v>27000</v>
      </c>
    </row>
    <row r="73" spans="1:5">
      <c r="A73" s="11" t="s">
        <v>67</v>
      </c>
      <c r="B73" s="11" t="s">
        <v>87</v>
      </c>
      <c r="C73" s="11">
        <v>2</v>
      </c>
      <c r="D73" s="11">
        <v>9000</v>
      </c>
      <c r="E73" s="11">
        <v>18000</v>
      </c>
    </row>
    <row r="74" spans="1:5">
      <c r="A74" s="11" t="s">
        <v>69</v>
      </c>
      <c r="B74" s="11" t="s">
        <v>88</v>
      </c>
      <c r="C74" s="11">
        <v>1</v>
      </c>
      <c r="D74" s="11">
        <v>6000</v>
      </c>
      <c r="E74" s="11">
        <v>6000</v>
      </c>
    </row>
    <row r="75" spans="1:5">
      <c r="A75" s="11" t="s">
        <v>69</v>
      </c>
      <c r="B75" s="11" t="s">
        <v>97</v>
      </c>
      <c r="C75" s="11">
        <v>3</v>
      </c>
      <c r="D75" s="11">
        <v>16000</v>
      </c>
      <c r="E75" s="11">
        <v>48000</v>
      </c>
    </row>
    <row r="76" spans="1:5">
      <c r="A76" s="11" t="s">
        <v>69</v>
      </c>
      <c r="B76" s="11" t="s">
        <v>96</v>
      </c>
      <c r="C76" s="11">
        <v>2</v>
      </c>
      <c r="D76" s="11">
        <v>3500</v>
      </c>
      <c r="E76" s="11">
        <v>7000</v>
      </c>
    </row>
    <row r="77" spans="1:5">
      <c r="A77" s="11" t="s">
        <v>71</v>
      </c>
      <c r="B77" s="11" t="s">
        <v>86</v>
      </c>
      <c r="C77" s="11">
        <v>3</v>
      </c>
      <c r="D77" s="11">
        <v>6000</v>
      </c>
      <c r="E77" s="11">
        <v>18000</v>
      </c>
    </row>
    <row r="78" spans="1:5">
      <c r="A78" s="11" t="s">
        <v>73</v>
      </c>
      <c r="B78" s="11" t="s">
        <v>89</v>
      </c>
      <c r="C78" s="11">
        <v>3</v>
      </c>
      <c r="D78" s="11">
        <v>4500</v>
      </c>
      <c r="E78" s="11">
        <v>13500</v>
      </c>
    </row>
    <row r="79" spans="1:5">
      <c r="A79" s="11" t="s">
        <v>73</v>
      </c>
      <c r="B79" s="11" t="s">
        <v>97</v>
      </c>
      <c r="C79" s="11">
        <v>3</v>
      </c>
      <c r="D79" s="11">
        <v>16000</v>
      </c>
      <c r="E79" s="11">
        <v>48000</v>
      </c>
    </row>
    <row r="80" spans="1:5">
      <c r="A80" s="11" t="s">
        <v>73</v>
      </c>
      <c r="B80" s="11" t="s">
        <v>89</v>
      </c>
      <c r="C80" s="11">
        <v>3</v>
      </c>
      <c r="D80" s="11">
        <v>4500</v>
      </c>
      <c r="E80" s="11">
        <v>13500</v>
      </c>
    </row>
    <row r="81" spans="1:5">
      <c r="A81" s="11" t="s">
        <v>75</v>
      </c>
      <c r="B81" s="11" t="s">
        <v>87</v>
      </c>
      <c r="C81" s="11">
        <v>3</v>
      </c>
      <c r="D81" s="11">
        <v>9000</v>
      </c>
      <c r="E81" s="11">
        <v>27000</v>
      </c>
    </row>
    <row r="82" spans="1:5">
      <c r="A82" s="11" t="s">
        <v>75</v>
      </c>
      <c r="B82" s="11" t="s">
        <v>87</v>
      </c>
      <c r="C82" s="11">
        <v>2</v>
      </c>
      <c r="D82" s="11">
        <v>9000</v>
      </c>
      <c r="E82" s="11">
        <v>18000</v>
      </c>
    </row>
    <row r="83" spans="1:5">
      <c r="A83" s="11" t="s">
        <v>75</v>
      </c>
      <c r="B83" s="11" t="s">
        <v>96</v>
      </c>
      <c r="C83" s="11">
        <v>2</v>
      </c>
      <c r="D83" s="11">
        <v>3500</v>
      </c>
      <c r="E83" s="11">
        <v>7000</v>
      </c>
    </row>
    <row r="84" spans="1:5">
      <c r="A84" s="11" t="s">
        <v>77</v>
      </c>
      <c r="B84" s="11" t="s">
        <v>95</v>
      </c>
      <c r="C84" s="11">
        <v>2</v>
      </c>
      <c r="D84" s="11">
        <v>30000</v>
      </c>
      <c r="E84" s="11">
        <v>60000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1"/>
  <sheetViews>
    <sheetView workbookViewId="0">
      <selection activeCell="I13" sqref="I13"/>
    </sheetView>
  </sheetViews>
  <sheetFormatPr defaultColWidth="9" defaultRowHeight="14" outlineLevelCol="4"/>
  <cols>
    <col min="1" max="1" width="14.84375" customWidth="1"/>
    <col min="2" max="2" width="16.53125" customWidth="1"/>
    <col min="3" max="3" width="15.234375" customWidth="1"/>
    <col min="4" max="4" width="18.625" customWidth="1"/>
    <col min="5" max="5" width="19.53125" customWidth="1"/>
  </cols>
  <sheetData>
    <row r="1" spans="1:5">
      <c r="A1" s="20" t="s">
        <v>0</v>
      </c>
      <c r="B1" s="20" t="s">
        <v>98</v>
      </c>
      <c r="C1" s="20" t="s">
        <v>99</v>
      </c>
      <c r="D1" s="20" t="s">
        <v>100</v>
      </c>
      <c r="E1" s="20" t="s">
        <v>101</v>
      </c>
    </row>
    <row r="2" spans="1:5">
      <c r="A2" s="11" t="s">
        <v>6</v>
      </c>
      <c r="B2" s="11">
        <v>131000</v>
      </c>
      <c r="C2" s="11">
        <v>5000</v>
      </c>
      <c r="D2" s="11">
        <v>136000</v>
      </c>
      <c r="E2" s="11"/>
    </row>
    <row r="3" spans="1:5">
      <c r="A3" s="11" t="s">
        <v>12</v>
      </c>
      <c r="B3" s="11">
        <v>9000</v>
      </c>
      <c r="C3" s="11">
        <v>5000</v>
      </c>
      <c r="D3" s="11">
        <v>14000</v>
      </c>
      <c r="E3" s="11"/>
    </row>
    <row r="4" spans="1:5">
      <c r="A4" s="11" t="s">
        <v>17</v>
      </c>
      <c r="B4" s="11">
        <v>134000</v>
      </c>
      <c r="C4" s="11">
        <v>5000</v>
      </c>
      <c r="D4" s="11">
        <v>139000</v>
      </c>
      <c r="E4" s="11"/>
    </row>
    <row r="5" spans="1:5">
      <c r="A5" s="11" t="s">
        <v>20</v>
      </c>
      <c r="B5" s="11">
        <v>106500</v>
      </c>
      <c r="C5" s="11">
        <v>5000</v>
      </c>
      <c r="D5" s="11">
        <v>111500</v>
      </c>
      <c r="E5" s="11"/>
    </row>
    <row r="6" spans="1:5">
      <c r="A6" s="11" t="s">
        <v>23</v>
      </c>
      <c r="B6" s="11">
        <v>127000</v>
      </c>
      <c r="C6" s="11">
        <v>5000</v>
      </c>
      <c r="D6" s="11">
        <v>132000</v>
      </c>
      <c r="E6" s="11"/>
    </row>
    <row r="7" spans="1:5">
      <c r="A7" s="11" t="s">
        <v>25</v>
      </c>
      <c r="B7" s="11">
        <v>224000</v>
      </c>
      <c r="C7" s="11">
        <v>5000</v>
      </c>
      <c r="D7" s="11">
        <v>229000</v>
      </c>
      <c r="E7" s="11"/>
    </row>
    <row r="8" spans="1:5">
      <c r="A8" s="11" t="s">
        <v>28</v>
      </c>
      <c r="B8" s="11">
        <v>128000</v>
      </c>
      <c r="C8" s="11">
        <v>0</v>
      </c>
      <c r="D8" s="11">
        <v>128000</v>
      </c>
      <c r="E8" s="11"/>
    </row>
    <row r="9" spans="1:5">
      <c r="A9" s="11" t="s">
        <v>31</v>
      </c>
      <c r="B9" s="11">
        <v>128000</v>
      </c>
      <c r="C9" s="11">
        <v>5000</v>
      </c>
      <c r="D9" s="11">
        <v>133000</v>
      </c>
      <c r="E9" s="11"/>
    </row>
    <row r="10" spans="1:5">
      <c r="A10" s="11" t="s">
        <v>33</v>
      </c>
      <c r="B10" s="11">
        <v>3500</v>
      </c>
      <c r="C10" s="11">
        <v>0</v>
      </c>
      <c r="D10" s="11">
        <v>3500</v>
      </c>
      <c r="E10" s="11"/>
    </row>
    <row r="11" spans="1:5">
      <c r="A11" s="11" t="s">
        <v>35</v>
      </c>
      <c r="B11" s="11">
        <v>198000</v>
      </c>
      <c r="C11" s="11">
        <v>5000</v>
      </c>
      <c r="D11" s="11">
        <v>203000</v>
      </c>
      <c r="E11" s="11"/>
    </row>
    <row r="12" spans="1:5">
      <c r="A12" s="11" t="s">
        <v>37</v>
      </c>
      <c r="B12" s="11">
        <v>14000</v>
      </c>
      <c r="C12" s="11">
        <v>5000</v>
      </c>
      <c r="D12" s="11">
        <v>19000</v>
      </c>
      <c r="E12" s="11"/>
    </row>
    <row r="13" spans="1:5">
      <c r="A13" s="11" t="s">
        <v>39</v>
      </c>
      <c r="B13" s="11">
        <v>177000</v>
      </c>
      <c r="C13" s="11">
        <v>5000</v>
      </c>
      <c r="D13" s="11">
        <v>182000</v>
      </c>
      <c r="E13" s="11"/>
    </row>
    <row r="14" spans="1:5">
      <c r="A14" s="11" t="s">
        <v>41</v>
      </c>
      <c r="B14" s="11">
        <v>138500</v>
      </c>
      <c r="C14" s="11">
        <v>5000</v>
      </c>
      <c r="D14" s="11">
        <v>143500</v>
      </c>
      <c r="E14" s="11"/>
    </row>
    <row r="15" spans="1:5">
      <c r="A15" s="11" t="s">
        <v>43</v>
      </c>
      <c r="B15" s="11">
        <v>139500</v>
      </c>
      <c r="C15" s="11">
        <v>5000</v>
      </c>
      <c r="D15" s="11">
        <v>144500</v>
      </c>
      <c r="E15" s="11"/>
    </row>
    <row r="16" spans="1:5">
      <c r="A16" s="11" t="s">
        <v>45</v>
      </c>
      <c r="B16" s="11">
        <v>151000</v>
      </c>
      <c r="C16" s="11">
        <v>5000</v>
      </c>
      <c r="D16" s="11">
        <v>156000</v>
      </c>
      <c r="E16" s="11"/>
    </row>
    <row r="17" spans="1:5">
      <c r="A17" s="11" t="s">
        <v>48</v>
      </c>
      <c r="B17" s="11">
        <v>20000</v>
      </c>
      <c r="C17" s="11">
        <v>5000</v>
      </c>
      <c r="D17" s="11">
        <v>25000</v>
      </c>
      <c r="E17" s="11"/>
    </row>
    <row r="18" spans="1:5">
      <c r="A18" s="11" t="s">
        <v>51</v>
      </c>
      <c r="B18" s="11">
        <v>102000</v>
      </c>
      <c r="C18" s="11">
        <v>5000</v>
      </c>
      <c r="D18" s="11">
        <v>107000</v>
      </c>
      <c r="E18" s="11"/>
    </row>
    <row r="19" spans="1:5">
      <c r="A19" s="11" t="s">
        <v>53</v>
      </c>
      <c r="B19" s="11">
        <v>207500</v>
      </c>
      <c r="C19" s="11">
        <v>0</v>
      </c>
      <c r="D19" s="11">
        <v>207500</v>
      </c>
      <c r="E19" s="11"/>
    </row>
    <row r="20" spans="1:5">
      <c r="A20" s="11" t="s">
        <v>55</v>
      </c>
      <c r="B20" s="11">
        <v>14000</v>
      </c>
      <c r="C20" s="11">
        <v>5000</v>
      </c>
      <c r="D20" s="11">
        <v>19000</v>
      </c>
      <c r="E20" s="11"/>
    </row>
    <row r="21" spans="1:5">
      <c r="A21" s="11" t="s">
        <v>57</v>
      </c>
      <c r="B21" s="11">
        <v>66000</v>
      </c>
      <c r="C21" s="11">
        <v>5000</v>
      </c>
      <c r="D21" s="11">
        <v>71000</v>
      </c>
      <c r="E21" s="11"/>
    </row>
    <row r="22" spans="1:5">
      <c r="A22" s="11" t="s">
        <v>59</v>
      </c>
      <c r="B22" s="11">
        <v>112500</v>
      </c>
      <c r="C22" s="11">
        <v>5000</v>
      </c>
      <c r="D22" s="11">
        <v>117500</v>
      </c>
      <c r="E22" s="11"/>
    </row>
    <row r="23" spans="1:5">
      <c r="A23" s="11" t="s">
        <v>61</v>
      </c>
      <c r="B23" s="11">
        <v>276000</v>
      </c>
      <c r="C23" s="11">
        <v>0</v>
      </c>
      <c r="D23" s="11">
        <v>276000</v>
      </c>
      <c r="E23" s="11"/>
    </row>
    <row r="24" spans="1:5">
      <c r="A24" s="11" t="s">
        <v>63</v>
      </c>
      <c r="B24" s="11">
        <v>95500</v>
      </c>
      <c r="C24" s="11">
        <v>0</v>
      </c>
      <c r="D24" s="11">
        <v>95500</v>
      </c>
      <c r="E24" s="11"/>
    </row>
    <row r="25" spans="1:5">
      <c r="A25" s="11" t="s">
        <v>65</v>
      </c>
      <c r="B25" s="11">
        <v>25500</v>
      </c>
      <c r="C25" s="11">
        <v>5000</v>
      </c>
      <c r="D25" s="11">
        <v>30500</v>
      </c>
      <c r="E25" s="11"/>
    </row>
    <row r="26" spans="1:5">
      <c r="A26" s="11" t="s">
        <v>67</v>
      </c>
      <c r="B26" s="11">
        <v>223000</v>
      </c>
      <c r="C26" s="11">
        <v>5000</v>
      </c>
      <c r="D26" s="11">
        <v>228000</v>
      </c>
      <c r="E26" s="11"/>
    </row>
    <row r="27" spans="1:5">
      <c r="A27" s="11" t="s">
        <v>69</v>
      </c>
      <c r="B27" s="11">
        <v>61000</v>
      </c>
      <c r="C27" s="11">
        <v>5000</v>
      </c>
      <c r="D27" s="11">
        <v>66000</v>
      </c>
      <c r="E27" s="11"/>
    </row>
    <row r="28" spans="1:5">
      <c r="A28" s="11" t="s">
        <v>71</v>
      </c>
      <c r="B28" s="11">
        <v>18000</v>
      </c>
      <c r="C28" s="11">
        <v>5000</v>
      </c>
      <c r="D28" s="11">
        <v>23000</v>
      </c>
      <c r="E28" s="11"/>
    </row>
    <row r="29" spans="1:5">
      <c r="A29" s="11" t="s">
        <v>73</v>
      </c>
      <c r="B29" s="11">
        <v>75000</v>
      </c>
      <c r="C29" s="11">
        <v>5000</v>
      </c>
      <c r="D29" s="11">
        <v>80000</v>
      </c>
      <c r="E29" s="11"/>
    </row>
    <row r="30" spans="1:5">
      <c r="A30" s="11" t="s">
        <v>75</v>
      </c>
      <c r="B30" s="11">
        <v>52000</v>
      </c>
      <c r="C30" s="11">
        <v>5000</v>
      </c>
      <c r="D30" s="11">
        <v>57000</v>
      </c>
      <c r="E30" s="11"/>
    </row>
    <row r="31" spans="1:5">
      <c r="A31" s="11" t="s">
        <v>77</v>
      </c>
      <c r="B31" s="11">
        <v>60000</v>
      </c>
      <c r="C31" s="11">
        <v>0</v>
      </c>
      <c r="D31" s="11">
        <v>60000</v>
      </c>
      <c r="E31" s="11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71"/>
  <sheetViews>
    <sheetView workbookViewId="0">
      <selection activeCell="E249" sqref="E249"/>
    </sheetView>
  </sheetViews>
  <sheetFormatPr defaultColWidth="9" defaultRowHeight="14"/>
  <cols>
    <col min="1" max="1" width="22" customWidth="1"/>
    <col min="2" max="2" width="23.8203125" customWidth="1"/>
    <col min="3" max="3" width="9.109375" customWidth="1"/>
    <col min="4" max="4" width="14.9609375" customWidth="1"/>
    <col min="5" max="5" width="14.84375" customWidth="1"/>
    <col min="8" max="8" width="16.2734375" customWidth="1"/>
    <col min="9" max="9" width="21.09375" customWidth="1"/>
    <col min="10" max="10" width="23.9609375" customWidth="1"/>
    <col min="11" max="11" width="15.8828125" customWidth="1"/>
    <col min="12" max="12" width="15.234375" customWidth="1"/>
  </cols>
  <sheetData>
    <row r="1" spans="1:14">
      <c r="A1" s="1" t="s">
        <v>102</v>
      </c>
      <c r="B1" s="2"/>
      <c r="C1" s="2"/>
      <c r="D1" s="2"/>
      <c r="E1" s="2"/>
      <c r="F1" s="13"/>
      <c r="G1" s="12"/>
      <c r="H1" s="1" t="s">
        <v>102</v>
      </c>
      <c r="I1" s="2"/>
      <c r="J1" s="2"/>
      <c r="K1" s="2"/>
      <c r="L1" s="2"/>
      <c r="M1" s="13"/>
      <c r="N1" s="12"/>
    </row>
    <row r="2" spans="1:14">
      <c r="A2" s="3" t="s">
        <v>103</v>
      </c>
      <c r="B2" s="4"/>
      <c r="C2" s="4"/>
      <c r="D2" s="4"/>
      <c r="E2" s="4"/>
      <c r="F2" s="14"/>
      <c r="G2" s="12"/>
      <c r="H2" s="3" t="s">
        <v>103</v>
      </c>
      <c r="I2" s="4"/>
      <c r="J2" s="4"/>
      <c r="K2" s="4"/>
      <c r="L2" s="4"/>
      <c r="M2" s="14"/>
      <c r="N2" s="12"/>
    </row>
    <row r="3" spans="1:14">
      <c r="A3" s="3" t="s">
        <v>104</v>
      </c>
      <c r="B3" s="4"/>
      <c r="C3" s="4"/>
      <c r="D3" s="4"/>
      <c r="E3" s="4"/>
      <c r="F3" s="14"/>
      <c r="G3" s="12"/>
      <c r="H3" s="3" t="s">
        <v>104</v>
      </c>
      <c r="I3" s="4"/>
      <c r="J3" s="4"/>
      <c r="K3" s="4"/>
      <c r="L3" s="4"/>
      <c r="M3" s="14"/>
      <c r="N3" s="12"/>
    </row>
    <row r="4" spans="1:14">
      <c r="A4" s="3" t="s">
        <v>105</v>
      </c>
      <c r="B4" s="4"/>
      <c r="C4" s="4"/>
      <c r="D4" s="4"/>
      <c r="E4" s="4"/>
      <c r="F4" s="14"/>
      <c r="G4" s="12"/>
      <c r="H4" s="3" t="s">
        <v>105</v>
      </c>
      <c r="I4" s="4"/>
      <c r="J4" s="4"/>
      <c r="K4" s="4"/>
      <c r="L4" s="4"/>
      <c r="M4" s="14"/>
      <c r="N4" s="12"/>
    </row>
    <row r="5" spans="1:14">
      <c r="A5" s="2" t="s">
        <v>106</v>
      </c>
      <c r="B5" s="2"/>
      <c r="C5" s="2"/>
      <c r="D5" s="2"/>
      <c r="E5" s="2"/>
      <c r="F5" s="13"/>
      <c r="G5" s="12"/>
      <c r="H5" s="1" t="s">
        <v>106</v>
      </c>
      <c r="I5" s="2"/>
      <c r="J5" s="2"/>
      <c r="K5" s="2"/>
      <c r="L5" s="2"/>
      <c r="M5" s="13"/>
      <c r="N5" s="12"/>
    </row>
    <row r="6" spans="1:14">
      <c r="A6" s="5"/>
      <c r="B6" s="5"/>
      <c r="C6" s="5"/>
      <c r="D6" s="5"/>
      <c r="E6" s="5"/>
      <c r="F6" s="14"/>
      <c r="G6" s="12"/>
      <c r="H6" s="3"/>
      <c r="I6" s="5"/>
      <c r="J6" s="5"/>
      <c r="K6" s="5"/>
      <c r="L6" s="5"/>
      <c r="M6" s="14"/>
      <c r="N6" s="12"/>
    </row>
    <row r="7" spans="1:14">
      <c r="A7" s="6" t="s">
        <v>107</v>
      </c>
      <c r="B7" s="7" t="s">
        <v>6</v>
      </c>
      <c r="C7" s="8"/>
      <c r="D7" s="8"/>
      <c r="E7" s="15"/>
      <c r="F7" s="13"/>
      <c r="G7" s="12"/>
      <c r="H7" s="6" t="s">
        <v>107</v>
      </c>
      <c r="I7" s="7"/>
      <c r="J7" s="8"/>
      <c r="K7" s="8"/>
      <c r="L7" s="15"/>
      <c r="M7" s="13"/>
      <c r="N7" s="12"/>
    </row>
    <row r="8" spans="1:14">
      <c r="A8" s="6" t="s">
        <v>108</v>
      </c>
      <c r="B8" s="7" t="s">
        <v>109</v>
      </c>
      <c r="C8" s="8"/>
      <c r="D8" s="8"/>
      <c r="E8" s="15"/>
      <c r="F8" s="14"/>
      <c r="G8" s="12"/>
      <c r="H8" s="6" t="s">
        <v>108</v>
      </c>
      <c r="I8" s="7"/>
      <c r="J8" s="8"/>
      <c r="K8" s="8"/>
      <c r="L8" s="15"/>
      <c r="M8" s="14"/>
      <c r="N8" s="12"/>
    </row>
    <row r="9" spans="1:14">
      <c r="A9" s="6" t="s">
        <v>110</v>
      </c>
      <c r="B9" s="7" t="s">
        <v>7</v>
      </c>
      <c r="C9" s="8"/>
      <c r="D9" s="8"/>
      <c r="E9" s="15"/>
      <c r="F9" s="14"/>
      <c r="G9" s="12"/>
      <c r="H9" s="6" t="s">
        <v>110</v>
      </c>
      <c r="I9" s="7"/>
      <c r="J9" s="8"/>
      <c r="K9" s="8"/>
      <c r="L9" s="15"/>
      <c r="M9" s="14"/>
      <c r="N9" s="12"/>
    </row>
    <row r="10" spans="1:14">
      <c r="A10" s="6" t="s">
        <v>4</v>
      </c>
      <c r="B10" s="7" t="s">
        <v>10</v>
      </c>
      <c r="C10" s="8"/>
      <c r="D10" s="8"/>
      <c r="E10" s="15"/>
      <c r="F10" s="14"/>
      <c r="G10" s="12"/>
      <c r="H10" s="6" t="s">
        <v>4</v>
      </c>
      <c r="I10" s="7"/>
      <c r="J10" s="8"/>
      <c r="K10" s="8"/>
      <c r="L10" s="15"/>
      <c r="M10" s="14"/>
      <c r="N10" s="12"/>
    </row>
    <row r="11" spans="1:14">
      <c r="A11" s="9" t="s">
        <v>111</v>
      </c>
      <c r="B11" s="7" t="s">
        <v>8</v>
      </c>
      <c r="C11" s="8"/>
      <c r="D11" s="8"/>
      <c r="E11" s="15"/>
      <c r="F11" s="14"/>
      <c r="G11" s="12"/>
      <c r="H11" s="9" t="s">
        <v>111</v>
      </c>
      <c r="I11" s="7"/>
      <c r="J11" s="8"/>
      <c r="K11" s="8"/>
      <c r="L11" s="15"/>
      <c r="M11" s="14"/>
      <c r="N11" s="12"/>
    </row>
    <row r="12" spans="1:14">
      <c r="A12" s="10" t="s">
        <v>112</v>
      </c>
      <c r="B12" s="10" t="s">
        <v>79</v>
      </c>
      <c r="C12" s="10" t="s">
        <v>80</v>
      </c>
      <c r="D12" s="10" t="s">
        <v>81</v>
      </c>
      <c r="E12" s="10" t="s">
        <v>82</v>
      </c>
      <c r="F12" s="14"/>
      <c r="G12" s="12"/>
      <c r="H12" s="10" t="s">
        <v>112</v>
      </c>
      <c r="I12" s="10" t="s">
        <v>79</v>
      </c>
      <c r="J12" s="10" t="s">
        <v>80</v>
      </c>
      <c r="K12" s="10" t="s">
        <v>81</v>
      </c>
      <c r="L12" s="10" t="s">
        <v>82</v>
      </c>
      <c r="M12" s="14"/>
      <c r="N12" s="12"/>
    </row>
    <row r="13" spans="1:14">
      <c r="A13" s="11">
        <v>1</v>
      </c>
      <c r="B13" s="11" t="s">
        <v>83</v>
      </c>
      <c r="C13" s="11">
        <v>1</v>
      </c>
      <c r="D13" s="11">
        <v>7000</v>
      </c>
      <c r="E13" s="11">
        <v>7000</v>
      </c>
      <c r="F13" s="14"/>
      <c r="G13" s="12"/>
      <c r="H13" s="11">
        <v>1</v>
      </c>
      <c r="I13" s="11"/>
      <c r="J13" s="11"/>
      <c r="K13" s="11"/>
      <c r="L13" s="11"/>
      <c r="M13" s="14"/>
      <c r="N13" s="12"/>
    </row>
    <row r="14" spans="1:14">
      <c r="A14" s="11">
        <v>2</v>
      </c>
      <c r="B14" s="11" t="s">
        <v>84</v>
      </c>
      <c r="C14" s="11">
        <v>1</v>
      </c>
      <c r="D14" s="11">
        <v>22000</v>
      </c>
      <c r="E14" s="11">
        <v>22000</v>
      </c>
      <c r="F14" s="14"/>
      <c r="G14" s="12"/>
      <c r="H14" s="11">
        <v>2</v>
      </c>
      <c r="I14" s="11"/>
      <c r="J14" s="11"/>
      <c r="K14" s="11"/>
      <c r="L14" s="11"/>
      <c r="M14" s="14"/>
      <c r="N14" s="12"/>
    </row>
    <row r="15" spans="1:14">
      <c r="A15" s="11">
        <v>3</v>
      </c>
      <c r="B15" s="11" t="s">
        <v>85</v>
      </c>
      <c r="C15" s="11">
        <v>3</v>
      </c>
      <c r="D15" s="11">
        <v>28000</v>
      </c>
      <c r="E15" s="11">
        <v>84000</v>
      </c>
      <c r="F15" s="14"/>
      <c r="G15" s="12"/>
      <c r="H15" s="11">
        <v>3</v>
      </c>
      <c r="I15" s="11"/>
      <c r="J15" s="11"/>
      <c r="K15" s="11"/>
      <c r="L15" s="11"/>
      <c r="M15" s="14"/>
      <c r="N15" s="12"/>
    </row>
    <row r="16" spans="1:14">
      <c r="A16" s="11">
        <v>4</v>
      </c>
      <c r="B16" s="11" t="s">
        <v>86</v>
      </c>
      <c r="C16" s="11">
        <v>3</v>
      </c>
      <c r="D16" s="11">
        <v>6000</v>
      </c>
      <c r="E16" s="11">
        <v>18000</v>
      </c>
      <c r="F16" s="14"/>
      <c r="G16" s="12"/>
      <c r="H16" s="11"/>
      <c r="I16" s="11"/>
      <c r="J16" s="11"/>
      <c r="K16" s="11" t="s">
        <v>113</v>
      </c>
      <c r="L16" s="11"/>
      <c r="M16" s="14"/>
      <c r="N16" s="12"/>
    </row>
    <row r="17" spans="1:14">
      <c r="A17" s="9"/>
      <c r="B17" s="9"/>
      <c r="C17" s="9"/>
      <c r="D17" s="10" t="s">
        <v>114</v>
      </c>
      <c r="E17" s="11">
        <v>131000</v>
      </c>
      <c r="F17" s="14"/>
      <c r="G17" s="12"/>
      <c r="H17" s="9"/>
      <c r="I17" s="9"/>
      <c r="J17" s="9"/>
      <c r="K17" s="10" t="s">
        <v>114</v>
      </c>
      <c r="L17" s="11"/>
      <c r="M17" s="14"/>
      <c r="N17" s="12"/>
    </row>
    <row r="18" spans="1:14">
      <c r="A18" s="9"/>
      <c r="B18" s="9"/>
      <c r="C18" s="9"/>
      <c r="D18" s="9"/>
      <c r="E18" s="9"/>
      <c r="F18" s="14"/>
      <c r="G18" s="12"/>
      <c r="H18" s="9"/>
      <c r="I18" s="9"/>
      <c r="J18" s="9"/>
      <c r="K18" s="9"/>
      <c r="L18" s="9"/>
      <c r="M18" s="14"/>
      <c r="N18" s="12"/>
    </row>
    <row r="19" spans="1:14">
      <c r="A19" s="9" t="s">
        <v>115</v>
      </c>
      <c r="B19" s="9"/>
      <c r="C19" s="9"/>
      <c r="D19" s="9"/>
      <c r="E19" s="9"/>
      <c r="F19" s="14"/>
      <c r="G19" s="12"/>
      <c r="H19" s="9" t="s">
        <v>115</v>
      </c>
      <c r="I19" s="9"/>
      <c r="J19" s="9"/>
      <c r="K19" s="9"/>
      <c r="L19" s="9"/>
      <c r="M19" s="14"/>
      <c r="N19" s="12"/>
    </row>
    <row r="20" spans="1:14">
      <c r="A20" s="9" t="s">
        <v>116</v>
      </c>
      <c r="B20" s="9"/>
      <c r="C20" s="9"/>
      <c r="D20" s="9"/>
      <c r="E20" s="9"/>
      <c r="F20" s="16"/>
      <c r="G20" s="12"/>
      <c r="H20" s="9" t="s">
        <v>116</v>
      </c>
      <c r="I20" s="9"/>
      <c r="J20" s="9"/>
      <c r="K20" s="9"/>
      <c r="L20" s="9"/>
      <c r="M20" s="16"/>
      <c r="N20" s="12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1" t="s">
        <v>102</v>
      </c>
      <c r="B22" s="2"/>
      <c r="C22" s="2"/>
      <c r="D22" s="2"/>
      <c r="E22" s="2"/>
      <c r="F22" s="13"/>
      <c r="G22" s="12"/>
      <c r="H22" s="12"/>
      <c r="I22" s="12"/>
      <c r="J22" s="12"/>
      <c r="K22" s="12"/>
      <c r="L22" s="12"/>
      <c r="M22" s="12"/>
      <c r="N22" s="12"/>
    </row>
    <row r="23" spans="1:14">
      <c r="A23" s="3" t="s">
        <v>103</v>
      </c>
      <c r="B23" s="4"/>
      <c r="C23" s="4"/>
      <c r="D23" s="4"/>
      <c r="E23" s="4"/>
      <c r="F23" s="14"/>
      <c r="G23" s="12"/>
      <c r="H23" s="12"/>
      <c r="I23" s="12"/>
      <c r="J23" s="12"/>
      <c r="K23" s="12"/>
      <c r="L23" s="12"/>
      <c r="M23" s="12"/>
      <c r="N23" s="12"/>
    </row>
    <row r="24" spans="1:14">
      <c r="A24" s="3" t="s">
        <v>104</v>
      </c>
      <c r="B24" s="4"/>
      <c r="C24" s="4"/>
      <c r="D24" s="4"/>
      <c r="E24" s="4"/>
      <c r="F24" s="14"/>
      <c r="G24" s="12"/>
      <c r="H24" s="12"/>
      <c r="I24" s="12"/>
      <c r="J24" s="12"/>
      <c r="K24" s="12"/>
      <c r="L24" s="12"/>
      <c r="M24" s="12"/>
      <c r="N24" s="12"/>
    </row>
    <row r="25" spans="1:14">
      <c r="A25" s="3" t="s">
        <v>105</v>
      </c>
      <c r="B25" s="4"/>
      <c r="C25" s="4"/>
      <c r="D25" s="4"/>
      <c r="E25" s="4"/>
      <c r="F25" s="14"/>
      <c r="G25" s="12"/>
      <c r="H25" s="12"/>
      <c r="I25" s="12"/>
      <c r="J25" s="12"/>
      <c r="K25" s="12"/>
      <c r="L25" s="12"/>
      <c r="M25" s="12"/>
      <c r="N25" s="12"/>
    </row>
    <row r="26" spans="1:14">
      <c r="A26" s="2" t="s">
        <v>106</v>
      </c>
      <c r="B26" s="2"/>
      <c r="C26" s="2"/>
      <c r="D26" s="2"/>
      <c r="E26" s="2"/>
      <c r="F26" s="13"/>
      <c r="G26" s="12"/>
      <c r="H26" s="12"/>
      <c r="I26" s="12"/>
      <c r="J26" s="12"/>
      <c r="K26" s="12"/>
      <c r="L26" s="12"/>
      <c r="M26" s="12"/>
      <c r="N26" s="12"/>
    </row>
    <row r="27" spans="1:14">
      <c r="A27" s="5"/>
      <c r="B27" s="5"/>
      <c r="C27" s="5"/>
      <c r="D27" s="5"/>
      <c r="E27" s="5"/>
      <c r="F27" s="14"/>
      <c r="G27" s="12"/>
      <c r="H27" s="12"/>
      <c r="I27" s="12"/>
      <c r="J27" s="12"/>
      <c r="K27" s="12"/>
      <c r="L27" s="12"/>
      <c r="M27" s="12"/>
      <c r="N27" s="12"/>
    </row>
    <row r="28" spans="1:14">
      <c r="A28" s="6" t="s">
        <v>107</v>
      </c>
      <c r="B28" s="7" t="s">
        <v>12</v>
      </c>
      <c r="C28" s="8"/>
      <c r="D28" s="8"/>
      <c r="E28" s="15"/>
      <c r="F28" s="13"/>
      <c r="G28" s="12"/>
      <c r="H28" s="12"/>
      <c r="I28" s="12"/>
      <c r="J28" s="12"/>
      <c r="K28" s="12"/>
      <c r="L28" s="12"/>
      <c r="M28" s="12"/>
      <c r="N28" s="12"/>
    </row>
    <row r="29" spans="1:6">
      <c r="A29" s="6" t="s">
        <v>108</v>
      </c>
      <c r="B29" s="7" t="s">
        <v>117</v>
      </c>
      <c r="C29" s="8"/>
      <c r="D29" s="8"/>
      <c r="E29" s="15"/>
      <c r="F29" s="14"/>
    </row>
    <row r="30" spans="1:6">
      <c r="A30" s="6" t="s">
        <v>110</v>
      </c>
      <c r="B30" s="7" t="s">
        <v>13</v>
      </c>
      <c r="C30" s="8"/>
      <c r="D30" s="8"/>
      <c r="E30" s="15"/>
      <c r="F30" s="14"/>
    </row>
    <row r="31" spans="1:6">
      <c r="A31" s="6" t="s">
        <v>4</v>
      </c>
      <c r="B31" s="7" t="s">
        <v>16</v>
      </c>
      <c r="C31" s="8"/>
      <c r="D31" s="8"/>
      <c r="E31" s="15"/>
      <c r="F31" s="14"/>
    </row>
    <row r="32" spans="1:6">
      <c r="A32" s="9" t="s">
        <v>111</v>
      </c>
      <c r="B32" s="7" t="s">
        <v>14</v>
      </c>
      <c r="C32" s="8"/>
      <c r="D32" s="8"/>
      <c r="E32" s="15"/>
      <c r="F32" s="14"/>
    </row>
    <row r="33" spans="1:6">
      <c r="A33" s="10" t="s">
        <v>112</v>
      </c>
      <c r="B33" s="10" t="s">
        <v>79</v>
      </c>
      <c r="C33" s="10" t="s">
        <v>80</v>
      </c>
      <c r="D33" s="10" t="s">
        <v>81</v>
      </c>
      <c r="E33" s="10" t="s">
        <v>82</v>
      </c>
      <c r="F33" s="14"/>
    </row>
    <row r="34" spans="1:6">
      <c r="A34" s="11">
        <v>1</v>
      </c>
      <c r="B34" s="5" t="s">
        <v>87</v>
      </c>
      <c r="C34" s="11">
        <v>1</v>
      </c>
      <c r="D34" s="11">
        <v>9000</v>
      </c>
      <c r="E34" s="11">
        <v>9000</v>
      </c>
      <c r="F34" s="14"/>
    </row>
    <row r="35" spans="1:6">
      <c r="A35" s="11"/>
      <c r="B35" s="11"/>
      <c r="C35" s="11"/>
      <c r="D35" s="11"/>
      <c r="E35" s="11"/>
      <c r="F35" s="14"/>
    </row>
    <row r="36" spans="1:6">
      <c r="A36" s="11"/>
      <c r="B36" s="11"/>
      <c r="C36" s="11"/>
      <c r="D36" s="11"/>
      <c r="E36" s="11"/>
      <c r="F36" s="14"/>
    </row>
    <row r="37" spans="1:6">
      <c r="A37" s="11"/>
      <c r="B37" s="11"/>
      <c r="C37" s="11"/>
      <c r="D37" s="11" t="s">
        <v>113</v>
      </c>
      <c r="E37" s="11"/>
      <c r="F37" s="14"/>
    </row>
    <row r="38" spans="1:6">
      <c r="A38" s="9"/>
      <c r="B38" s="9"/>
      <c r="C38" s="9"/>
      <c r="D38" s="10" t="s">
        <v>114</v>
      </c>
      <c r="E38" s="11">
        <f>9000+5000</f>
        <v>14000</v>
      </c>
      <c r="F38" s="14"/>
    </row>
    <row r="39" spans="1:6">
      <c r="A39" s="9"/>
      <c r="B39" s="9"/>
      <c r="C39" s="9"/>
      <c r="D39" s="9"/>
      <c r="E39" s="9"/>
      <c r="F39" s="14"/>
    </row>
    <row r="40" spans="1:6">
      <c r="A40" s="9" t="s">
        <v>115</v>
      </c>
      <c r="B40" s="9"/>
      <c r="C40" s="9"/>
      <c r="D40" s="9"/>
      <c r="E40" s="9"/>
      <c r="F40" s="14"/>
    </row>
    <row r="41" spans="1:6">
      <c r="A41" s="9" t="s">
        <v>116</v>
      </c>
      <c r="B41" s="9"/>
      <c r="C41" s="9"/>
      <c r="D41" s="9"/>
      <c r="E41" s="9"/>
      <c r="F41" s="16"/>
    </row>
    <row r="43" spans="1:6">
      <c r="A43" s="1" t="s">
        <v>102</v>
      </c>
      <c r="B43" s="2"/>
      <c r="C43" s="2"/>
      <c r="D43" s="2"/>
      <c r="E43" s="2"/>
      <c r="F43" s="13"/>
    </row>
    <row r="44" spans="1:6">
      <c r="A44" s="3" t="s">
        <v>103</v>
      </c>
      <c r="B44" s="4"/>
      <c r="C44" s="4"/>
      <c r="D44" s="4"/>
      <c r="E44" s="4"/>
      <c r="F44" s="14"/>
    </row>
    <row r="45" spans="1:6">
      <c r="A45" s="3" t="s">
        <v>104</v>
      </c>
      <c r="B45" s="4"/>
      <c r="C45" s="4"/>
      <c r="D45" s="4"/>
      <c r="E45" s="4"/>
      <c r="F45" s="14"/>
    </row>
    <row r="46" spans="1:6">
      <c r="A46" s="3" t="s">
        <v>105</v>
      </c>
      <c r="B46" s="4"/>
      <c r="C46" s="4"/>
      <c r="D46" s="4"/>
      <c r="E46" s="4"/>
      <c r="F46" s="14"/>
    </row>
    <row r="47" spans="1:6">
      <c r="A47" s="2" t="s">
        <v>106</v>
      </c>
      <c r="B47" s="2"/>
      <c r="C47" s="2"/>
      <c r="D47" s="2"/>
      <c r="E47" s="2"/>
      <c r="F47" s="13"/>
    </row>
    <row r="48" spans="1:6">
      <c r="A48" s="5"/>
      <c r="B48" s="5"/>
      <c r="C48" s="5"/>
      <c r="D48" s="5"/>
      <c r="E48" s="5"/>
      <c r="F48" s="14"/>
    </row>
    <row r="49" spans="1:6">
      <c r="A49" s="6" t="s">
        <v>107</v>
      </c>
      <c r="B49" s="7" t="s">
        <v>17</v>
      </c>
      <c r="C49" s="8"/>
      <c r="D49" s="8"/>
      <c r="E49" s="15"/>
      <c r="F49" s="13"/>
    </row>
    <row r="50" spans="1:6">
      <c r="A50" s="6" t="s">
        <v>108</v>
      </c>
      <c r="B50" s="7" t="s">
        <v>118</v>
      </c>
      <c r="C50" s="8"/>
      <c r="D50" s="8"/>
      <c r="E50" s="15"/>
      <c r="F50" s="14"/>
    </row>
    <row r="51" spans="1:6">
      <c r="A51" s="6" t="s">
        <v>110</v>
      </c>
      <c r="B51" s="7" t="str">
        <f>'Data Pelanggan'!B4</f>
        <v>Budi Santoso</v>
      </c>
      <c r="C51" s="8"/>
      <c r="D51" s="8"/>
      <c r="E51" s="15"/>
      <c r="F51" s="14"/>
    </row>
    <row r="52" spans="1:6">
      <c r="A52" s="6" t="s">
        <v>4</v>
      </c>
      <c r="B52" s="7" t="s">
        <v>16</v>
      </c>
      <c r="C52" s="8"/>
      <c r="D52" s="8"/>
      <c r="E52" s="15"/>
      <c r="F52" s="14"/>
    </row>
    <row r="53" spans="1:6">
      <c r="A53" s="9" t="s">
        <v>111</v>
      </c>
      <c r="B53" s="7" t="str">
        <f>'Data Pelanggan'!C4</f>
        <v>08898642788</v>
      </c>
      <c r="C53" s="8"/>
      <c r="D53" s="8"/>
      <c r="E53" s="15"/>
      <c r="F53" s="14"/>
    </row>
    <row r="54" spans="1:6">
      <c r="A54" s="10" t="s">
        <v>112</v>
      </c>
      <c r="B54" s="10" t="s">
        <v>79</v>
      </c>
      <c r="C54" s="10" t="s">
        <v>80</v>
      </c>
      <c r="D54" s="10" t="s">
        <v>81</v>
      </c>
      <c r="E54" s="10" t="s">
        <v>82</v>
      </c>
      <c r="F54" s="14"/>
    </row>
    <row r="55" spans="1:6">
      <c r="A55" s="11">
        <v>1</v>
      </c>
      <c r="B55" s="11" t="s">
        <v>88</v>
      </c>
      <c r="C55" s="11">
        <v>1</v>
      </c>
      <c r="D55" s="11">
        <v>6000</v>
      </c>
      <c r="E55" s="11">
        <v>6000</v>
      </c>
      <c r="F55" s="14"/>
    </row>
    <row r="56" spans="1:6">
      <c r="A56" s="11">
        <v>2</v>
      </c>
      <c r="B56" s="11" t="s">
        <v>85</v>
      </c>
      <c r="C56" s="11">
        <v>3</v>
      </c>
      <c r="D56" s="11">
        <v>28000</v>
      </c>
      <c r="E56" s="11">
        <v>84000</v>
      </c>
      <c r="F56" s="14"/>
    </row>
    <row r="57" spans="1:6">
      <c r="A57" s="11">
        <v>3</v>
      </c>
      <c r="B57" s="11" t="s">
        <v>84</v>
      </c>
      <c r="C57" s="11">
        <v>2</v>
      </c>
      <c r="D57" s="11">
        <v>22000</v>
      </c>
      <c r="E57" s="11">
        <v>44000</v>
      </c>
      <c r="F57" s="14"/>
    </row>
    <row r="58" spans="1:6">
      <c r="A58" s="11"/>
      <c r="B58" s="11"/>
      <c r="C58" s="11"/>
      <c r="D58" s="11" t="s">
        <v>113</v>
      </c>
      <c r="E58" s="11"/>
      <c r="F58" s="14"/>
    </row>
    <row r="59" spans="1:6">
      <c r="A59" s="9"/>
      <c r="B59" s="9"/>
      <c r="C59" s="9"/>
      <c r="D59" s="10" t="s">
        <v>114</v>
      </c>
      <c r="E59" s="11">
        <f>134000+5000</f>
        <v>139000</v>
      </c>
      <c r="F59" s="14"/>
    </row>
    <row r="60" spans="1:6">
      <c r="A60" s="9"/>
      <c r="B60" s="9"/>
      <c r="C60" s="9"/>
      <c r="D60" s="9"/>
      <c r="E60" s="9"/>
      <c r="F60" s="14"/>
    </row>
    <row r="61" spans="1:6">
      <c r="A61" s="9" t="s">
        <v>115</v>
      </c>
      <c r="B61" s="9"/>
      <c r="C61" s="9"/>
      <c r="D61" s="9"/>
      <c r="E61" s="9"/>
      <c r="F61" s="14"/>
    </row>
    <row r="62" spans="1:6">
      <c r="A62" s="9" t="s">
        <v>116</v>
      </c>
      <c r="B62" s="9"/>
      <c r="C62" s="9"/>
      <c r="D62" s="9"/>
      <c r="E62" s="9"/>
      <c r="F62" s="16"/>
    </row>
    <row r="64" spans="1:6">
      <c r="A64" s="1" t="s">
        <v>102</v>
      </c>
      <c r="B64" s="2"/>
      <c r="C64" s="2"/>
      <c r="D64" s="2"/>
      <c r="E64" s="2"/>
      <c r="F64" s="13"/>
    </row>
    <row r="65" spans="1:6">
      <c r="A65" s="3" t="s">
        <v>103</v>
      </c>
      <c r="B65" s="4"/>
      <c r="C65" s="4"/>
      <c r="D65" s="4"/>
      <c r="E65" s="4"/>
      <c r="F65" s="14"/>
    </row>
    <row r="66" spans="1:6">
      <c r="A66" s="3" t="s">
        <v>104</v>
      </c>
      <c r="B66" s="4"/>
      <c r="C66" s="4"/>
      <c r="D66" s="4"/>
      <c r="E66" s="4"/>
      <c r="F66" s="14"/>
    </row>
    <row r="67" spans="1:6">
      <c r="A67" s="3" t="s">
        <v>105</v>
      </c>
      <c r="B67" s="4"/>
      <c r="C67" s="4"/>
      <c r="D67" s="4"/>
      <c r="E67" s="4"/>
      <c r="F67" s="14"/>
    </row>
    <row r="68" spans="1:6">
      <c r="A68" s="1" t="s">
        <v>106</v>
      </c>
      <c r="B68" s="2"/>
      <c r="C68" s="2"/>
      <c r="D68" s="2"/>
      <c r="E68" s="2"/>
      <c r="F68" s="13"/>
    </row>
    <row r="69" spans="1:6">
      <c r="A69" s="3"/>
      <c r="B69" s="5"/>
      <c r="C69" s="5"/>
      <c r="D69" s="5"/>
      <c r="E69" s="5"/>
      <c r="F69" s="14"/>
    </row>
    <row r="70" spans="1:6">
      <c r="A70" s="6" t="s">
        <v>107</v>
      </c>
      <c r="B70" s="7" t="s">
        <v>20</v>
      </c>
      <c r="C70" s="8"/>
      <c r="D70" s="8"/>
      <c r="E70" s="15"/>
      <c r="F70" s="13"/>
    </row>
    <row r="71" spans="1:6">
      <c r="A71" s="6" t="s">
        <v>108</v>
      </c>
      <c r="B71" s="7" t="s">
        <v>119</v>
      </c>
      <c r="C71" s="8"/>
      <c r="D71" s="8"/>
      <c r="E71" s="15"/>
      <c r="F71" s="14"/>
    </row>
    <row r="72" spans="1:6">
      <c r="A72" s="6" t="s">
        <v>110</v>
      </c>
      <c r="B72" s="7" t="s">
        <v>21</v>
      </c>
      <c r="C72" s="8"/>
      <c r="D72" s="8"/>
      <c r="E72" s="15"/>
      <c r="F72" s="14"/>
    </row>
    <row r="73" spans="1:6">
      <c r="A73" s="6" t="s">
        <v>4</v>
      </c>
      <c r="B73" s="7" t="s">
        <v>16</v>
      </c>
      <c r="C73" s="8"/>
      <c r="D73" s="8"/>
      <c r="E73" s="15"/>
      <c r="F73" s="14"/>
    </row>
    <row r="74" spans="1:6">
      <c r="A74" s="9" t="s">
        <v>111</v>
      </c>
      <c r="B74" s="7" t="s">
        <v>22</v>
      </c>
      <c r="C74" s="8"/>
      <c r="D74" s="8"/>
      <c r="E74" s="15"/>
      <c r="F74" s="14"/>
    </row>
    <row r="75" spans="1:6">
      <c r="A75" s="10" t="s">
        <v>112</v>
      </c>
      <c r="B75" s="10" t="s">
        <v>79</v>
      </c>
      <c r="C75" s="10" t="s">
        <v>80</v>
      </c>
      <c r="D75" s="10" t="s">
        <v>81</v>
      </c>
      <c r="E75" s="10" t="s">
        <v>82</v>
      </c>
      <c r="F75" s="14"/>
    </row>
    <row r="76" spans="1:6">
      <c r="A76" s="11">
        <v>1</v>
      </c>
      <c r="B76" s="11" t="s">
        <v>89</v>
      </c>
      <c r="C76" s="11">
        <v>1</v>
      </c>
      <c r="D76" s="11">
        <v>4500</v>
      </c>
      <c r="E76" s="11">
        <v>4500</v>
      </c>
      <c r="F76" s="14"/>
    </row>
    <row r="77" spans="1:6">
      <c r="A77" s="11">
        <v>2</v>
      </c>
      <c r="B77" s="11" t="s">
        <v>90</v>
      </c>
      <c r="C77" s="11">
        <v>3</v>
      </c>
      <c r="D77" s="11">
        <v>34000</v>
      </c>
      <c r="E77" s="11">
        <v>102000</v>
      </c>
      <c r="F77" s="14"/>
    </row>
    <row r="78" spans="1:6">
      <c r="A78" s="11">
        <v>3</v>
      </c>
      <c r="B78" s="11"/>
      <c r="C78" s="11"/>
      <c r="D78" s="11"/>
      <c r="E78" s="11"/>
      <c r="F78" s="14"/>
    </row>
    <row r="79" spans="1:6">
      <c r="A79" s="11"/>
      <c r="B79" s="11"/>
      <c r="C79" s="11"/>
      <c r="D79" s="11" t="s">
        <v>113</v>
      </c>
      <c r="E79" s="11"/>
      <c r="F79" s="14"/>
    </row>
    <row r="80" spans="1:6">
      <c r="A80" s="9"/>
      <c r="B80" s="9"/>
      <c r="C80" s="9"/>
      <c r="D80" s="10" t="s">
        <v>114</v>
      </c>
      <c r="E80" s="11">
        <f>106500+5000</f>
        <v>111500</v>
      </c>
      <c r="F80" s="14"/>
    </row>
    <row r="81" spans="1:6">
      <c r="A81" s="9"/>
      <c r="B81" s="9"/>
      <c r="C81" s="9"/>
      <c r="D81" s="9"/>
      <c r="E81" s="9"/>
      <c r="F81" s="14"/>
    </row>
    <row r="82" spans="1:6">
      <c r="A82" s="9" t="s">
        <v>115</v>
      </c>
      <c r="B82" s="9"/>
      <c r="C82" s="9"/>
      <c r="D82" s="9"/>
      <c r="E82" s="9"/>
      <c r="F82" s="14"/>
    </row>
    <row r="83" spans="1:6">
      <c r="A83" s="9" t="s">
        <v>116</v>
      </c>
      <c r="B83" s="9"/>
      <c r="C83" s="9"/>
      <c r="D83" s="9"/>
      <c r="E83" s="9"/>
      <c r="F83" s="16"/>
    </row>
    <row r="85" spans="1:6">
      <c r="A85" s="1" t="s">
        <v>102</v>
      </c>
      <c r="B85" s="2"/>
      <c r="C85" s="2"/>
      <c r="D85" s="2"/>
      <c r="E85" s="2"/>
      <c r="F85" s="13"/>
    </row>
    <row r="86" spans="1:6">
      <c r="A86" s="3" t="s">
        <v>103</v>
      </c>
      <c r="B86" s="4"/>
      <c r="C86" s="4"/>
      <c r="D86" s="4"/>
      <c r="E86" s="4"/>
      <c r="F86" s="14"/>
    </row>
    <row r="87" spans="1:6">
      <c r="A87" s="3" t="s">
        <v>104</v>
      </c>
      <c r="B87" s="4"/>
      <c r="C87" s="4"/>
      <c r="D87" s="4"/>
      <c r="E87" s="4"/>
      <c r="F87" s="14"/>
    </row>
    <row r="88" spans="1:6">
      <c r="A88" s="3" t="s">
        <v>105</v>
      </c>
      <c r="B88" s="4"/>
      <c r="C88" s="4"/>
      <c r="D88" s="4"/>
      <c r="E88" s="4"/>
      <c r="F88" s="14"/>
    </row>
    <row r="89" spans="1:6">
      <c r="A89" s="1" t="s">
        <v>106</v>
      </c>
      <c r="B89" s="2"/>
      <c r="C89" s="2"/>
      <c r="D89" s="2"/>
      <c r="E89" s="2"/>
      <c r="F89" s="13"/>
    </row>
    <row r="90" spans="1:6">
      <c r="A90" s="3"/>
      <c r="B90" s="5"/>
      <c r="C90" s="5"/>
      <c r="D90" s="5"/>
      <c r="E90" s="5"/>
      <c r="F90" s="14"/>
    </row>
    <row r="91" spans="1:6">
      <c r="A91" s="6" t="s">
        <v>107</v>
      </c>
      <c r="B91" s="7" t="s">
        <v>23</v>
      </c>
      <c r="C91" s="8"/>
      <c r="D91" s="8"/>
      <c r="E91" s="15"/>
      <c r="F91" s="13"/>
    </row>
    <row r="92" spans="1:6">
      <c r="A92" s="6" t="s">
        <v>108</v>
      </c>
      <c r="B92" s="7" t="s">
        <v>120</v>
      </c>
      <c r="C92" s="8"/>
      <c r="D92" s="8"/>
      <c r="E92" s="15"/>
      <c r="F92" s="14"/>
    </row>
    <row r="93" spans="1:6">
      <c r="A93" s="6" t="s">
        <v>110</v>
      </c>
      <c r="B93" s="7" t="s">
        <v>121</v>
      </c>
      <c r="C93" s="8"/>
      <c r="D93" s="8"/>
      <c r="E93" s="15"/>
      <c r="F93" s="14"/>
    </row>
    <row r="94" spans="1:6">
      <c r="A94" s="6" t="s">
        <v>4</v>
      </c>
      <c r="B94" s="7" t="s">
        <v>16</v>
      </c>
      <c r="C94" s="8"/>
      <c r="D94" s="8"/>
      <c r="E94" s="15"/>
      <c r="F94" s="14"/>
    </row>
    <row r="95" spans="1:6">
      <c r="A95" s="9" t="s">
        <v>111</v>
      </c>
      <c r="B95" s="7" t="s">
        <v>24</v>
      </c>
      <c r="C95" s="8"/>
      <c r="D95" s="8"/>
      <c r="E95" s="15"/>
      <c r="F95" s="14"/>
    </row>
    <row r="96" spans="1:6">
      <c r="A96" s="10" t="s">
        <v>112</v>
      </c>
      <c r="B96" s="10" t="s">
        <v>79</v>
      </c>
      <c r="C96" s="10" t="s">
        <v>80</v>
      </c>
      <c r="D96" s="10" t="s">
        <v>81</v>
      </c>
      <c r="E96" s="10" t="s">
        <v>82</v>
      </c>
      <c r="F96" s="14"/>
    </row>
    <row r="97" spans="1:6">
      <c r="A97" s="11">
        <v>1</v>
      </c>
      <c r="B97" s="11" t="s">
        <v>87</v>
      </c>
      <c r="C97" s="11">
        <v>2</v>
      </c>
      <c r="D97" s="11">
        <v>9000</v>
      </c>
      <c r="E97" s="11">
        <v>18000</v>
      </c>
      <c r="F97" s="14"/>
    </row>
    <row r="98" spans="1:6">
      <c r="A98" s="11">
        <v>2</v>
      </c>
      <c r="B98" s="11" t="s">
        <v>83</v>
      </c>
      <c r="C98" s="11">
        <v>1</v>
      </c>
      <c r="D98" s="11">
        <v>7000</v>
      </c>
      <c r="E98" s="11">
        <v>7000</v>
      </c>
      <c r="F98" s="14"/>
    </row>
    <row r="99" spans="1:6">
      <c r="A99" s="11">
        <v>3</v>
      </c>
      <c r="B99" s="11" t="s">
        <v>91</v>
      </c>
      <c r="C99" s="11">
        <v>3</v>
      </c>
      <c r="D99" s="11">
        <v>34000</v>
      </c>
      <c r="E99" s="11">
        <v>102000</v>
      </c>
      <c r="F99" s="14"/>
    </row>
    <row r="100" spans="1:6">
      <c r="A100" s="11"/>
      <c r="B100" s="11"/>
      <c r="C100" s="11"/>
      <c r="D100" s="11" t="s">
        <v>113</v>
      </c>
      <c r="E100" s="11"/>
      <c r="F100" s="14"/>
    </row>
    <row r="101" spans="1:6">
      <c r="A101" s="9"/>
      <c r="B101" s="9"/>
      <c r="C101" s="9"/>
      <c r="D101" s="10" t="s">
        <v>114</v>
      </c>
      <c r="E101" s="11">
        <f>127000+5000</f>
        <v>132000</v>
      </c>
      <c r="F101" s="14"/>
    </row>
    <row r="102" spans="1:6">
      <c r="A102" s="9"/>
      <c r="B102" s="9"/>
      <c r="C102" s="9"/>
      <c r="D102" s="9"/>
      <c r="E102" s="9"/>
      <c r="F102" s="14"/>
    </row>
    <row r="103" spans="1:6">
      <c r="A103" s="9" t="s">
        <v>115</v>
      </c>
      <c r="B103" s="9"/>
      <c r="C103" s="9"/>
      <c r="D103" s="9"/>
      <c r="E103" s="9"/>
      <c r="F103" s="14"/>
    </row>
    <row r="104" spans="1:6">
      <c r="A104" s="9" t="s">
        <v>116</v>
      </c>
      <c r="B104" s="9"/>
      <c r="C104" s="9"/>
      <c r="D104" s="9"/>
      <c r="E104" s="9"/>
      <c r="F104" s="16"/>
    </row>
    <row r="106" spans="1:6">
      <c r="A106" s="1" t="s">
        <v>102</v>
      </c>
      <c r="B106" s="2"/>
      <c r="C106" s="2"/>
      <c r="D106" s="2"/>
      <c r="E106" s="2"/>
      <c r="F106" s="13"/>
    </row>
    <row r="107" spans="1:6">
      <c r="A107" s="3" t="s">
        <v>103</v>
      </c>
      <c r="B107" s="4"/>
      <c r="C107" s="4"/>
      <c r="D107" s="4"/>
      <c r="E107" s="4"/>
      <c r="F107" s="14"/>
    </row>
    <row r="108" spans="1:6">
      <c r="A108" s="3" t="s">
        <v>104</v>
      </c>
      <c r="B108" s="4"/>
      <c r="C108" s="4"/>
      <c r="D108" s="4"/>
      <c r="E108" s="4"/>
      <c r="F108" s="14"/>
    </row>
    <row r="109" spans="1:6">
      <c r="A109" s="3" t="s">
        <v>105</v>
      </c>
      <c r="B109" s="4"/>
      <c r="C109" s="4"/>
      <c r="D109" s="4"/>
      <c r="E109" s="4"/>
      <c r="F109" s="14"/>
    </row>
    <row r="110" spans="1:6">
      <c r="A110" s="1" t="s">
        <v>106</v>
      </c>
      <c r="B110" s="2"/>
      <c r="C110" s="2"/>
      <c r="D110" s="2"/>
      <c r="E110" s="2"/>
      <c r="F110" s="13"/>
    </row>
    <row r="111" spans="1:6">
      <c r="A111" s="3"/>
      <c r="B111" s="5"/>
      <c r="C111" s="5"/>
      <c r="D111" s="5"/>
      <c r="E111" s="5"/>
      <c r="F111" s="14"/>
    </row>
    <row r="112" spans="1:6">
      <c r="A112" s="6" t="s">
        <v>107</v>
      </c>
      <c r="B112" s="7" t="s">
        <v>25</v>
      </c>
      <c r="C112" s="8"/>
      <c r="D112" s="8"/>
      <c r="E112" s="15"/>
      <c r="F112" s="13"/>
    </row>
    <row r="113" spans="1:6">
      <c r="A113" s="6" t="s">
        <v>108</v>
      </c>
      <c r="B113" s="7" t="s">
        <v>122</v>
      </c>
      <c r="C113" s="8"/>
      <c r="D113" s="8"/>
      <c r="E113" s="15"/>
      <c r="F113" s="14"/>
    </row>
    <row r="114" spans="1:6">
      <c r="A114" s="6" t="s">
        <v>110</v>
      </c>
      <c r="B114" s="7" t="s">
        <v>123</v>
      </c>
      <c r="C114" s="8"/>
      <c r="D114" s="8"/>
      <c r="E114" s="15"/>
      <c r="F114" s="14"/>
    </row>
    <row r="115" spans="1:6">
      <c r="A115" s="6" t="s">
        <v>4</v>
      </c>
      <c r="B115" s="7" t="s">
        <v>16</v>
      </c>
      <c r="C115" s="8"/>
      <c r="D115" s="8"/>
      <c r="E115" s="15"/>
      <c r="F115" s="14"/>
    </row>
    <row r="116" spans="1:6">
      <c r="A116" s="9" t="s">
        <v>111</v>
      </c>
      <c r="B116" s="7" t="s">
        <v>26</v>
      </c>
      <c r="C116" s="8"/>
      <c r="D116" s="8"/>
      <c r="E116" s="15"/>
      <c r="F116" s="14"/>
    </row>
    <row r="117" spans="1:6">
      <c r="A117" s="10" t="s">
        <v>112</v>
      </c>
      <c r="B117" s="10" t="s">
        <v>79</v>
      </c>
      <c r="C117" s="10" t="s">
        <v>80</v>
      </c>
      <c r="D117" s="10" t="s">
        <v>81</v>
      </c>
      <c r="E117" s="10" t="s">
        <v>82</v>
      </c>
      <c r="F117" s="14"/>
    </row>
    <row r="118" spans="1:6">
      <c r="A118" s="11">
        <v>1</v>
      </c>
      <c r="B118" s="11" t="s">
        <v>92</v>
      </c>
      <c r="C118" s="11">
        <v>1</v>
      </c>
      <c r="D118" s="11">
        <v>3500</v>
      </c>
      <c r="E118" s="11">
        <v>3500</v>
      </c>
      <c r="F118" s="14"/>
    </row>
    <row r="119" spans="1:6">
      <c r="A119" s="11">
        <v>2</v>
      </c>
      <c r="B119" s="11" t="s">
        <v>93</v>
      </c>
      <c r="C119" s="11">
        <v>3</v>
      </c>
      <c r="D119" s="11">
        <v>7500</v>
      </c>
      <c r="E119" s="11">
        <v>22500</v>
      </c>
      <c r="F119" s="14"/>
    </row>
    <row r="120" spans="1:6">
      <c r="A120" s="11">
        <v>3</v>
      </c>
      <c r="B120" s="11" t="s">
        <v>87</v>
      </c>
      <c r="C120" s="11">
        <v>3</v>
      </c>
      <c r="D120" s="11">
        <v>9000</v>
      </c>
      <c r="E120" s="11">
        <v>27000</v>
      </c>
      <c r="F120" s="14"/>
    </row>
    <row r="121" spans="1:6">
      <c r="A121" s="11">
        <v>4</v>
      </c>
      <c r="B121" s="11" t="s">
        <v>94</v>
      </c>
      <c r="C121" s="11">
        <v>3</v>
      </c>
      <c r="D121" s="11">
        <v>57000</v>
      </c>
      <c r="E121" s="11">
        <v>171000</v>
      </c>
      <c r="F121" s="14"/>
    </row>
    <row r="122" spans="1:6">
      <c r="A122" s="9"/>
      <c r="B122" s="9"/>
      <c r="C122" s="9"/>
      <c r="D122" s="10" t="s">
        <v>113</v>
      </c>
      <c r="E122" s="11"/>
      <c r="F122" s="14"/>
    </row>
    <row r="123" spans="1:6">
      <c r="A123" s="9"/>
      <c r="B123" s="9"/>
      <c r="C123" s="9"/>
      <c r="D123" s="11" t="s">
        <v>114</v>
      </c>
      <c r="E123" s="11">
        <f>224000+5000</f>
        <v>229000</v>
      </c>
      <c r="F123" s="14"/>
    </row>
    <row r="124" spans="1:6">
      <c r="A124" s="9" t="s">
        <v>115</v>
      </c>
      <c r="B124" s="9"/>
      <c r="C124" s="9"/>
      <c r="D124" s="9"/>
      <c r="E124" s="9"/>
      <c r="F124" s="14"/>
    </row>
    <row r="125" spans="1:6">
      <c r="A125" s="9" t="s">
        <v>116</v>
      </c>
      <c r="B125" s="9"/>
      <c r="C125" s="9"/>
      <c r="D125" s="9"/>
      <c r="E125" s="9"/>
      <c r="F125" s="16"/>
    </row>
    <row r="127" spans="1:6">
      <c r="A127" s="1" t="s">
        <v>102</v>
      </c>
      <c r="B127" s="2"/>
      <c r="C127" s="2"/>
      <c r="D127" s="2"/>
      <c r="E127" s="2"/>
      <c r="F127" s="13"/>
    </row>
    <row r="128" spans="1:6">
      <c r="A128" s="3" t="s">
        <v>103</v>
      </c>
      <c r="B128" s="4"/>
      <c r="C128" s="4"/>
      <c r="D128" s="4"/>
      <c r="E128" s="4"/>
      <c r="F128" s="14"/>
    </row>
    <row r="129" spans="1:6">
      <c r="A129" s="3" t="s">
        <v>104</v>
      </c>
      <c r="B129" s="4"/>
      <c r="C129" s="4"/>
      <c r="D129" s="4"/>
      <c r="E129" s="4"/>
      <c r="F129" s="14"/>
    </row>
    <row r="130" spans="1:6">
      <c r="A130" s="3" t="s">
        <v>105</v>
      </c>
      <c r="B130" s="4"/>
      <c r="C130" s="4"/>
      <c r="D130" s="4"/>
      <c r="E130" s="4"/>
      <c r="F130" s="14"/>
    </row>
    <row r="131" spans="1:6">
      <c r="A131" s="1" t="s">
        <v>106</v>
      </c>
      <c r="B131" s="2"/>
      <c r="C131" s="2"/>
      <c r="D131" s="2"/>
      <c r="E131" s="2"/>
      <c r="F131" s="13"/>
    </row>
    <row r="132" spans="1:6">
      <c r="A132" s="3"/>
      <c r="B132" s="5"/>
      <c r="C132" s="5"/>
      <c r="D132" s="5"/>
      <c r="E132" s="5"/>
      <c r="F132" s="14"/>
    </row>
    <row r="133" spans="1:6">
      <c r="A133" s="6" t="s">
        <v>107</v>
      </c>
      <c r="B133" s="7" t="s">
        <v>28</v>
      </c>
      <c r="C133" s="8"/>
      <c r="D133" s="8"/>
      <c r="E133" s="15"/>
      <c r="F133" s="13"/>
    </row>
    <row r="134" spans="1:6">
      <c r="A134" s="6" t="s">
        <v>108</v>
      </c>
      <c r="B134" s="7" t="s">
        <v>124</v>
      </c>
      <c r="C134" s="8"/>
      <c r="D134" s="8"/>
      <c r="E134" s="15"/>
      <c r="F134" s="14"/>
    </row>
    <row r="135" spans="1:6">
      <c r="A135" s="6" t="s">
        <v>110</v>
      </c>
      <c r="B135" s="7" t="s">
        <v>125</v>
      </c>
      <c r="C135" s="8"/>
      <c r="D135" s="8"/>
      <c r="E135" s="15"/>
      <c r="F135" s="14"/>
    </row>
    <row r="136" spans="1:6">
      <c r="A136" s="6" t="s">
        <v>4</v>
      </c>
      <c r="B136" s="7" t="s">
        <v>10</v>
      </c>
      <c r="C136" s="8"/>
      <c r="D136" s="8"/>
      <c r="E136" s="15"/>
      <c r="F136" s="14"/>
    </row>
    <row r="137" spans="1:6">
      <c r="A137" s="9" t="s">
        <v>111</v>
      </c>
      <c r="B137" s="7" t="s">
        <v>29</v>
      </c>
      <c r="C137" s="8"/>
      <c r="D137" s="8"/>
      <c r="E137" s="15"/>
      <c r="F137" s="14"/>
    </row>
    <row r="138" spans="1:6">
      <c r="A138" s="10" t="s">
        <v>112</v>
      </c>
      <c r="B138" s="10" t="s">
        <v>79</v>
      </c>
      <c r="C138" s="10" t="s">
        <v>80</v>
      </c>
      <c r="D138" s="10" t="s">
        <v>81</v>
      </c>
      <c r="E138" s="10" t="s">
        <v>82</v>
      </c>
      <c r="F138" s="14"/>
    </row>
    <row r="139" spans="1:6">
      <c r="A139" s="11">
        <v>1</v>
      </c>
      <c r="B139" s="11" t="s">
        <v>90</v>
      </c>
      <c r="C139" s="11">
        <v>2</v>
      </c>
      <c r="D139" s="11">
        <v>34000</v>
      </c>
      <c r="E139" s="11">
        <v>68000</v>
      </c>
      <c r="F139" s="14"/>
    </row>
    <row r="140" spans="1:6">
      <c r="A140" s="11">
        <v>2</v>
      </c>
      <c r="B140" s="11" t="s">
        <v>95</v>
      </c>
      <c r="C140" s="11">
        <v>2</v>
      </c>
      <c r="D140" s="11">
        <v>30000</v>
      </c>
      <c r="E140" s="11">
        <v>60000</v>
      </c>
      <c r="F140" s="14"/>
    </row>
    <row r="141" spans="1:6">
      <c r="A141" s="11"/>
      <c r="B141" s="11"/>
      <c r="C141" s="11"/>
      <c r="D141" s="11"/>
      <c r="E141" s="11"/>
      <c r="F141" s="14"/>
    </row>
    <row r="142" spans="1:6">
      <c r="A142" s="11"/>
      <c r="B142" s="11"/>
      <c r="C142" s="11"/>
      <c r="D142" s="11"/>
      <c r="E142" s="11"/>
      <c r="F142" s="14"/>
    </row>
    <row r="143" spans="1:6">
      <c r="A143" s="9"/>
      <c r="B143" s="9"/>
      <c r="C143" s="9"/>
      <c r="D143" s="10" t="s">
        <v>114</v>
      </c>
      <c r="E143" s="11">
        <v>128000</v>
      </c>
      <c r="F143" s="14"/>
    </row>
    <row r="144" spans="1:6">
      <c r="A144" s="9"/>
      <c r="B144" s="9"/>
      <c r="C144" s="9"/>
      <c r="D144" s="9"/>
      <c r="E144" s="9"/>
      <c r="F144" s="14"/>
    </row>
    <row r="145" spans="1:6">
      <c r="A145" s="9" t="s">
        <v>115</v>
      </c>
      <c r="B145" s="9"/>
      <c r="C145" s="9"/>
      <c r="D145" s="9"/>
      <c r="E145" s="9"/>
      <c r="F145" s="14"/>
    </row>
    <row r="146" spans="1:6">
      <c r="A146" s="9" t="s">
        <v>116</v>
      </c>
      <c r="B146" s="9"/>
      <c r="C146" s="9"/>
      <c r="D146" s="9"/>
      <c r="E146" s="9"/>
      <c r="F146" s="16"/>
    </row>
    <row r="148" spans="1:6">
      <c r="A148" s="1" t="s">
        <v>102</v>
      </c>
      <c r="B148" s="2"/>
      <c r="C148" s="2"/>
      <c r="D148" s="2"/>
      <c r="E148" s="2"/>
      <c r="F148" s="13"/>
    </row>
    <row r="149" spans="1:6">
      <c r="A149" s="3" t="s">
        <v>103</v>
      </c>
      <c r="B149" s="4"/>
      <c r="C149" s="4"/>
      <c r="D149" s="4"/>
      <c r="E149" s="4"/>
      <c r="F149" s="14"/>
    </row>
    <row r="150" spans="1:6">
      <c r="A150" s="3" t="s">
        <v>104</v>
      </c>
      <c r="B150" s="4"/>
      <c r="C150" s="4"/>
      <c r="D150" s="4"/>
      <c r="E150" s="4"/>
      <c r="F150" s="14"/>
    </row>
    <row r="151" spans="1:6">
      <c r="A151" s="3" t="s">
        <v>105</v>
      </c>
      <c r="B151" s="4"/>
      <c r="C151" s="4"/>
      <c r="D151" s="4"/>
      <c r="E151" s="4"/>
      <c r="F151" s="14"/>
    </row>
    <row r="152" spans="1:6">
      <c r="A152" s="1" t="s">
        <v>106</v>
      </c>
      <c r="B152" s="2"/>
      <c r="C152" s="2"/>
      <c r="D152" s="2"/>
      <c r="E152" s="2"/>
      <c r="F152" s="13"/>
    </row>
    <row r="153" spans="1:6">
      <c r="A153" s="3"/>
      <c r="B153" s="5"/>
      <c r="C153" s="5"/>
      <c r="D153" s="5"/>
      <c r="E153" s="5"/>
      <c r="F153" s="14"/>
    </row>
    <row r="154" spans="1:6">
      <c r="A154" s="6" t="s">
        <v>107</v>
      </c>
      <c r="B154" s="7" t="s">
        <v>31</v>
      </c>
      <c r="C154" s="8"/>
      <c r="D154" s="8"/>
      <c r="E154" s="15"/>
      <c r="F154" s="13"/>
    </row>
    <row r="155" spans="1:6">
      <c r="A155" s="6" t="s">
        <v>108</v>
      </c>
      <c r="B155" s="7" t="s">
        <v>126</v>
      </c>
      <c r="C155" s="8"/>
      <c r="D155" s="8"/>
      <c r="E155" s="15"/>
      <c r="F155" s="14"/>
    </row>
    <row r="156" spans="1:6">
      <c r="A156" s="6" t="s">
        <v>110</v>
      </c>
      <c r="B156" s="7" t="s">
        <v>127</v>
      </c>
      <c r="C156" s="8"/>
      <c r="D156" s="8"/>
      <c r="E156" s="15"/>
      <c r="F156" s="14"/>
    </row>
    <row r="157" spans="1:6">
      <c r="A157" s="6" t="s">
        <v>4</v>
      </c>
      <c r="B157" s="7" t="s">
        <v>10</v>
      </c>
      <c r="C157" s="8"/>
      <c r="D157" s="8"/>
      <c r="E157" s="15"/>
      <c r="F157" s="14"/>
    </row>
    <row r="158" spans="1:6">
      <c r="A158" s="9" t="s">
        <v>111</v>
      </c>
      <c r="B158" s="7" t="s">
        <v>32</v>
      </c>
      <c r="C158" s="8"/>
      <c r="D158" s="8"/>
      <c r="E158" s="15"/>
      <c r="F158" s="14"/>
    </row>
    <row r="159" spans="1:6">
      <c r="A159" s="10" t="s">
        <v>112</v>
      </c>
      <c r="B159" s="10" t="s">
        <v>79</v>
      </c>
      <c r="C159" s="10" t="s">
        <v>80</v>
      </c>
      <c r="D159" s="10" t="s">
        <v>81</v>
      </c>
      <c r="E159" s="10" t="s">
        <v>82</v>
      </c>
      <c r="F159" s="14"/>
    </row>
    <row r="160" spans="1:6">
      <c r="A160" s="11">
        <v>1</v>
      </c>
      <c r="B160" s="11" t="s">
        <v>94</v>
      </c>
      <c r="C160" s="11">
        <v>2</v>
      </c>
      <c r="D160" s="11">
        <v>57000</v>
      </c>
      <c r="E160" s="11">
        <v>114000</v>
      </c>
      <c r="F160" s="14"/>
    </row>
    <row r="161" spans="1:6">
      <c r="A161" s="11">
        <v>2</v>
      </c>
      <c r="B161" s="11" t="s">
        <v>96</v>
      </c>
      <c r="C161" s="11">
        <v>3</v>
      </c>
      <c r="D161" s="11">
        <v>3500</v>
      </c>
      <c r="E161" s="11">
        <v>10500</v>
      </c>
      <c r="F161" s="14"/>
    </row>
    <row r="162" spans="1:6">
      <c r="A162" s="11">
        <v>3</v>
      </c>
      <c r="B162" s="11" t="s">
        <v>92</v>
      </c>
      <c r="C162" s="11">
        <v>1</v>
      </c>
      <c r="D162" s="11">
        <v>3500</v>
      </c>
      <c r="E162" s="11">
        <v>3500</v>
      </c>
      <c r="F162" s="14"/>
    </row>
    <row r="163" spans="1:6">
      <c r="A163" s="11"/>
      <c r="B163" s="11"/>
      <c r="C163" s="11"/>
      <c r="D163" s="11"/>
      <c r="E163" s="11"/>
      <c r="F163" s="14"/>
    </row>
    <row r="164" spans="1:6">
      <c r="A164" s="9"/>
      <c r="B164" s="9"/>
      <c r="C164" s="9"/>
      <c r="D164" s="10" t="s">
        <v>114</v>
      </c>
      <c r="E164" s="11">
        <v>128000</v>
      </c>
      <c r="F164" s="14"/>
    </row>
    <row r="165" spans="1:6">
      <c r="A165" s="9"/>
      <c r="B165" s="9"/>
      <c r="C165" s="9"/>
      <c r="D165" s="9"/>
      <c r="E165" s="9"/>
      <c r="F165" s="14"/>
    </row>
    <row r="166" spans="1:6">
      <c r="A166" s="9" t="s">
        <v>115</v>
      </c>
      <c r="B166" s="9"/>
      <c r="C166" s="9"/>
      <c r="D166" s="9"/>
      <c r="E166" s="9"/>
      <c r="F166" s="14"/>
    </row>
    <row r="167" spans="1:6">
      <c r="A167" s="9" t="s">
        <v>116</v>
      </c>
      <c r="B167" s="9"/>
      <c r="C167" s="9"/>
      <c r="D167" s="9"/>
      <c r="E167" s="9"/>
      <c r="F167" s="16"/>
    </row>
    <row r="169" spans="1:6">
      <c r="A169" s="1" t="s">
        <v>102</v>
      </c>
      <c r="B169" s="2"/>
      <c r="C169" s="2"/>
      <c r="D169" s="2"/>
      <c r="E169" s="2"/>
      <c r="F169" s="13"/>
    </row>
    <row r="170" spans="1:6">
      <c r="A170" s="3" t="s">
        <v>103</v>
      </c>
      <c r="B170" s="4"/>
      <c r="C170" s="4"/>
      <c r="D170" s="4"/>
      <c r="E170" s="4"/>
      <c r="F170" s="14"/>
    </row>
    <row r="171" spans="1:6">
      <c r="A171" s="3" t="s">
        <v>104</v>
      </c>
      <c r="B171" s="4"/>
      <c r="C171" s="4"/>
      <c r="D171" s="4"/>
      <c r="E171" s="4"/>
      <c r="F171" s="14"/>
    </row>
    <row r="172" spans="1:6">
      <c r="A172" s="3" t="s">
        <v>105</v>
      </c>
      <c r="B172" s="4"/>
      <c r="C172" s="4"/>
      <c r="D172" s="4"/>
      <c r="E172" s="4"/>
      <c r="F172" s="14"/>
    </row>
    <row r="173" spans="1:6">
      <c r="A173" s="1" t="s">
        <v>106</v>
      </c>
      <c r="B173" s="2"/>
      <c r="C173" s="2"/>
      <c r="D173" s="2"/>
      <c r="E173" s="2"/>
      <c r="F173" s="13"/>
    </row>
    <row r="174" spans="1:6">
      <c r="A174" s="3"/>
      <c r="B174" s="5"/>
      <c r="C174" s="5"/>
      <c r="D174" s="5"/>
      <c r="E174" s="5"/>
      <c r="F174" s="14"/>
    </row>
    <row r="175" spans="1:6">
      <c r="A175" s="6" t="s">
        <v>107</v>
      </c>
      <c r="B175" s="7" t="s">
        <v>33</v>
      </c>
      <c r="C175" s="8"/>
      <c r="D175" s="8"/>
      <c r="E175" s="15"/>
      <c r="F175" s="13"/>
    </row>
    <row r="176" spans="1:6">
      <c r="A176" s="6" t="s">
        <v>108</v>
      </c>
      <c r="B176" s="7" t="s">
        <v>128</v>
      </c>
      <c r="C176" s="8"/>
      <c r="D176" s="8"/>
      <c r="E176" s="15"/>
      <c r="F176" s="14"/>
    </row>
    <row r="177" spans="1:6">
      <c r="A177" s="6" t="s">
        <v>110</v>
      </c>
      <c r="B177" s="7" t="s">
        <v>129</v>
      </c>
      <c r="C177" s="8"/>
      <c r="D177" s="8"/>
      <c r="E177" s="15"/>
      <c r="F177" s="14"/>
    </row>
    <row r="178" spans="1:6">
      <c r="A178" s="6" t="s">
        <v>4</v>
      </c>
      <c r="B178" s="7" t="s">
        <v>10</v>
      </c>
      <c r="C178" s="8"/>
      <c r="D178" s="8"/>
      <c r="E178" s="15"/>
      <c r="F178" s="14"/>
    </row>
    <row r="179" spans="1:6">
      <c r="A179" s="9" t="s">
        <v>111</v>
      </c>
      <c r="B179" s="7" t="s">
        <v>34</v>
      </c>
      <c r="C179" s="8"/>
      <c r="D179" s="8"/>
      <c r="E179" s="15"/>
      <c r="F179" s="14"/>
    </row>
    <row r="180" spans="1:6">
      <c r="A180" s="10" t="s">
        <v>112</v>
      </c>
      <c r="B180" s="10" t="s">
        <v>79</v>
      </c>
      <c r="C180" s="10" t="s">
        <v>80</v>
      </c>
      <c r="D180" s="10" t="s">
        <v>81</v>
      </c>
      <c r="E180" s="10" t="s">
        <v>82</v>
      </c>
      <c r="F180" s="14"/>
    </row>
    <row r="181" spans="1:6">
      <c r="A181" s="11">
        <v>1</v>
      </c>
      <c r="B181" s="11" t="s">
        <v>96</v>
      </c>
      <c r="C181" s="11">
        <v>1</v>
      </c>
      <c r="D181" s="11">
        <v>3500</v>
      </c>
      <c r="E181" s="11">
        <v>3500</v>
      </c>
      <c r="F181" s="14"/>
    </row>
    <row r="182" spans="1:6">
      <c r="A182" s="11"/>
      <c r="B182" s="11"/>
      <c r="C182" s="11"/>
      <c r="D182" s="11"/>
      <c r="E182" s="11"/>
      <c r="F182" s="14"/>
    </row>
    <row r="183" spans="1:6">
      <c r="A183" s="11"/>
      <c r="B183" s="11"/>
      <c r="C183" s="11"/>
      <c r="D183" s="11"/>
      <c r="E183" s="11"/>
      <c r="F183" s="14"/>
    </row>
    <row r="184" spans="1:6">
      <c r="A184" s="11"/>
      <c r="B184" s="11"/>
      <c r="C184" s="11"/>
      <c r="D184" s="11"/>
      <c r="E184" s="11"/>
      <c r="F184" s="14"/>
    </row>
    <row r="185" spans="1:6">
      <c r="A185" s="9"/>
      <c r="B185" s="9"/>
      <c r="C185" s="9"/>
      <c r="D185" s="10" t="s">
        <v>114</v>
      </c>
      <c r="E185" s="11">
        <v>3500</v>
      </c>
      <c r="F185" s="14"/>
    </row>
    <row r="186" spans="1:6">
      <c r="A186" s="9"/>
      <c r="B186" s="9"/>
      <c r="C186" s="9"/>
      <c r="D186" s="9"/>
      <c r="E186" s="9"/>
      <c r="F186" s="14"/>
    </row>
    <row r="187" spans="1:6">
      <c r="A187" s="9" t="s">
        <v>115</v>
      </c>
      <c r="B187" s="9"/>
      <c r="C187" s="9"/>
      <c r="D187" s="9"/>
      <c r="E187" s="9"/>
      <c r="F187" s="14"/>
    </row>
    <row r="188" spans="1:6">
      <c r="A188" s="9" t="s">
        <v>116</v>
      </c>
      <c r="B188" s="9"/>
      <c r="C188" s="9"/>
      <c r="D188" s="9"/>
      <c r="E188" s="9"/>
      <c r="F188" s="16"/>
    </row>
    <row r="190" spans="1:6">
      <c r="A190" s="1" t="s">
        <v>102</v>
      </c>
      <c r="B190" s="2"/>
      <c r="C190" s="2"/>
      <c r="D190" s="2"/>
      <c r="E190" s="2"/>
      <c r="F190" s="13"/>
    </row>
    <row r="191" spans="1:6">
      <c r="A191" s="3" t="s">
        <v>103</v>
      </c>
      <c r="B191" s="4"/>
      <c r="C191" s="4"/>
      <c r="D191" s="4"/>
      <c r="E191" s="4"/>
      <c r="F191" s="14"/>
    </row>
    <row r="192" spans="1:6">
      <c r="A192" s="3" t="s">
        <v>104</v>
      </c>
      <c r="B192" s="4"/>
      <c r="C192" s="4"/>
      <c r="D192" s="4"/>
      <c r="E192" s="4"/>
      <c r="F192" s="14"/>
    </row>
    <row r="193" spans="1:6">
      <c r="A193" s="3" t="s">
        <v>105</v>
      </c>
      <c r="B193" s="4"/>
      <c r="C193" s="4"/>
      <c r="D193" s="4"/>
      <c r="E193" s="4"/>
      <c r="F193" s="14"/>
    </row>
    <row r="194" spans="1:6">
      <c r="A194" s="1" t="s">
        <v>106</v>
      </c>
      <c r="B194" s="2"/>
      <c r="C194" s="2"/>
      <c r="D194" s="2"/>
      <c r="E194" s="2"/>
      <c r="F194" s="13"/>
    </row>
    <row r="195" spans="1:6">
      <c r="A195" s="3"/>
      <c r="B195" s="5"/>
      <c r="C195" s="5"/>
      <c r="D195" s="5"/>
      <c r="E195" s="5"/>
      <c r="F195" s="14"/>
    </row>
    <row r="196" spans="1:6">
      <c r="A196" s="6" t="s">
        <v>107</v>
      </c>
      <c r="B196" s="7" t="s">
        <v>35</v>
      </c>
      <c r="C196" s="8"/>
      <c r="D196" s="8"/>
      <c r="E196" s="15"/>
      <c r="F196" s="13"/>
    </row>
    <row r="197" spans="1:6">
      <c r="A197" s="6" t="s">
        <v>108</v>
      </c>
      <c r="B197" s="7" t="s">
        <v>130</v>
      </c>
      <c r="C197" s="8"/>
      <c r="D197" s="8"/>
      <c r="E197" s="15"/>
      <c r="F197" s="14"/>
    </row>
    <row r="198" spans="1:6">
      <c r="A198" s="6" t="s">
        <v>110</v>
      </c>
      <c r="B198" s="7" t="s">
        <v>131</v>
      </c>
      <c r="C198" s="8"/>
      <c r="D198" s="8"/>
      <c r="E198" s="15"/>
      <c r="F198" s="14"/>
    </row>
    <row r="199" spans="1:6">
      <c r="A199" s="6" t="s">
        <v>4</v>
      </c>
      <c r="B199" s="7" t="s">
        <v>16</v>
      </c>
      <c r="C199" s="8"/>
      <c r="D199" s="8"/>
      <c r="E199" s="15"/>
      <c r="F199" s="14"/>
    </row>
    <row r="200" spans="1:6">
      <c r="A200" s="9" t="s">
        <v>111</v>
      </c>
      <c r="B200" s="7" t="s">
        <v>36</v>
      </c>
      <c r="C200" s="8"/>
      <c r="D200" s="8"/>
      <c r="E200" s="15"/>
      <c r="F200" s="14"/>
    </row>
    <row r="201" spans="1:6">
      <c r="A201" s="10" t="s">
        <v>112</v>
      </c>
      <c r="B201" s="10" t="s">
        <v>79</v>
      </c>
      <c r="C201" s="10" t="s">
        <v>80</v>
      </c>
      <c r="D201" s="10" t="s">
        <v>81</v>
      </c>
      <c r="E201" s="10" t="s">
        <v>82</v>
      </c>
      <c r="F201" s="14"/>
    </row>
    <row r="202" spans="1:6">
      <c r="A202" s="11">
        <v>1</v>
      </c>
      <c r="B202" s="11" t="s">
        <v>87</v>
      </c>
      <c r="C202" s="11">
        <v>3</v>
      </c>
      <c r="D202" s="11">
        <v>9000</v>
      </c>
      <c r="E202" s="11">
        <v>27000</v>
      </c>
      <c r="F202" s="14"/>
    </row>
    <row r="203" spans="1:6">
      <c r="A203" s="11">
        <v>2</v>
      </c>
      <c r="B203" s="11" t="s">
        <v>94</v>
      </c>
      <c r="C203" s="11">
        <v>3</v>
      </c>
      <c r="D203" s="11">
        <v>57000</v>
      </c>
      <c r="E203" s="11">
        <v>171000</v>
      </c>
      <c r="F203" s="14"/>
    </row>
    <row r="204" spans="1:6">
      <c r="A204" s="11"/>
      <c r="B204" s="11"/>
      <c r="C204" s="11"/>
      <c r="D204" s="11"/>
      <c r="E204" s="11"/>
      <c r="F204" s="14"/>
    </row>
    <row r="205" spans="1:6">
      <c r="A205" s="11"/>
      <c r="B205" s="11"/>
      <c r="C205" s="11"/>
      <c r="D205" s="11" t="s">
        <v>113</v>
      </c>
      <c r="E205" s="11"/>
      <c r="F205" s="14"/>
    </row>
    <row r="206" spans="1:6">
      <c r="A206" s="9"/>
      <c r="B206" s="9"/>
      <c r="C206" s="9"/>
      <c r="D206" s="10" t="s">
        <v>114</v>
      </c>
      <c r="E206" s="11">
        <f>'Konfirmasi Pesanan'!B11+5000</f>
        <v>203000</v>
      </c>
      <c r="F206" s="14"/>
    </row>
    <row r="207" spans="1:6">
      <c r="A207" s="9"/>
      <c r="B207" s="9"/>
      <c r="C207" s="9"/>
      <c r="D207" s="9"/>
      <c r="E207" s="9"/>
      <c r="F207" s="14"/>
    </row>
    <row r="208" spans="1:6">
      <c r="A208" s="9" t="s">
        <v>115</v>
      </c>
      <c r="B208" s="9"/>
      <c r="C208" s="9"/>
      <c r="D208" s="9"/>
      <c r="E208" s="9"/>
      <c r="F208" s="14"/>
    </row>
    <row r="209" spans="1:6">
      <c r="A209" s="9" t="s">
        <v>116</v>
      </c>
      <c r="B209" s="9"/>
      <c r="C209" s="9"/>
      <c r="D209" s="9"/>
      <c r="E209" s="9"/>
      <c r="F209" s="16"/>
    </row>
    <row r="211" spans="1:6">
      <c r="A211" s="1" t="s">
        <v>102</v>
      </c>
      <c r="B211" s="2"/>
      <c r="C211" s="2"/>
      <c r="D211" s="2"/>
      <c r="E211" s="2"/>
      <c r="F211" s="13"/>
    </row>
    <row r="212" spans="1:6">
      <c r="A212" s="3" t="s">
        <v>103</v>
      </c>
      <c r="B212" s="4"/>
      <c r="C212" s="4"/>
      <c r="D212" s="4"/>
      <c r="E212" s="4"/>
      <c r="F212" s="14"/>
    </row>
    <row r="213" spans="1:6">
      <c r="A213" s="3" t="s">
        <v>104</v>
      </c>
      <c r="B213" s="4"/>
      <c r="C213" s="4"/>
      <c r="D213" s="4"/>
      <c r="E213" s="4"/>
      <c r="F213" s="14"/>
    </row>
    <row r="214" spans="1:6">
      <c r="A214" s="3" t="s">
        <v>105</v>
      </c>
      <c r="B214" s="4"/>
      <c r="C214" s="4"/>
      <c r="D214" s="4"/>
      <c r="E214" s="4"/>
      <c r="F214" s="14"/>
    </row>
    <row r="215" spans="1:6">
      <c r="A215" s="1" t="s">
        <v>106</v>
      </c>
      <c r="B215" s="2"/>
      <c r="C215" s="2"/>
      <c r="D215" s="2"/>
      <c r="E215" s="2"/>
      <c r="F215" s="13"/>
    </row>
    <row r="216" spans="1:6">
      <c r="A216" s="3"/>
      <c r="B216" s="5"/>
      <c r="C216" s="5"/>
      <c r="D216" s="5"/>
      <c r="E216" s="5"/>
      <c r="F216" s="14"/>
    </row>
    <row r="217" spans="1:6">
      <c r="A217" s="6" t="s">
        <v>107</v>
      </c>
      <c r="B217" s="7" t="s">
        <v>37</v>
      </c>
      <c r="C217" s="8"/>
      <c r="D217" s="8"/>
      <c r="E217" s="15"/>
      <c r="F217" s="13"/>
    </row>
    <row r="218" spans="1:6">
      <c r="A218" s="6" t="s">
        <v>108</v>
      </c>
      <c r="B218" s="7" t="s">
        <v>132</v>
      </c>
      <c r="C218" s="8"/>
      <c r="D218" s="8"/>
      <c r="E218" s="15"/>
      <c r="F218" s="14"/>
    </row>
    <row r="219" spans="1:6">
      <c r="A219" s="6" t="s">
        <v>110</v>
      </c>
      <c r="B219" s="7" t="s">
        <v>133</v>
      </c>
      <c r="C219" s="8"/>
      <c r="D219" s="8"/>
      <c r="E219" s="15"/>
      <c r="F219" s="14"/>
    </row>
    <row r="220" spans="1:6">
      <c r="A220" s="6" t="s">
        <v>4</v>
      </c>
      <c r="B220" s="7" t="s">
        <v>10</v>
      </c>
      <c r="C220" s="8"/>
      <c r="D220" s="8"/>
      <c r="E220" s="15"/>
      <c r="F220" s="14"/>
    </row>
    <row r="221" spans="1:6">
      <c r="A221" s="9" t="s">
        <v>111</v>
      </c>
      <c r="B221" s="7" t="s">
        <v>38</v>
      </c>
      <c r="C221" s="8"/>
      <c r="D221" s="8"/>
      <c r="E221" s="15"/>
      <c r="F221" s="14"/>
    </row>
    <row r="222" spans="1:6">
      <c r="A222" s="10" t="s">
        <v>112</v>
      </c>
      <c r="B222" s="10" t="s">
        <v>79</v>
      </c>
      <c r="C222" s="10" t="s">
        <v>80</v>
      </c>
      <c r="D222" s="10" t="s">
        <v>81</v>
      </c>
      <c r="E222" s="10" t="s">
        <v>82</v>
      </c>
      <c r="F222" s="14"/>
    </row>
    <row r="223" spans="1:6">
      <c r="A223" s="11">
        <v>1</v>
      </c>
      <c r="B223" s="11" t="s">
        <v>83</v>
      </c>
      <c r="C223" s="11">
        <v>2</v>
      </c>
      <c r="D223" s="11">
        <v>7000</v>
      </c>
      <c r="E223" s="11">
        <v>14000</v>
      </c>
      <c r="F223" s="14"/>
    </row>
    <row r="224" spans="1:6">
      <c r="A224" s="11"/>
      <c r="B224" s="11"/>
      <c r="C224" s="11"/>
      <c r="D224" s="11"/>
      <c r="E224" s="11"/>
      <c r="F224" s="14"/>
    </row>
    <row r="225" spans="1:6">
      <c r="A225" s="11"/>
      <c r="B225" s="11"/>
      <c r="C225" s="11"/>
      <c r="D225" s="11"/>
      <c r="E225" s="11"/>
      <c r="F225" s="14"/>
    </row>
    <row r="226" spans="1:6">
      <c r="A226" s="11"/>
      <c r="B226" s="11"/>
      <c r="C226" s="11"/>
      <c r="D226" s="11"/>
      <c r="E226" s="11"/>
      <c r="F226" s="14"/>
    </row>
    <row r="227" spans="1:6">
      <c r="A227" s="9"/>
      <c r="B227" s="9"/>
      <c r="C227" s="9"/>
      <c r="D227" s="10" t="s">
        <v>114</v>
      </c>
      <c r="E227" s="11">
        <v>14000</v>
      </c>
      <c r="F227" s="14"/>
    </row>
    <row r="228" spans="1:6">
      <c r="A228" s="9"/>
      <c r="B228" s="9"/>
      <c r="C228" s="9"/>
      <c r="D228" s="9"/>
      <c r="E228" s="9"/>
      <c r="F228" s="14"/>
    </row>
    <row r="229" spans="1:6">
      <c r="A229" s="9" t="s">
        <v>115</v>
      </c>
      <c r="B229" s="9"/>
      <c r="C229" s="9"/>
      <c r="D229" s="9"/>
      <c r="E229" s="9"/>
      <c r="F229" s="14"/>
    </row>
    <row r="230" spans="1:6">
      <c r="A230" s="9" t="s">
        <v>116</v>
      </c>
      <c r="B230" s="9"/>
      <c r="C230" s="9"/>
      <c r="D230" s="9"/>
      <c r="E230" s="9"/>
      <c r="F230" s="16"/>
    </row>
    <row r="232" spans="1:6">
      <c r="A232" s="1" t="s">
        <v>102</v>
      </c>
      <c r="B232" s="2"/>
      <c r="C232" s="2"/>
      <c r="D232" s="2"/>
      <c r="E232" s="2"/>
      <c r="F232" s="13"/>
    </row>
    <row r="233" spans="1:6">
      <c r="A233" s="3" t="s">
        <v>103</v>
      </c>
      <c r="B233" s="4"/>
      <c r="C233" s="4"/>
      <c r="D233" s="4"/>
      <c r="E233" s="4"/>
      <c r="F233" s="14"/>
    </row>
    <row r="234" spans="1:6">
      <c r="A234" s="3" t="s">
        <v>104</v>
      </c>
      <c r="B234" s="4"/>
      <c r="C234" s="4"/>
      <c r="D234" s="4"/>
      <c r="E234" s="4"/>
      <c r="F234" s="14"/>
    </row>
    <row r="235" spans="1:6">
      <c r="A235" s="3" t="s">
        <v>105</v>
      </c>
      <c r="B235" s="4"/>
      <c r="C235" s="4"/>
      <c r="D235" s="4"/>
      <c r="E235" s="4"/>
      <c r="F235" s="14"/>
    </row>
    <row r="236" spans="1:6">
      <c r="A236" s="1" t="s">
        <v>106</v>
      </c>
      <c r="B236" s="2"/>
      <c r="C236" s="2"/>
      <c r="D236" s="2"/>
      <c r="E236" s="2"/>
      <c r="F236" s="13"/>
    </row>
    <row r="237" spans="1:6">
      <c r="A237" s="3"/>
      <c r="B237" s="5"/>
      <c r="C237" s="5"/>
      <c r="D237" s="5"/>
      <c r="E237" s="5"/>
      <c r="F237" s="14"/>
    </row>
    <row r="238" spans="1:6">
      <c r="A238" s="6" t="s">
        <v>107</v>
      </c>
      <c r="B238" s="7" t="s">
        <v>39</v>
      </c>
      <c r="C238" s="8"/>
      <c r="D238" s="8"/>
      <c r="E238" s="15"/>
      <c r="F238" s="13"/>
    </row>
    <row r="239" spans="1:6">
      <c r="A239" s="6" t="s">
        <v>108</v>
      </c>
      <c r="B239" s="7" t="s">
        <v>134</v>
      </c>
      <c r="C239" s="8"/>
      <c r="D239" s="8"/>
      <c r="E239" s="15"/>
      <c r="F239" s="14"/>
    </row>
    <row r="240" spans="1:6">
      <c r="A240" s="6" t="s">
        <v>110</v>
      </c>
      <c r="B240" s="7" t="s">
        <v>135</v>
      </c>
      <c r="C240" s="8"/>
      <c r="D240" s="8"/>
      <c r="E240" s="15"/>
      <c r="F240" s="14"/>
    </row>
    <row r="241" spans="1:6">
      <c r="A241" s="6" t="s">
        <v>4</v>
      </c>
      <c r="B241" s="7" t="s">
        <v>16</v>
      </c>
      <c r="C241" s="8"/>
      <c r="D241" s="8"/>
      <c r="E241" s="15"/>
      <c r="F241" s="14"/>
    </row>
    <row r="242" spans="1:6">
      <c r="A242" s="9" t="s">
        <v>111</v>
      </c>
      <c r="B242" s="7" t="s">
        <v>40</v>
      </c>
      <c r="C242" s="8"/>
      <c r="D242" s="8"/>
      <c r="E242" s="15"/>
      <c r="F242" s="14"/>
    </row>
    <row r="243" spans="1:6">
      <c r="A243" s="10" t="s">
        <v>112</v>
      </c>
      <c r="B243" s="10" t="s">
        <v>79</v>
      </c>
      <c r="C243" s="10" t="s">
        <v>80</v>
      </c>
      <c r="D243" s="10" t="s">
        <v>81</v>
      </c>
      <c r="E243" s="10" t="s">
        <v>82</v>
      </c>
      <c r="F243" s="14"/>
    </row>
    <row r="244" spans="1:6">
      <c r="A244" s="11">
        <v>1</v>
      </c>
      <c r="B244" s="11" t="s">
        <v>89</v>
      </c>
      <c r="C244" s="11">
        <v>2</v>
      </c>
      <c r="D244" s="11">
        <v>4500</v>
      </c>
      <c r="E244" s="11">
        <v>9000</v>
      </c>
      <c r="F244" s="14"/>
    </row>
    <row r="245" spans="1:6">
      <c r="A245" s="11">
        <v>2</v>
      </c>
      <c r="B245" s="11" t="s">
        <v>97</v>
      </c>
      <c r="C245" s="11">
        <v>2</v>
      </c>
      <c r="D245" s="11">
        <v>16000</v>
      </c>
      <c r="E245" s="11">
        <v>32000</v>
      </c>
      <c r="F245" s="14"/>
    </row>
    <row r="246" spans="1:6">
      <c r="A246" s="11">
        <v>3</v>
      </c>
      <c r="B246" s="11" t="s">
        <v>91</v>
      </c>
      <c r="C246" s="11">
        <v>1</v>
      </c>
      <c r="D246" s="11">
        <v>34000</v>
      </c>
      <c r="E246" s="11">
        <v>34000</v>
      </c>
      <c r="F246" s="14"/>
    </row>
    <row r="247" spans="1:6">
      <c r="A247" s="11">
        <v>4</v>
      </c>
      <c r="B247" s="11" t="s">
        <v>90</v>
      </c>
      <c r="C247" s="11">
        <v>3</v>
      </c>
      <c r="D247" s="11">
        <v>34000</v>
      </c>
      <c r="E247" s="11">
        <v>102000</v>
      </c>
      <c r="F247" s="14"/>
    </row>
    <row r="248" spans="1:6">
      <c r="A248" s="9"/>
      <c r="B248" s="9"/>
      <c r="C248" s="9"/>
      <c r="D248" s="10" t="s">
        <v>113</v>
      </c>
      <c r="E248" s="11"/>
      <c r="F248" s="14"/>
    </row>
    <row r="249" spans="1:6">
      <c r="A249" s="9"/>
      <c r="B249" s="9"/>
      <c r="C249" s="9"/>
      <c r="D249" s="9" t="s">
        <v>114</v>
      </c>
      <c r="E249" s="11">
        <f>'Konfirmasi Pesanan'!B13+5000</f>
        <v>182000</v>
      </c>
      <c r="F249" s="14"/>
    </row>
    <row r="250" spans="1:6">
      <c r="A250" s="9" t="s">
        <v>115</v>
      </c>
      <c r="B250" s="9"/>
      <c r="C250" s="9"/>
      <c r="D250" s="9"/>
      <c r="E250" s="9"/>
      <c r="F250" s="14"/>
    </row>
    <row r="251" spans="1:6">
      <c r="A251" s="9" t="s">
        <v>116</v>
      </c>
      <c r="B251" s="9"/>
      <c r="C251" s="9"/>
      <c r="D251" s="9"/>
      <c r="E251" s="9"/>
      <c r="F251" s="16"/>
    </row>
    <row r="253" spans="1:6">
      <c r="A253" s="1" t="s">
        <v>102</v>
      </c>
      <c r="B253" s="2"/>
      <c r="C253" s="2"/>
      <c r="D253" s="2"/>
      <c r="E253" s="2"/>
      <c r="F253" s="13"/>
    </row>
    <row r="254" spans="1:6">
      <c r="A254" s="3" t="s">
        <v>103</v>
      </c>
      <c r="B254" s="4"/>
      <c r="C254" s="4"/>
      <c r="D254" s="4"/>
      <c r="E254" s="4"/>
      <c r="F254" s="14"/>
    </row>
    <row r="255" spans="1:6">
      <c r="A255" s="3" t="s">
        <v>104</v>
      </c>
      <c r="B255" s="4"/>
      <c r="C255" s="4"/>
      <c r="D255" s="4"/>
      <c r="E255" s="4"/>
      <c r="F255" s="14"/>
    </row>
    <row r="256" spans="1:6">
      <c r="A256" s="3" t="s">
        <v>105</v>
      </c>
      <c r="B256" s="4"/>
      <c r="C256" s="4"/>
      <c r="D256" s="4"/>
      <c r="E256" s="4"/>
      <c r="F256" s="14"/>
    </row>
    <row r="257" spans="1:6">
      <c r="A257" s="1" t="s">
        <v>106</v>
      </c>
      <c r="B257" s="2"/>
      <c r="C257" s="2"/>
      <c r="D257" s="2"/>
      <c r="E257" s="2"/>
      <c r="F257" s="13"/>
    </row>
    <row r="258" spans="1:6">
      <c r="A258" s="3"/>
      <c r="B258" s="5"/>
      <c r="C258" s="5"/>
      <c r="D258" s="5"/>
      <c r="E258" s="5"/>
      <c r="F258" s="14"/>
    </row>
    <row r="259" spans="1:6">
      <c r="A259" s="6" t="s">
        <v>107</v>
      </c>
      <c r="B259" s="7" t="s">
        <v>41</v>
      </c>
      <c r="C259" s="8"/>
      <c r="D259" s="8"/>
      <c r="E259" s="15"/>
      <c r="F259" s="13"/>
    </row>
    <row r="260" spans="1:6">
      <c r="A260" s="6" t="s">
        <v>108</v>
      </c>
      <c r="B260" s="7" t="s">
        <v>122</v>
      </c>
      <c r="C260" s="8"/>
      <c r="D260" s="8"/>
      <c r="E260" s="15"/>
      <c r="F260" s="14"/>
    </row>
    <row r="261" spans="1:6">
      <c r="A261" s="6" t="s">
        <v>110</v>
      </c>
      <c r="B261" s="7" t="s">
        <v>136</v>
      </c>
      <c r="C261" s="8"/>
      <c r="D261" s="8"/>
      <c r="E261" s="15"/>
      <c r="F261" s="14"/>
    </row>
    <row r="262" spans="1:6">
      <c r="A262" s="6" t="s">
        <v>4</v>
      </c>
      <c r="B262" s="7" t="s">
        <v>10</v>
      </c>
      <c r="C262" s="8"/>
      <c r="D262" s="8"/>
      <c r="E262" s="15"/>
      <c r="F262" s="14"/>
    </row>
    <row r="263" spans="1:6">
      <c r="A263" s="9" t="s">
        <v>111</v>
      </c>
      <c r="B263" s="7" t="s">
        <v>42</v>
      </c>
      <c r="C263" s="8"/>
      <c r="D263" s="8"/>
      <c r="E263" s="15"/>
      <c r="F263" s="14"/>
    </row>
    <row r="264" spans="1:6">
      <c r="A264" s="10" t="s">
        <v>112</v>
      </c>
      <c r="B264" s="10" t="s">
        <v>79</v>
      </c>
      <c r="C264" s="10" t="s">
        <v>80</v>
      </c>
      <c r="D264" s="10" t="s">
        <v>81</v>
      </c>
      <c r="E264" s="10" t="s">
        <v>82</v>
      </c>
      <c r="F264" s="14"/>
    </row>
    <row r="265" spans="1:6">
      <c r="A265" s="11">
        <v>1</v>
      </c>
      <c r="B265" s="11" t="s">
        <v>96</v>
      </c>
      <c r="C265" s="11">
        <v>3</v>
      </c>
      <c r="D265" s="11">
        <v>3500</v>
      </c>
      <c r="E265" s="11">
        <v>10500</v>
      </c>
      <c r="F265" s="14"/>
    </row>
    <row r="266" spans="1:6">
      <c r="A266" s="11">
        <v>2</v>
      </c>
      <c r="B266" s="11" t="s">
        <v>90</v>
      </c>
      <c r="C266" s="11">
        <v>3</v>
      </c>
      <c r="D266" s="11">
        <v>34000</v>
      </c>
      <c r="E266" s="11">
        <v>102000</v>
      </c>
      <c r="F266" s="14"/>
    </row>
    <row r="267" spans="1:6">
      <c r="A267" s="11">
        <v>3</v>
      </c>
      <c r="B267" s="11" t="s">
        <v>86</v>
      </c>
      <c r="C267" s="11">
        <v>2</v>
      </c>
      <c r="D267" s="11">
        <v>6000</v>
      </c>
      <c r="E267" s="11">
        <v>12000</v>
      </c>
      <c r="F267" s="14"/>
    </row>
    <row r="268" spans="1:6">
      <c r="A268" s="11">
        <v>4</v>
      </c>
      <c r="B268" s="11" t="s">
        <v>83</v>
      </c>
      <c r="C268" s="11">
        <v>2</v>
      </c>
      <c r="D268" s="11">
        <v>7000</v>
      </c>
      <c r="E268" s="11">
        <v>14000</v>
      </c>
      <c r="F268" s="14"/>
    </row>
    <row r="269" spans="1:6">
      <c r="A269" s="9"/>
      <c r="B269" s="9"/>
      <c r="C269" s="9"/>
      <c r="D269" s="10"/>
      <c r="E269" s="11"/>
      <c r="F269" s="14"/>
    </row>
    <row r="270" spans="1:6">
      <c r="A270" s="9"/>
      <c r="B270" s="9"/>
      <c r="C270" s="9"/>
      <c r="D270" s="9" t="s">
        <v>114</v>
      </c>
      <c r="E270" s="11">
        <v>138500</v>
      </c>
      <c r="F270" s="14"/>
    </row>
    <row r="271" spans="1:6">
      <c r="A271" s="9" t="s">
        <v>115</v>
      </c>
      <c r="B271" s="9"/>
      <c r="C271" s="9"/>
      <c r="D271" s="9"/>
      <c r="E271" s="9"/>
      <c r="F271" s="14"/>
    </row>
    <row r="272" spans="1:6">
      <c r="A272" s="9" t="s">
        <v>116</v>
      </c>
      <c r="B272" s="9"/>
      <c r="C272" s="9"/>
      <c r="D272" s="9"/>
      <c r="E272" s="9"/>
      <c r="F272" s="16"/>
    </row>
    <row r="274" spans="1:6">
      <c r="A274" s="1" t="s">
        <v>102</v>
      </c>
      <c r="B274" s="2"/>
      <c r="C274" s="2"/>
      <c r="D274" s="2"/>
      <c r="E274" s="2"/>
      <c r="F274" s="13"/>
    </row>
    <row r="275" spans="1:6">
      <c r="A275" s="3" t="s">
        <v>103</v>
      </c>
      <c r="B275" s="4"/>
      <c r="C275" s="4"/>
      <c r="D275" s="4"/>
      <c r="E275" s="4"/>
      <c r="F275" s="14"/>
    </row>
    <row r="276" spans="1:6">
      <c r="A276" s="3" t="s">
        <v>104</v>
      </c>
      <c r="B276" s="4"/>
      <c r="C276" s="4"/>
      <c r="D276" s="4"/>
      <c r="E276" s="4"/>
      <c r="F276" s="14"/>
    </row>
    <row r="277" spans="1:6">
      <c r="A277" s="3" t="s">
        <v>105</v>
      </c>
      <c r="B277" s="4"/>
      <c r="C277" s="4"/>
      <c r="D277" s="4"/>
      <c r="E277" s="4"/>
      <c r="F277" s="14"/>
    </row>
    <row r="278" spans="1:6">
      <c r="A278" s="1" t="s">
        <v>106</v>
      </c>
      <c r="B278" s="2"/>
      <c r="C278" s="2"/>
      <c r="D278" s="2"/>
      <c r="E278" s="2"/>
      <c r="F278" s="13"/>
    </row>
    <row r="279" spans="1:6">
      <c r="A279" s="3"/>
      <c r="B279" s="5"/>
      <c r="C279" s="5"/>
      <c r="D279" s="5"/>
      <c r="E279" s="5"/>
      <c r="F279" s="14"/>
    </row>
    <row r="280" spans="1:6">
      <c r="A280" s="6" t="s">
        <v>107</v>
      </c>
      <c r="B280" s="7" t="s">
        <v>43</v>
      </c>
      <c r="C280" s="8"/>
      <c r="D280" s="8"/>
      <c r="E280" s="15"/>
      <c r="F280" s="13"/>
    </row>
    <row r="281" spans="1:6">
      <c r="A281" s="6" t="s">
        <v>108</v>
      </c>
      <c r="B281" s="7" t="s">
        <v>137</v>
      </c>
      <c r="C281" s="8"/>
      <c r="D281" s="8"/>
      <c r="E281" s="15"/>
      <c r="F281" s="14"/>
    </row>
    <row r="282" spans="1:6">
      <c r="A282" s="6" t="s">
        <v>110</v>
      </c>
      <c r="B282" s="7" t="s">
        <v>138</v>
      </c>
      <c r="C282" s="8"/>
      <c r="D282" s="8"/>
      <c r="E282" s="15"/>
      <c r="F282" s="14"/>
    </row>
    <row r="283" spans="1:6">
      <c r="A283" s="6" t="s">
        <v>4</v>
      </c>
      <c r="B283" s="7" t="s">
        <v>16</v>
      </c>
      <c r="C283" s="8"/>
      <c r="D283" s="8"/>
      <c r="E283" s="15"/>
      <c r="F283" s="14"/>
    </row>
    <row r="284" spans="1:6">
      <c r="A284" s="9" t="s">
        <v>111</v>
      </c>
      <c r="B284" s="7" t="s">
        <v>44</v>
      </c>
      <c r="C284" s="8"/>
      <c r="D284" s="8"/>
      <c r="E284" s="15"/>
      <c r="F284" s="14"/>
    </row>
    <row r="285" spans="1:6">
      <c r="A285" s="10" t="s">
        <v>112</v>
      </c>
      <c r="B285" s="10" t="s">
        <v>79</v>
      </c>
      <c r="C285" s="10" t="s">
        <v>80</v>
      </c>
      <c r="D285" s="10" t="s">
        <v>81</v>
      </c>
      <c r="E285" s="10" t="s">
        <v>82</v>
      </c>
      <c r="F285" s="14"/>
    </row>
    <row r="286" spans="1:6">
      <c r="A286" s="11">
        <v>1</v>
      </c>
      <c r="B286" s="11" t="s">
        <v>97</v>
      </c>
      <c r="C286" s="11">
        <v>3</v>
      </c>
      <c r="D286" s="11">
        <v>16000</v>
      </c>
      <c r="E286" s="11">
        <v>48000</v>
      </c>
      <c r="F286" s="14"/>
    </row>
    <row r="287" spans="1:6">
      <c r="A287" s="11">
        <v>2</v>
      </c>
      <c r="B287" s="11" t="s">
        <v>89</v>
      </c>
      <c r="C287" s="11">
        <v>3</v>
      </c>
      <c r="D287" s="11">
        <v>4500</v>
      </c>
      <c r="E287" s="11">
        <v>13500</v>
      </c>
      <c r="F287" s="14"/>
    </row>
    <row r="288" spans="1:6">
      <c r="A288" s="11">
        <v>3</v>
      </c>
      <c r="B288" s="11" t="s">
        <v>84</v>
      </c>
      <c r="C288" s="11">
        <v>2</v>
      </c>
      <c r="D288" s="11">
        <v>22000</v>
      </c>
      <c r="E288" s="11">
        <v>44000</v>
      </c>
      <c r="F288" s="14"/>
    </row>
    <row r="289" spans="1:6">
      <c r="A289" s="11">
        <v>4</v>
      </c>
      <c r="B289" s="11" t="s">
        <v>91</v>
      </c>
      <c r="C289" s="11">
        <v>1</v>
      </c>
      <c r="D289" s="11">
        <v>34000</v>
      </c>
      <c r="E289" s="11">
        <v>34000</v>
      </c>
      <c r="F289" s="14"/>
    </row>
    <row r="290" spans="1:6">
      <c r="A290" s="9"/>
      <c r="B290" s="9"/>
      <c r="C290" s="9"/>
      <c r="D290" s="10"/>
      <c r="E290" s="11"/>
      <c r="F290" s="14"/>
    </row>
    <row r="291" spans="1:6">
      <c r="A291" s="9"/>
      <c r="B291" s="9"/>
      <c r="C291" s="9"/>
      <c r="D291" s="9" t="s">
        <v>113</v>
      </c>
      <c r="E291" s="9"/>
      <c r="F291" s="14"/>
    </row>
    <row r="292" spans="1:6">
      <c r="A292" s="9" t="s">
        <v>115</v>
      </c>
      <c r="B292" s="9"/>
      <c r="C292" s="9"/>
      <c r="D292" s="9" t="s">
        <v>114</v>
      </c>
      <c r="E292" s="11">
        <f>'Konfirmasi Pesanan'!B15+5000</f>
        <v>144500</v>
      </c>
      <c r="F292" s="14"/>
    </row>
    <row r="293" spans="1:6">
      <c r="A293" s="9" t="s">
        <v>116</v>
      </c>
      <c r="B293" s="9"/>
      <c r="C293" s="9"/>
      <c r="D293" s="9"/>
      <c r="E293" s="9"/>
      <c r="F293" s="16"/>
    </row>
    <row r="295" spans="1:6">
      <c r="A295" s="1" t="s">
        <v>102</v>
      </c>
      <c r="B295" s="2"/>
      <c r="C295" s="2"/>
      <c r="D295" s="2"/>
      <c r="E295" s="2"/>
      <c r="F295" s="13"/>
    </row>
    <row r="296" spans="1:6">
      <c r="A296" s="3" t="s">
        <v>103</v>
      </c>
      <c r="B296" s="4"/>
      <c r="C296" s="4"/>
      <c r="D296" s="4"/>
      <c r="E296" s="4"/>
      <c r="F296" s="14"/>
    </row>
    <row r="297" spans="1:6">
      <c r="A297" s="3" t="s">
        <v>104</v>
      </c>
      <c r="B297" s="4"/>
      <c r="C297" s="4"/>
      <c r="D297" s="4"/>
      <c r="E297" s="4"/>
      <c r="F297" s="14"/>
    </row>
    <row r="298" spans="1:6">
      <c r="A298" s="3" t="s">
        <v>105</v>
      </c>
      <c r="B298" s="4"/>
      <c r="C298" s="4"/>
      <c r="D298" s="4"/>
      <c r="E298" s="4"/>
      <c r="F298" s="14"/>
    </row>
    <row r="299" spans="1:6">
      <c r="A299" s="1" t="s">
        <v>106</v>
      </c>
      <c r="B299" s="2"/>
      <c r="C299" s="2"/>
      <c r="D299" s="2"/>
      <c r="E299" s="2"/>
      <c r="F299" s="13"/>
    </row>
    <row r="300" spans="1:6">
      <c r="A300" s="3"/>
      <c r="B300" s="5"/>
      <c r="C300" s="5"/>
      <c r="D300" s="5"/>
      <c r="E300" s="5"/>
      <c r="F300" s="14"/>
    </row>
    <row r="301" spans="1:6">
      <c r="A301" s="6" t="s">
        <v>107</v>
      </c>
      <c r="B301" s="7" t="s">
        <v>45</v>
      </c>
      <c r="C301" s="8"/>
      <c r="D301" s="8"/>
      <c r="E301" s="15"/>
      <c r="F301" s="13"/>
    </row>
    <row r="302" spans="1:6">
      <c r="A302" s="6" t="s">
        <v>108</v>
      </c>
      <c r="B302" s="7" t="s">
        <v>139</v>
      </c>
      <c r="C302" s="8"/>
      <c r="D302" s="8"/>
      <c r="E302" s="15"/>
      <c r="F302" s="14"/>
    </row>
    <row r="303" spans="1:6">
      <c r="A303" s="6" t="s">
        <v>110</v>
      </c>
      <c r="B303" s="7" t="s">
        <v>140</v>
      </c>
      <c r="C303" s="8"/>
      <c r="D303" s="8"/>
      <c r="E303" s="15"/>
      <c r="F303" s="14"/>
    </row>
    <row r="304" spans="1:6">
      <c r="A304" s="6" t="s">
        <v>4</v>
      </c>
      <c r="B304" s="7" t="s">
        <v>16</v>
      </c>
      <c r="C304" s="8"/>
      <c r="D304" s="8"/>
      <c r="E304" s="15"/>
      <c r="F304" s="14"/>
    </row>
    <row r="305" spans="1:6">
      <c r="A305" s="9" t="s">
        <v>111</v>
      </c>
      <c r="B305" s="7" t="s">
        <v>46</v>
      </c>
      <c r="C305" s="8"/>
      <c r="D305" s="8"/>
      <c r="E305" s="15"/>
      <c r="F305" s="14"/>
    </row>
    <row r="306" spans="1:6">
      <c r="A306" s="10" t="s">
        <v>112</v>
      </c>
      <c r="B306" s="10" t="s">
        <v>79</v>
      </c>
      <c r="C306" s="10" t="s">
        <v>80</v>
      </c>
      <c r="D306" s="10" t="s">
        <v>81</v>
      </c>
      <c r="E306" s="10" t="s">
        <v>82</v>
      </c>
      <c r="F306" s="14"/>
    </row>
    <row r="307" spans="1:6">
      <c r="A307" s="11">
        <v>1</v>
      </c>
      <c r="B307" s="11" t="s">
        <v>88</v>
      </c>
      <c r="C307" s="11">
        <v>2</v>
      </c>
      <c r="D307" s="11">
        <v>6000</v>
      </c>
      <c r="E307" s="11">
        <v>12000</v>
      </c>
      <c r="F307" s="14"/>
    </row>
    <row r="308" spans="1:6">
      <c r="A308" s="11">
        <v>2</v>
      </c>
      <c r="B308" s="11" t="s">
        <v>84</v>
      </c>
      <c r="C308" s="11">
        <v>3</v>
      </c>
      <c r="D308" s="11">
        <v>22000</v>
      </c>
      <c r="E308" s="11">
        <v>66000</v>
      </c>
      <c r="F308" s="14"/>
    </row>
    <row r="309" spans="1:6">
      <c r="A309" s="11">
        <v>3</v>
      </c>
      <c r="B309" s="11" t="s">
        <v>84</v>
      </c>
      <c r="C309" s="11">
        <v>3</v>
      </c>
      <c r="D309" s="11">
        <v>22000</v>
      </c>
      <c r="E309" s="11">
        <v>66000</v>
      </c>
      <c r="F309" s="14"/>
    </row>
    <row r="310" spans="1:6">
      <c r="A310" s="11"/>
      <c r="B310" s="11" t="s">
        <v>83</v>
      </c>
      <c r="C310" s="11">
        <v>1</v>
      </c>
      <c r="D310" s="11">
        <v>7000</v>
      </c>
      <c r="E310" s="11">
        <v>7000</v>
      </c>
      <c r="F310" s="14"/>
    </row>
    <row r="311" spans="1:6">
      <c r="A311" s="9"/>
      <c r="B311" s="9"/>
      <c r="C311" s="9"/>
      <c r="D311" s="10"/>
      <c r="E311" s="11"/>
      <c r="F311" s="14"/>
    </row>
    <row r="312" spans="1:6">
      <c r="A312" s="9"/>
      <c r="B312" s="9"/>
      <c r="C312" s="9"/>
      <c r="D312" s="9" t="s">
        <v>113</v>
      </c>
      <c r="E312" s="9"/>
      <c r="F312" s="14"/>
    </row>
    <row r="313" spans="1:6">
      <c r="A313" s="9" t="s">
        <v>115</v>
      </c>
      <c r="B313" s="9"/>
      <c r="C313" s="9"/>
      <c r="D313" s="9" t="s">
        <v>114</v>
      </c>
      <c r="E313" s="11">
        <f>'Konfirmasi Pesanan'!B16+5000</f>
        <v>156000</v>
      </c>
      <c r="F313" s="14"/>
    </row>
    <row r="314" spans="1:6">
      <c r="A314" s="9" t="s">
        <v>116</v>
      </c>
      <c r="B314" s="9"/>
      <c r="C314" s="9"/>
      <c r="D314" s="9"/>
      <c r="E314" s="9"/>
      <c r="F314" s="16"/>
    </row>
    <row r="316" spans="1:6">
      <c r="A316" s="1" t="s">
        <v>102</v>
      </c>
      <c r="B316" s="2"/>
      <c r="C316" s="2"/>
      <c r="D316" s="2"/>
      <c r="E316" s="2"/>
      <c r="F316" s="13"/>
    </row>
    <row r="317" spans="1:6">
      <c r="A317" s="3" t="s">
        <v>103</v>
      </c>
      <c r="B317" s="4"/>
      <c r="C317" s="4"/>
      <c r="D317" s="4"/>
      <c r="E317" s="4"/>
      <c r="F317" s="14"/>
    </row>
    <row r="318" spans="1:6">
      <c r="A318" s="3" t="s">
        <v>104</v>
      </c>
      <c r="B318" s="4"/>
      <c r="C318" s="4"/>
      <c r="D318" s="4"/>
      <c r="E318" s="4"/>
      <c r="F318" s="14"/>
    </row>
    <row r="319" spans="1:6">
      <c r="A319" s="3" t="s">
        <v>105</v>
      </c>
      <c r="B319" s="4"/>
      <c r="C319" s="4"/>
      <c r="D319" s="4"/>
      <c r="E319" s="4"/>
      <c r="F319" s="14"/>
    </row>
    <row r="320" spans="1:6">
      <c r="A320" s="1" t="s">
        <v>106</v>
      </c>
      <c r="B320" s="2"/>
      <c r="C320" s="2"/>
      <c r="D320" s="2"/>
      <c r="E320" s="2"/>
      <c r="F320" s="13"/>
    </row>
    <row r="321" spans="1:6">
      <c r="A321" s="3"/>
      <c r="B321" s="5"/>
      <c r="C321" s="5"/>
      <c r="D321" s="5"/>
      <c r="E321" s="5"/>
      <c r="F321" s="14"/>
    </row>
    <row r="322" spans="1:6">
      <c r="A322" s="6" t="s">
        <v>107</v>
      </c>
      <c r="B322" s="7" t="s">
        <v>48</v>
      </c>
      <c r="C322" s="8"/>
      <c r="D322" s="8"/>
      <c r="E322" s="15"/>
      <c r="F322" s="13"/>
    </row>
    <row r="323" spans="1:6">
      <c r="A323" s="6" t="s">
        <v>108</v>
      </c>
      <c r="B323" s="7" t="s">
        <v>141</v>
      </c>
      <c r="C323" s="8"/>
      <c r="D323" s="8"/>
      <c r="E323" s="15"/>
      <c r="F323" s="14"/>
    </row>
    <row r="324" spans="1:6">
      <c r="A324" s="6" t="s">
        <v>110</v>
      </c>
      <c r="B324" s="7" t="s">
        <v>142</v>
      </c>
      <c r="C324" s="8"/>
      <c r="D324" s="8"/>
      <c r="E324" s="15"/>
      <c r="F324" s="14"/>
    </row>
    <row r="325" spans="1:6">
      <c r="A325" s="6" t="s">
        <v>4</v>
      </c>
      <c r="B325" s="7" t="s">
        <v>10</v>
      </c>
      <c r="C325" s="8"/>
      <c r="D325" s="8"/>
      <c r="E325" s="15"/>
      <c r="F325" s="14"/>
    </row>
    <row r="326" spans="1:6">
      <c r="A326" s="9" t="s">
        <v>111</v>
      </c>
      <c r="B326" s="7" t="s">
        <v>50</v>
      </c>
      <c r="C326" s="8"/>
      <c r="D326" s="8"/>
      <c r="E326" s="15"/>
      <c r="F326" s="14"/>
    </row>
    <row r="327" spans="1:6">
      <c r="A327" s="10" t="s">
        <v>112</v>
      </c>
      <c r="B327" s="10" t="s">
        <v>79</v>
      </c>
      <c r="C327" s="10" t="s">
        <v>80</v>
      </c>
      <c r="D327" s="10" t="s">
        <v>81</v>
      </c>
      <c r="E327" s="10" t="s">
        <v>82</v>
      </c>
      <c r="F327" s="14"/>
    </row>
    <row r="328" spans="1:6">
      <c r="A328" s="11">
        <v>1</v>
      </c>
      <c r="B328" s="11" t="s">
        <v>83</v>
      </c>
      <c r="C328" s="11">
        <v>2</v>
      </c>
      <c r="D328" s="11">
        <v>7000</v>
      </c>
      <c r="E328" s="11">
        <v>14000</v>
      </c>
      <c r="F328" s="14"/>
    </row>
    <row r="329" spans="1:6">
      <c r="A329" s="11">
        <v>2</v>
      </c>
      <c r="B329" s="11" t="s">
        <v>88</v>
      </c>
      <c r="C329" s="11">
        <v>1</v>
      </c>
      <c r="D329" s="11">
        <v>6000</v>
      </c>
      <c r="E329" s="11">
        <v>6000</v>
      </c>
      <c r="F329" s="14"/>
    </row>
    <row r="330" spans="1:6">
      <c r="A330" s="11"/>
      <c r="B330" s="11"/>
      <c r="C330" s="11"/>
      <c r="D330" s="11"/>
      <c r="E330" s="11"/>
      <c r="F330" s="14"/>
    </row>
    <row r="331" spans="1:6">
      <c r="A331" s="11"/>
      <c r="B331" s="11"/>
      <c r="C331" s="11"/>
      <c r="D331" s="11"/>
      <c r="E331" s="11"/>
      <c r="F331" s="14"/>
    </row>
    <row r="332" spans="1:6">
      <c r="A332" s="9"/>
      <c r="B332" s="9"/>
      <c r="C332" s="9"/>
      <c r="D332" s="10" t="s">
        <v>114</v>
      </c>
      <c r="E332" s="11">
        <f>E328+E329</f>
        <v>20000</v>
      </c>
      <c r="F332" s="14"/>
    </row>
    <row r="333" spans="1:6">
      <c r="A333" s="9"/>
      <c r="B333" s="9"/>
      <c r="C333" s="9"/>
      <c r="D333" s="9"/>
      <c r="E333" s="9"/>
      <c r="F333" s="14"/>
    </row>
    <row r="334" spans="1:6">
      <c r="A334" s="9" t="s">
        <v>115</v>
      </c>
      <c r="B334" s="9"/>
      <c r="C334" s="9"/>
      <c r="D334" s="9"/>
      <c r="E334" s="9"/>
      <c r="F334" s="14"/>
    </row>
    <row r="335" spans="1:6">
      <c r="A335" s="9" t="s">
        <v>116</v>
      </c>
      <c r="B335" s="9"/>
      <c r="C335" s="9"/>
      <c r="D335" s="9"/>
      <c r="E335" s="9"/>
      <c r="F335" s="16"/>
    </row>
    <row r="337" spans="1:6">
      <c r="A337" s="1" t="s">
        <v>102</v>
      </c>
      <c r="B337" s="2"/>
      <c r="C337" s="2"/>
      <c r="D337" s="2"/>
      <c r="E337" s="2"/>
      <c r="F337" s="13"/>
    </row>
    <row r="338" spans="1:6">
      <c r="A338" s="3" t="s">
        <v>103</v>
      </c>
      <c r="B338" s="4"/>
      <c r="C338" s="4"/>
      <c r="D338" s="4"/>
      <c r="E338" s="4"/>
      <c r="F338" s="14"/>
    </row>
    <row r="339" spans="1:6">
      <c r="A339" s="3" t="s">
        <v>104</v>
      </c>
      <c r="B339" s="4"/>
      <c r="C339" s="4"/>
      <c r="D339" s="4"/>
      <c r="E339" s="4"/>
      <c r="F339" s="14"/>
    </row>
    <row r="340" spans="1:6">
      <c r="A340" s="3" t="s">
        <v>105</v>
      </c>
      <c r="B340" s="4"/>
      <c r="C340" s="4"/>
      <c r="D340" s="4"/>
      <c r="E340" s="4"/>
      <c r="F340" s="14"/>
    </row>
    <row r="341" spans="1:6">
      <c r="A341" s="1" t="s">
        <v>106</v>
      </c>
      <c r="B341" s="2"/>
      <c r="C341" s="2"/>
      <c r="D341" s="2"/>
      <c r="E341" s="2"/>
      <c r="F341" s="13"/>
    </row>
    <row r="342" spans="1:6">
      <c r="A342" s="3"/>
      <c r="B342" s="5"/>
      <c r="C342" s="5"/>
      <c r="D342" s="5"/>
      <c r="E342" s="5"/>
      <c r="F342" s="14"/>
    </row>
    <row r="343" spans="1:6">
      <c r="A343" s="6" t="s">
        <v>107</v>
      </c>
      <c r="B343" s="7" t="s">
        <v>51</v>
      </c>
      <c r="C343" s="8"/>
      <c r="D343" s="8"/>
      <c r="E343" s="15"/>
      <c r="F343" s="13"/>
    </row>
    <row r="344" spans="1:6">
      <c r="A344" s="6" t="s">
        <v>108</v>
      </c>
      <c r="B344" s="7" t="s">
        <v>109</v>
      </c>
      <c r="C344" s="8"/>
      <c r="D344" s="8"/>
      <c r="E344" s="15"/>
      <c r="F344" s="14"/>
    </row>
    <row r="345" spans="1:6">
      <c r="A345" s="6" t="s">
        <v>110</v>
      </c>
      <c r="B345" s="7" t="s">
        <v>143</v>
      </c>
      <c r="C345" s="8"/>
      <c r="D345" s="8"/>
      <c r="E345" s="15"/>
      <c r="F345" s="14"/>
    </row>
    <row r="346" spans="1:6">
      <c r="A346" s="6" t="s">
        <v>4</v>
      </c>
      <c r="B346" s="7" t="s">
        <v>16</v>
      </c>
      <c r="C346" s="8"/>
      <c r="D346" s="8"/>
      <c r="E346" s="15"/>
      <c r="F346" s="14"/>
    </row>
    <row r="347" spans="1:6">
      <c r="A347" s="9" t="s">
        <v>111</v>
      </c>
      <c r="B347" s="7" t="s">
        <v>52</v>
      </c>
      <c r="C347" s="8"/>
      <c r="D347" s="8"/>
      <c r="E347" s="15"/>
      <c r="F347" s="14"/>
    </row>
    <row r="348" spans="1:6">
      <c r="A348" s="10" t="s">
        <v>112</v>
      </c>
      <c r="B348" s="10" t="s">
        <v>79</v>
      </c>
      <c r="C348" s="10" t="s">
        <v>80</v>
      </c>
      <c r="D348" s="10" t="s">
        <v>81</v>
      </c>
      <c r="E348" s="10" t="s">
        <v>82</v>
      </c>
      <c r="F348" s="14"/>
    </row>
    <row r="349" spans="1:6">
      <c r="A349" s="11">
        <v>1</v>
      </c>
      <c r="B349" s="11" t="s">
        <v>90</v>
      </c>
      <c r="C349" s="11">
        <v>1</v>
      </c>
      <c r="D349" s="11">
        <v>34000</v>
      </c>
      <c r="E349" s="11">
        <v>34000</v>
      </c>
      <c r="F349" s="14"/>
    </row>
    <row r="350" spans="1:6">
      <c r="A350" s="11">
        <v>2</v>
      </c>
      <c r="B350" s="11" t="s">
        <v>91</v>
      </c>
      <c r="C350" s="11">
        <v>1</v>
      </c>
      <c r="D350" s="11">
        <v>34000</v>
      </c>
      <c r="E350" s="11">
        <v>34000</v>
      </c>
      <c r="F350" s="14"/>
    </row>
    <row r="351" spans="1:6">
      <c r="A351" s="11">
        <v>3</v>
      </c>
      <c r="B351" s="11" t="s">
        <v>91</v>
      </c>
      <c r="C351" s="11">
        <v>1</v>
      </c>
      <c r="D351" s="11">
        <v>34000</v>
      </c>
      <c r="E351" s="11">
        <v>34000</v>
      </c>
      <c r="F351" s="14"/>
    </row>
    <row r="352" spans="1:6">
      <c r="A352" s="11"/>
      <c r="B352" s="11"/>
      <c r="C352" s="11"/>
      <c r="D352" s="11" t="s">
        <v>113</v>
      </c>
      <c r="E352" s="11"/>
      <c r="F352" s="14"/>
    </row>
    <row r="353" spans="1:6">
      <c r="A353" s="9"/>
      <c r="B353" s="9"/>
      <c r="C353" s="9"/>
      <c r="D353" s="10" t="s">
        <v>114</v>
      </c>
      <c r="E353" s="11">
        <f>E349+E350+E351+5000</f>
        <v>107000</v>
      </c>
      <c r="F353" s="14"/>
    </row>
    <row r="354" spans="1:6">
      <c r="A354" s="9"/>
      <c r="B354" s="9"/>
      <c r="C354" s="9"/>
      <c r="D354" s="9"/>
      <c r="E354" s="9"/>
      <c r="F354" s="14"/>
    </row>
    <row r="355" spans="1:6">
      <c r="A355" s="9" t="s">
        <v>115</v>
      </c>
      <c r="B355" s="9"/>
      <c r="C355" s="9"/>
      <c r="D355" s="9"/>
      <c r="E355" s="9"/>
      <c r="F355" s="14"/>
    </row>
    <row r="356" spans="1:6">
      <c r="A356" s="9" t="s">
        <v>116</v>
      </c>
      <c r="B356" s="9"/>
      <c r="C356" s="9"/>
      <c r="D356" s="9"/>
      <c r="E356" s="9"/>
      <c r="F356" s="16"/>
    </row>
    <row r="358" spans="1:6">
      <c r="A358" s="1" t="s">
        <v>102</v>
      </c>
      <c r="B358" s="2"/>
      <c r="C358" s="2"/>
      <c r="D358" s="2"/>
      <c r="E358" s="2"/>
      <c r="F358" s="13"/>
    </row>
    <row r="359" spans="1:6">
      <c r="A359" s="3" t="s">
        <v>103</v>
      </c>
      <c r="B359" s="4"/>
      <c r="C359" s="4"/>
      <c r="D359" s="4"/>
      <c r="E359" s="4"/>
      <c r="F359" s="14"/>
    </row>
    <row r="360" spans="1:6">
      <c r="A360" s="3" t="s">
        <v>104</v>
      </c>
      <c r="B360" s="4"/>
      <c r="C360" s="4"/>
      <c r="D360" s="4"/>
      <c r="E360" s="4"/>
      <c r="F360" s="14"/>
    </row>
    <row r="361" spans="1:6">
      <c r="A361" s="3" t="s">
        <v>105</v>
      </c>
      <c r="B361" s="4"/>
      <c r="C361" s="4"/>
      <c r="D361" s="4"/>
      <c r="E361" s="4"/>
      <c r="F361" s="14"/>
    </row>
    <row r="362" spans="1:6">
      <c r="A362" s="1" t="s">
        <v>106</v>
      </c>
      <c r="B362" s="2"/>
      <c r="C362" s="2"/>
      <c r="D362" s="2"/>
      <c r="E362" s="2"/>
      <c r="F362" s="13"/>
    </row>
    <row r="363" spans="1:6">
      <c r="A363" s="3"/>
      <c r="B363" s="5"/>
      <c r="C363" s="5"/>
      <c r="D363" s="5"/>
      <c r="E363" s="5"/>
      <c r="F363" s="14"/>
    </row>
    <row r="364" spans="1:6">
      <c r="A364" s="6" t="s">
        <v>107</v>
      </c>
      <c r="B364" s="7" t="s">
        <v>53</v>
      </c>
      <c r="C364" s="8"/>
      <c r="D364" s="8"/>
      <c r="E364" s="15"/>
      <c r="F364" s="13"/>
    </row>
    <row r="365" spans="1:6">
      <c r="A365" s="6" t="s">
        <v>108</v>
      </c>
      <c r="B365" s="7" t="s">
        <v>144</v>
      </c>
      <c r="C365" s="8"/>
      <c r="D365" s="8"/>
      <c r="E365" s="15"/>
      <c r="F365" s="14"/>
    </row>
    <row r="366" spans="1:6">
      <c r="A366" s="6" t="s">
        <v>110</v>
      </c>
      <c r="B366" s="7" t="s">
        <v>145</v>
      </c>
      <c r="C366" s="8"/>
      <c r="D366" s="8"/>
      <c r="E366" s="15"/>
      <c r="F366" s="14"/>
    </row>
    <row r="367" spans="1:6">
      <c r="A367" s="6" t="s">
        <v>4</v>
      </c>
      <c r="B367" s="7" t="s">
        <v>10</v>
      </c>
      <c r="C367" s="8"/>
      <c r="D367" s="8"/>
      <c r="E367" s="15"/>
      <c r="F367" s="14"/>
    </row>
    <row r="368" spans="1:6">
      <c r="A368" s="9" t="s">
        <v>111</v>
      </c>
      <c r="B368" s="7" t="s">
        <v>54</v>
      </c>
      <c r="C368" s="8"/>
      <c r="D368" s="8"/>
      <c r="E368" s="15"/>
      <c r="F368" s="14"/>
    </row>
    <row r="369" spans="1:6">
      <c r="A369" s="10" t="s">
        <v>112</v>
      </c>
      <c r="B369" s="10" t="s">
        <v>79</v>
      </c>
      <c r="C369" s="10" t="s">
        <v>80</v>
      </c>
      <c r="D369" s="10" t="s">
        <v>81</v>
      </c>
      <c r="E369" s="10" t="s">
        <v>82</v>
      </c>
      <c r="F369" s="14"/>
    </row>
    <row r="370" spans="1:6">
      <c r="A370" s="11">
        <v>1</v>
      </c>
      <c r="B370" s="11" t="s">
        <v>93</v>
      </c>
      <c r="C370" s="11">
        <v>2</v>
      </c>
      <c r="D370" s="11">
        <v>7500</v>
      </c>
      <c r="E370" s="11">
        <v>15000</v>
      </c>
      <c r="F370" s="14"/>
    </row>
    <row r="371" spans="1:6">
      <c r="A371" s="11">
        <v>2</v>
      </c>
      <c r="B371" s="11" t="s">
        <v>90</v>
      </c>
      <c r="C371" s="11">
        <v>2</v>
      </c>
      <c r="D371" s="11">
        <v>34000</v>
      </c>
      <c r="E371" s="11">
        <v>68000</v>
      </c>
      <c r="F371" s="14"/>
    </row>
    <row r="372" spans="1:6">
      <c r="A372" s="11">
        <v>3</v>
      </c>
      <c r="B372" s="11" t="s">
        <v>94</v>
      </c>
      <c r="C372" s="11">
        <v>2</v>
      </c>
      <c r="D372" s="11">
        <v>57000</v>
      </c>
      <c r="E372" s="11">
        <v>114000</v>
      </c>
      <c r="F372" s="14"/>
    </row>
    <row r="373" spans="1:6">
      <c r="A373" s="11"/>
      <c r="B373" s="11" t="s">
        <v>96</v>
      </c>
      <c r="C373" s="11">
        <v>3</v>
      </c>
      <c r="D373" s="11">
        <v>3500</v>
      </c>
      <c r="E373" s="11">
        <v>10500</v>
      </c>
      <c r="F373" s="14"/>
    </row>
    <row r="374" spans="1:6">
      <c r="A374" s="9"/>
      <c r="B374" s="9"/>
      <c r="C374" s="9"/>
      <c r="D374" s="10"/>
      <c r="E374" s="11"/>
      <c r="F374" s="14"/>
    </row>
    <row r="375" spans="1:6">
      <c r="A375" s="9"/>
      <c r="B375" s="9"/>
      <c r="C375" s="9"/>
      <c r="D375" s="9" t="s">
        <v>114</v>
      </c>
      <c r="E375" s="11">
        <f>E370+E371+E372+E373</f>
        <v>207500</v>
      </c>
      <c r="F375" s="14"/>
    </row>
    <row r="376" spans="1:6">
      <c r="A376" s="9" t="s">
        <v>115</v>
      </c>
      <c r="B376" s="9"/>
      <c r="C376" s="9"/>
      <c r="D376" s="9"/>
      <c r="E376" s="9"/>
      <c r="F376" s="14"/>
    </row>
    <row r="377" spans="1:6">
      <c r="A377" s="9" t="s">
        <v>116</v>
      </c>
      <c r="B377" s="9"/>
      <c r="C377" s="9"/>
      <c r="D377" s="9"/>
      <c r="E377" s="9"/>
      <c r="F377" s="16"/>
    </row>
    <row r="379" spans="1:6">
      <c r="A379" s="1" t="s">
        <v>102</v>
      </c>
      <c r="B379" s="2"/>
      <c r="C379" s="2"/>
      <c r="D379" s="2"/>
      <c r="E379" s="2"/>
      <c r="F379" s="13"/>
    </row>
    <row r="380" spans="1:6">
      <c r="A380" s="3" t="s">
        <v>103</v>
      </c>
      <c r="B380" s="4"/>
      <c r="C380" s="4"/>
      <c r="D380" s="4"/>
      <c r="E380" s="4"/>
      <c r="F380" s="14"/>
    </row>
    <row r="381" spans="1:6">
      <c r="A381" s="3" t="s">
        <v>104</v>
      </c>
      <c r="B381" s="4"/>
      <c r="C381" s="4"/>
      <c r="D381" s="4"/>
      <c r="E381" s="4"/>
      <c r="F381" s="14"/>
    </row>
    <row r="382" spans="1:6">
      <c r="A382" s="3" t="s">
        <v>105</v>
      </c>
      <c r="B382" s="4"/>
      <c r="C382" s="4"/>
      <c r="D382" s="4"/>
      <c r="E382" s="4"/>
      <c r="F382" s="14"/>
    </row>
    <row r="383" spans="1:6">
      <c r="A383" s="1" t="s">
        <v>106</v>
      </c>
      <c r="B383" s="2"/>
      <c r="C383" s="2"/>
      <c r="D383" s="2"/>
      <c r="E383" s="2"/>
      <c r="F383" s="13"/>
    </row>
    <row r="384" spans="1:6">
      <c r="A384" s="3"/>
      <c r="B384" s="5"/>
      <c r="C384" s="5"/>
      <c r="D384" s="5"/>
      <c r="E384" s="5"/>
      <c r="F384" s="14"/>
    </row>
    <row r="385" spans="1:6">
      <c r="A385" s="6" t="s">
        <v>107</v>
      </c>
      <c r="B385" s="7" t="s">
        <v>55</v>
      </c>
      <c r="C385" s="8"/>
      <c r="D385" s="8"/>
      <c r="E385" s="15"/>
      <c r="F385" s="13"/>
    </row>
    <row r="386" spans="1:6">
      <c r="A386" s="6" t="s">
        <v>108</v>
      </c>
      <c r="B386" s="7" t="s">
        <v>130</v>
      </c>
      <c r="C386" s="8"/>
      <c r="D386" s="8"/>
      <c r="E386" s="15"/>
      <c r="F386" s="14"/>
    </row>
    <row r="387" spans="1:6">
      <c r="A387" s="6" t="s">
        <v>110</v>
      </c>
      <c r="B387" s="7" t="s">
        <v>146</v>
      </c>
      <c r="C387" s="8"/>
      <c r="D387" s="8"/>
      <c r="E387" s="15"/>
      <c r="F387" s="14"/>
    </row>
    <row r="388" spans="1:6">
      <c r="A388" s="6" t="s">
        <v>4</v>
      </c>
      <c r="B388" s="7" t="s">
        <v>16</v>
      </c>
      <c r="C388" s="8"/>
      <c r="D388" s="8"/>
      <c r="E388" s="15"/>
      <c r="F388" s="14"/>
    </row>
    <row r="389" spans="1:6">
      <c r="A389" s="9" t="s">
        <v>111</v>
      </c>
      <c r="B389" s="7" t="s">
        <v>56</v>
      </c>
      <c r="C389" s="8"/>
      <c r="D389" s="8"/>
      <c r="E389" s="15"/>
      <c r="F389" s="14"/>
    </row>
    <row r="390" spans="1:6">
      <c r="A390" s="10" t="s">
        <v>112</v>
      </c>
      <c r="B390" s="10" t="s">
        <v>79</v>
      </c>
      <c r="C390" s="10" t="s">
        <v>80</v>
      </c>
      <c r="D390" s="10" t="s">
        <v>81</v>
      </c>
      <c r="E390" s="10" t="s">
        <v>82</v>
      </c>
      <c r="F390" s="14"/>
    </row>
    <row r="391" spans="1:6">
      <c r="A391" s="11">
        <v>1</v>
      </c>
      <c r="B391" s="11" t="s">
        <v>83</v>
      </c>
      <c r="C391" s="11">
        <v>2</v>
      </c>
      <c r="D391" s="11">
        <v>7000</v>
      </c>
      <c r="E391" s="11">
        <v>14000</v>
      </c>
      <c r="F391" s="14"/>
    </row>
    <row r="392" spans="1:6">
      <c r="A392" s="11"/>
      <c r="B392" s="11"/>
      <c r="C392" s="11"/>
      <c r="D392" s="11"/>
      <c r="E392" s="11"/>
      <c r="F392" s="14"/>
    </row>
    <row r="393" spans="1:6">
      <c r="A393" s="11"/>
      <c r="B393" s="11"/>
      <c r="C393" s="11"/>
      <c r="D393" s="11"/>
      <c r="E393" s="11"/>
      <c r="F393" s="14"/>
    </row>
    <row r="394" spans="1:6">
      <c r="A394" s="11"/>
      <c r="B394" s="11"/>
      <c r="C394" s="11"/>
      <c r="D394" s="11" t="s">
        <v>113</v>
      </c>
      <c r="E394" s="11"/>
      <c r="F394" s="14"/>
    </row>
    <row r="395" spans="1:6">
      <c r="A395" s="9"/>
      <c r="B395" s="9"/>
      <c r="C395" s="9"/>
      <c r="D395" s="10" t="s">
        <v>114</v>
      </c>
      <c r="E395" s="11">
        <f>E391+5000</f>
        <v>19000</v>
      </c>
      <c r="F395" s="14"/>
    </row>
    <row r="396" spans="1:6">
      <c r="A396" s="9"/>
      <c r="B396" s="9"/>
      <c r="C396" s="9"/>
      <c r="D396" s="9"/>
      <c r="E396" s="9"/>
      <c r="F396" s="14"/>
    </row>
    <row r="397" spans="1:6">
      <c r="A397" s="9" t="s">
        <v>115</v>
      </c>
      <c r="B397" s="9"/>
      <c r="C397" s="9"/>
      <c r="D397" s="9"/>
      <c r="E397" s="9"/>
      <c r="F397" s="14"/>
    </row>
    <row r="398" spans="1:6">
      <c r="A398" s="9" t="s">
        <v>116</v>
      </c>
      <c r="B398" s="9"/>
      <c r="C398" s="9"/>
      <c r="D398" s="9"/>
      <c r="E398" s="9"/>
      <c r="F398" s="16"/>
    </row>
    <row r="400" spans="1:6">
      <c r="A400" s="1" t="s">
        <v>102</v>
      </c>
      <c r="B400" s="2"/>
      <c r="C400" s="2"/>
      <c r="D400" s="2"/>
      <c r="E400" s="2"/>
      <c r="F400" s="13"/>
    </row>
    <row r="401" spans="1:6">
      <c r="A401" s="3" t="s">
        <v>103</v>
      </c>
      <c r="B401" s="4"/>
      <c r="C401" s="4"/>
      <c r="D401" s="4"/>
      <c r="E401" s="4"/>
      <c r="F401" s="14"/>
    </row>
    <row r="402" spans="1:6">
      <c r="A402" s="3" t="s">
        <v>104</v>
      </c>
      <c r="B402" s="4"/>
      <c r="C402" s="4"/>
      <c r="D402" s="4"/>
      <c r="E402" s="4"/>
      <c r="F402" s="14"/>
    </row>
    <row r="403" spans="1:6">
      <c r="A403" s="3" t="s">
        <v>105</v>
      </c>
      <c r="B403" s="4"/>
      <c r="C403" s="4"/>
      <c r="D403" s="4"/>
      <c r="E403" s="4"/>
      <c r="F403" s="14"/>
    </row>
    <row r="404" spans="1:6">
      <c r="A404" s="1" t="s">
        <v>106</v>
      </c>
      <c r="B404" s="2"/>
      <c r="C404" s="2"/>
      <c r="D404" s="2"/>
      <c r="E404" s="2"/>
      <c r="F404" s="13"/>
    </row>
    <row r="405" spans="1:6">
      <c r="A405" s="3"/>
      <c r="B405" s="5"/>
      <c r="C405" s="5"/>
      <c r="D405" s="5"/>
      <c r="E405" s="5"/>
      <c r="F405" s="14"/>
    </row>
    <row r="406" spans="1:6">
      <c r="A406" s="6" t="s">
        <v>107</v>
      </c>
      <c r="B406" s="7" t="s">
        <v>57</v>
      </c>
      <c r="C406" s="8"/>
      <c r="D406" s="8"/>
      <c r="E406" s="15"/>
      <c r="F406" s="13"/>
    </row>
    <row r="407" spans="1:6">
      <c r="A407" s="6" t="s">
        <v>108</v>
      </c>
      <c r="B407" s="7" t="s">
        <v>147</v>
      </c>
      <c r="C407" s="8"/>
      <c r="D407" s="8"/>
      <c r="E407" s="15"/>
      <c r="F407" s="14"/>
    </row>
    <row r="408" spans="1:6">
      <c r="A408" s="6" t="s">
        <v>110</v>
      </c>
      <c r="B408" s="7" t="s">
        <v>148</v>
      </c>
      <c r="C408" s="8"/>
      <c r="D408" s="8"/>
      <c r="E408" s="15"/>
      <c r="F408" s="14"/>
    </row>
    <row r="409" spans="1:6">
      <c r="A409" s="6" t="s">
        <v>4</v>
      </c>
      <c r="B409" s="7" t="s">
        <v>16</v>
      </c>
      <c r="C409" s="8"/>
      <c r="D409" s="8"/>
      <c r="E409" s="15"/>
      <c r="F409" s="14"/>
    </row>
    <row r="410" spans="1:6">
      <c r="A410" s="9" t="s">
        <v>111</v>
      </c>
      <c r="B410" s="7" t="s">
        <v>58</v>
      </c>
      <c r="C410" s="8"/>
      <c r="D410" s="8"/>
      <c r="E410" s="15"/>
      <c r="F410" s="14"/>
    </row>
    <row r="411" spans="1:6">
      <c r="A411" s="10" t="s">
        <v>112</v>
      </c>
      <c r="B411" s="10" t="s">
        <v>79</v>
      </c>
      <c r="C411" s="10" t="s">
        <v>80</v>
      </c>
      <c r="D411" s="10" t="s">
        <v>81</v>
      </c>
      <c r="E411" s="10" t="s">
        <v>82</v>
      </c>
      <c r="F411" s="14"/>
    </row>
    <row r="412" spans="1:6">
      <c r="A412" s="11">
        <v>1</v>
      </c>
      <c r="B412" s="11" t="s">
        <v>90</v>
      </c>
      <c r="C412" s="11">
        <v>1</v>
      </c>
      <c r="D412" s="11">
        <v>34000</v>
      </c>
      <c r="E412" s="11">
        <v>34000</v>
      </c>
      <c r="F412" s="14"/>
    </row>
    <row r="413" spans="1:6">
      <c r="A413" s="11">
        <v>2</v>
      </c>
      <c r="B413" s="11" t="s">
        <v>97</v>
      </c>
      <c r="C413" s="11">
        <v>2</v>
      </c>
      <c r="D413" s="11">
        <v>16000</v>
      </c>
      <c r="E413" s="11">
        <v>32000</v>
      </c>
      <c r="F413" s="14"/>
    </row>
    <row r="414" spans="1:6">
      <c r="A414" s="11"/>
      <c r="B414" s="11"/>
      <c r="C414" s="11"/>
      <c r="D414" s="11"/>
      <c r="E414" s="11"/>
      <c r="F414" s="14"/>
    </row>
    <row r="415" spans="1:6">
      <c r="A415" s="11"/>
      <c r="B415" s="11"/>
      <c r="C415" s="11"/>
      <c r="D415" s="11" t="s">
        <v>113</v>
      </c>
      <c r="E415" s="11"/>
      <c r="F415" s="14"/>
    </row>
    <row r="416" spans="1:6">
      <c r="A416" s="9"/>
      <c r="B416" s="9"/>
      <c r="C416" s="9"/>
      <c r="D416" s="10" t="s">
        <v>114</v>
      </c>
      <c r="E416" s="11">
        <f>SUM(E412:E413)+5000</f>
        <v>71000</v>
      </c>
      <c r="F416" s="14"/>
    </row>
    <row r="417" spans="1:6">
      <c r="A417" s="9"/>
      <c r="B417" s="9"/>
      <c r="C417" s="9"/>
      <c r="D417" s="9"/>
      <c r="E417" s="9"/>
      <c r="F417" s="14"/>
    </row>
    <row r="418" spans="1:6">
      <c r="A418" s="9" t="s">
        <v>115</v>
      </c>
      <c r="B418" s="9"/>
      <c r="C418" s="9"/>
      <c r="D418" s="9"/>
      <c r="E418" s="9"/>
      <c r="F418" s="14"/>
    </row>
    <row r="419" spans="1:6">
      <c r="A419" s="9" t="s">
        <v>116</v>
      </c>
      <c r="B419" s="9"/>
      <c r="C419" s="9"/>
      <c r="D419" s="9"/>
      <c r="E419" s="9"/>
      <c r="F419" s="16"/>
    </row>
    <row r="421" spans="1:6">
      <c r="A421" s="1" t="s">
        <v>102</v>
      </c>
      <c r="B421" s="2"/>
      <c r="C421" s="2"/>
      <c r="D421" s="2"/>
      <c r="E421" s="2"/>
      <c r="F421" s="13"/>
    </row>
    <row r="422" spans="1:6">
      <c r="A422" s="3" t="s">
        <v>103</v>
      </c>
      <c r="B422" s="4"/>
      <c r="C422" s="4"/>
      <c r="D422" s="4"/>
      <c r="E422" s="4"/>
      <c r="F422" s="14"/>
    </row>
    <row r="423" spans="1:6">
      <c r="A423" s="3" t="s">
        <v>104</v>
      </c>
      <c r="B423" s="4"/>
      <c r="C423" s="4"/>
      <c r="D423" s="4"/>
      <c r="E423" s="4"/>
      <c r="F423" s="14"/>
    </row>
    <row r="424" spans="1:6">
      <c r="A424" s="3" t="s">
        <v>105</v>
      </c>
      <c r="B424" s="4"/>
      <c r="C424" s="4"/>
      <c r="D424" s="4"/>
      <c r="E424" s="4"/>
      <c r="F424" s="14"/>
    </row>
    <row r="425" spans="1:6">
      <c r="A425" s="1" t="s">
        <v>106</v>
      </c>
      <c r="B425" s="2"/>
      <c r="C425" s="2"/>
      <c r="D425" s="2"/>
      <c r="E425" s="2"/>
      <c r="F425" s="13"/>
    </row>
    <row r="426" spans="1:6">
      <c r="A426" s="3"/>
      <c r="B426" s="5"/>
      <c r="C426" s="5"/>
      <c r="D426" s="5"/>
      <c r="E426" s="5"/>
      <c r="F426" s="14"/>
    </row>
    <row r="427" spans="1:6">
      <c r="A427" s="6" t="s">
        <v>107</v>
      </c>
      <c r="B427" s="7" t="s">
        <v>59</v>
      </c>
      <c r="C427" s="8"/>
      <c r="D427" s="8"/>
      <c r="E427" s="15"/>
      <c r="F427" s="13"/>
    </row>
    <row r="428" spans="1:6">
      <c r="A428" s="6" t="s">
        <v>108</v>
      </c>
      <c r="B428" s="7" t="s">
        <v>149</v>
      </c>
      <c r="C428" s="8"/>
      <c r="D428" s="8"/>
      <c r="E428" s="15"/>
      <c r="F428" s="14"/>
    </row>
    <row r="429" spans="1:6">
      <c r="A429" s="6" t="s">
        <v>110</v>
      </c>
      <c r="B429" s="7" t="s">
        <v>18</v>
      </c>
      <c r="C429" s="8"/>
      <c r="D429" s="8"/>
      <c r="E429" s="15"/>
      <c r="F429" s="14"/>
    </row>
    <row r="430" spans="1:6">
      <c r="A430" s="6" t="s">
        <v>4</v>
      </c>
      <c r="B430" s="7" t="s">
        <v>10</v>
      </c>
      <c r="C430" s="8"/>
      <c r="D430" s="8"/>
      <c r="E430" s="15"/>
      <c r="F430" s="14"/>
    </row>
    <row r="431" spans="1:6">
      <c r="A431" s="9" t="s">
        <v>111</v>
      </c>
      <c r="B431" s="7" t="s">
        <v>60</v>
      </c>
      <c r="C431" s="8"/>
      <c r="D431" s="8"/>
      <c r="E431" s="15"/>
      <c r="F431" s="14"/>
    </row>
    <row r="432" spans="1:6">
      <c r="A432" s="10" t="s">
        <v>112</v>
      </c>
      <c r="B432" s="10" t="s">
        <v>79</v>
      </c>
      <c r="C432" s="10" t="s">
        <v>80</v>
      </c>
      <c r="D432" s="10" t="s">
        <v>81</v>
      </c>
      <c r="E432" s="10" t="s">
        <v>82</v>
      </c>
      <c r="F432" s="14"/>
    </row>
    <row r="433" spans="1:6">
      <c r="A433" s="11">
        <v>1</v>
      </c>
      <c r="B433" s="11" t="s">
        <v>83</v>
      </c>
      <c r="C433" s="11">
        <v>1</v>
      </c>
      <c r="D433" s="11">
        <v>7000</v>
      </c>
      <c r="E433" s="11">
        <v>7000</v>
      </c>
      <c r="F433" s="14"/>
    </row>
    <row r="434" spans="1:6">
      <c r="A434" s="11">
        <v>2</v>
      </c>
      <c r="B434" s="11" t="s">
        <v>90</v>
      </c>
      <c r="C434" s="11">
        <v>2</v>
      </c>
      <c r="D434" s="11">
        <v>34000</v>
      </c>
      <c r="E434" s="11">
        <v>68000</v>
      </c>
      <c r="F434" s="14"/>
    </row>
    <row r="435" spans="1:6">
      <c r="A435" s="11">
        <v>3</v>
      </c>
      <c r="B435" s="11" t="s">
        <v>93</v>
      </c>
      <c r="C435" s="11">
        <v>3</v>
      </c>
      <c r="D435" s="11">
        <v>7500</v>
      </c>
      <c r="E435" s="11">
        <v>22500</v>
      </c>
      <c r="F435" s="14"/>
    </row>
    <row r="436" spans="1:6">
      <c r="A436" s="11"/>
      <c r="B436" s="11" t="s">
        <v>93</v>
      </c>
      <c r="C436" s="11">
        <v>2</v>
      </c>
      <c r="D436" s="11">
        <v>7500</v>
      </c>
      <c r="E436" s="11">
        <v>15000</v>
      </c>
      <c r="F436" s="14"/>
    </row>
    <row r="437" spans="1:6">
      <c r="A437" s="9"/>
      <c r="B437" s="9"/>
      <c r="C437" s="9"/>
      <c r="D437" s="10"/>
      <c r="E437" s="11"/>
      <c r="F437" s="14"/>
    </row>
    <row r="438" spans="1:6">
      <c r="A438" s="9"/>
      <c r="B438" s="9"/>
      <c r="C438" s="9"/>
      <c r="D438" s="9" t="s">
        <v>114</v>
      </c>
      <c r="E438" s="11">
        <f>SUM(E433:E436)</f>
        <v>112500</v>
      </c>
      <c r="F438" s="14"/>
    </row>
    <row r="439" spans="1:6">
      <c r="A439" s="9" t="s">
        <v>115</v>
      </c>
      <c r="B439" s="9"/>
      <c r="C439" s="9"/>
      <c r="D439" s="9"/>
      <c r="E439" s="9"/>
      <c r="F439" s="14"/>
    </row>
    <row r="440" spans="1:6">
      <c r="A440" s="9" t="s">
        <v>116</v>
      </c>
      <c r="B440" s="9"/>
      <c r="C440" s="9"/>
      <c r="D440" s="9"/>
      <c r="E440" s="9"/>
      <c r="F440" s="16"/>
    </row>
    <row r="442" spans="1:6">
      <c r="A442" s="1" t="s">
        <v>102</v>
      </c>
      <c r="B442" s="2"/>
      <c r="C442" s="2"/>
      <c r="D442" s="2"/>
      <c r="E442" s="2"/>
      <c r="F442" s="13"/>
    </row>
    <row r="443" spans="1:6">
      <c r="A443" s="3" t="s">
        <v>103</v>
      </c>
      <c r="B443" s="4"/>
      <c r="C443" s="4"/>
      <c r="D443" s="4"/>
      <c r="E443" s="4"/>
      <c r="F443" s="14"/>
    </row>
    <row r="444" spans="1:6">
      <c r="A444" s="3" t="s">
        <v>104</v>
      </c>
      <c r="B444" s="4"/>
      <c r="C444" s="4"/>
      <c r="D444" s="4"/>
      <c r="E444" s="4"/>
      <c r="F444" s="14"/>
    </row>
    <row r="445" spans="1:6">
      <c r="A445" s="3" t="s">
        <v>105</v>
      </c>
      <c r="B445" s="4"/>
      <c r="C445" s="4"/>
      <c r="D445" s="4"/>
      <c r="E445" s="4"/>
      <c r="F445" s="14"/>
    </row>
    <row r="446" spans="1:6">
      <c r="A446" s="1" t="s">
        <v>106</v>
      </c>
      <c r="B446" s="2"/>
      <c r="C446" s="2"/>
      <c r="D446" s="2"/>
      <c r="E446" s="2"/>
      <c r="F446" s="13"/>
    </row>
    <row r="447" spans="1:6">
      <c r="A447" s="3"/>
      <c r="B447" s="5"/>
      <c r="C447" s="5"/>
      <c r="D447" s="5"/>
      <c r="E447" s="5"/>
      <c r="F447" s="14"/>
    </row>
    <row r="448" spans="1:6">
      <c r="A448" s="6" t="s">
        <v>107</v>
      </c>
      <c r="B448" s="7" t="s">
        <v>61</v>
      </c>
      <c r="C448" s="8"/>
      <c r="D448" s="8"/>
      <c r="E448" s="15"/>
      <c r="F448" s="13"/>
    </row>
    <row r="449" spans="1:6">
      <c r="A449" s="6" t="s">
        <v>108</v>
      </c>
      <c r="B449" s="7" t="s">
        <v>125</v>
      </c>
      <c r="C449" s="8"/>
      <c r="D449" s="8"/>
      <c r="E449" s="15"/>
      <c r="F449" s="14"/>
    </row>
    <row r="450" spans="1:6">
      <c r="A450" s="6" t="s">
        <v>110</v>
      </c>
      <c r="B450" s="7" t="s">
        <v>141</v>
      </c>
      <c r="C450" s="8"/>
      <c r="D450" s="8"/>
      <c r="E450" s="15"/>
      <c r="F450" s="14"/>
    </row>
    <row r="451" spans="1:6">
      <c r="A451" s="6" t="s">
        <v>4</v>
      </c>
      <c r="B451" s="7" t="s">
        <v>16</v>
      </c>
      <c r="C451" s="8"/>
      <c r="D451" s="8"/>
      <c r="E451" s="15"/>
      <c r="F451" s="14"/>
    </row>
    <row r="452" spans="1:6">
      <c r="A452" s="9" t="s">
        <v>111</v>
      </c>
      <c r="B452" s="7" t="s">
        <v>62</v>
      </c>
      <c r="C452" s="8"/>
      <c r="D452" s="8"/>
      <c r="E452" s="15"/>
      <c r="F452" s="14"/>
    </row>
    <row r="453" spans="1:6">
      <c r="A453" s="10" t="s">
        <v>112</v>
      </c>
      <c r="B453" s="10" t="s">
        <v>79</v>
      </c>
      <c r="C453" s="10" t="s">
        <v>80</v>
      </c>
      <c r="D453" s="10" t="s">
        <v>81</v>
      </c>
      <c r="E453" s="10" t="s">
        <v>82</v>
      </c>
      <c r="F453" s="14"/>
    </row>
    <row r="454" spans="1:6">
      <c r="A454" s="11">
        <v>1</v>
      </c>
      <c r="B454" s="11" t="s">
        <v>85</v>
      </c>
      <c r="C454" s="11">
        <v>3</v>
      </c>
      <c r="D454" s="11">
        <v>28000</v>
      </c>
      <c r="E454" s="11">
        <v>84000</v>
      </c>
      <c r="F454" s="14"/>
    </row>
    <row r="455" spans="1:6">
      <c r="A455" s="11">
        <v>2</v>
      </c>
      <c r="B455" s="11" t="s">
        <v>84</v>
      </c>
      <c r="C455" s="11">
        <v>1</v>
      </c>
      <c r="D455" s="11">
        <v>22000</v>
      </c>
      <c r="E455" s="11">
        <v>22000</v>
      </c>
      <c r="F455" s="14"/>
    </row>
    <row r="456" spans="1:6">
      <c r="A456" s="11">
        <v>3</v>
      </c>
      <c r="B456" s="11" t="s">
        <v>91</v>
      </c>
      <c r="C456" s="11">
        <v>2</v>
      </c>
      <c r="D456" s="11">
        <v>34000</v>
      </c>
      <c r="E456" s="11">
        <v>68000</v>
      </c>
      <c r="F456" s="14"/>
    </row>
    <row r="457" spans="1:6">
      <c r="A457" s="11"/>
      <c r="B457" s="11" t="s">
        <v>90</v>
      </c>
      <c r="C457" s="11">
        <v>3</v>
      </c>
      <c r="D457" s="11">
        <v>34000</v>
      </c>
      <c r="E457" s="11">
        <v>102000</v>
      </c>
      <c r="F457" s="14"/>
    </row>
    <row r="458" spans="1:6">
      <c r="A458" s="9"/>
      <c r="B458" s="9"/>
      <c r="C458" s="9"/>
      <c r="D458" s="10"/>
      <c r="E458" s="11"/>
      <c r="F458" s="14"/>
    </row>
    <row r="459" spans="1:6">
      <c r="A459" s="9"/>
      <c r="B459" s="9"/>
      <c r="C459" s="9"/>
      <c r="D459" s="9" t="s">
        <v>113</v>
      </c>
      <c r="E459" s="9"/>
      <c r="F459" s="14"/>
    </row>
    <row r="460" spans="1:6">
      <c r="A460" s="9" t="s">
        <v>115</v>
      </c>
      <c r="B460" s="9"/>
      <c r="C460" s="9"/>
      <c r="D460" s="9" t="s">
        <v>114</v>
      </c>
      <c r="E460" s="11">
        <f>SUM(E454:E457)+5000</f>
        <v>281000</v>
      </c>
      <c r="F460" s="14"/>
    </row>
    <row r="461" spans="1:6">
      <c r="A461" s="9" t="s">
        <v>116</v>
      </c>
      <c r="B461" s="9"/>
      <c r="C461" s="9"/>
      <c r="D461" s="9"/>
      <c r="E461" s="9"/>
      <c r="F461" s="16"/>
    </row>
    <row r="463" spans="1:6">
      <c r="A463" s="1" t="s">
        <v>102</v>
      </c>
      <c r="B463" s="2"/>
      <c r="C463" s="2"/>
      <c r="D463" s="2"/>
      <c r="E463" s="2"/>
      <c r="F463" s="13"/>
    </row>
    <row r="464" spans="1:6">
      <c r="A464" s="3" t="s">
        <v>103</v>
      </c>
      <c r="B464" s="4"/>
      <c r="C464" s="4"/>
      <c r="D464" s="4"/>
      <c r="E464" s="4"/>
      <c r="F464" s="14"/>
    </row>
    <row r="465" spans="1:6">
      <c r="A465" s="3" t="s">
        <v>104</v>
      </c>
      <c r="B465" s="4"/>
      <c r="C465" s="4"/>
      <c r="D465" s="4"/>
      <c r="E465" s="4"/>
      <c r="F465" s="14"/>
    </row>
    <row r="466" spans="1:6">
      <c r="A466" s="3" t="s">
        <v>105</v>
      </c>
      <c r="B466" s="4"/>
      <c r="C466" s="4"/>
      <c r="D466" s="4"/>
      <c r="E466" s="4"/>
      <c r="F466" s="14"/>
    </row>
    <row r="467" spans="1:6">
      <c r="A467" s="1" t="s">
        <v>106</v>
      </c>
      <c r="B467" s="2"/>
      <c r="C467" s="2"/>
      <c r="D467" s="2"/>
      <c r="E467" s="2"/>
      <c r="F467" s="13"/>
    </row>
    <row r="468" spans="1:6">
      <c r="A468" s="3"/>
      <c r="B468" s="5"/>
      <c r="C468" s="5"/>
      <c r="D468" s="5"/>
      <c r="E468" s="5"/>
      <c r="F468" s="14"/>
    </row>
    <row r="469" spans="1:6">
      <c r="A469" s="6" t="s">
        <v>107</v>
      </c>
      <c r="B469" s="7" t="s">
        <v>63</v>
      </c>
      <c r="C469" s="8"/>
      <c r="D469" s="8"/>
      <c r="E469" s="15"/>
      <c r="F469" s="13"/>
    </row>
    <row r="470" spans="1:6">
      <c r="A470" s="6" t="s">
        <v>108</v>
      </c>
      <c r="B470" s="7" t="s">
        <v>137</v>
      </c>
      <c r="C470" s="8"/>
      <c r="D470" s="8"/>
      <c r="E470" s="15"/>
      <c r="F470" s="14"/>
    </row>
    <row r="471" spans="1:6">
      <c r="A471" s="6" t="s">
        <v>110</v>
      </c>
      <c r="B471" s="7" t="s">
        <v>146</v>
      </c>
      <c r="C471" s="8"/>
      <c r="D471" s="8"/>
      <c r="E471" s="15"/>
      <c r="F471" s="14"/>
    </row>
    <row r="472" spans="1:6">
      <c r="A472" s="6" t="s">
        <v>4</v>
      </c>
      <c r="B472" s="7" t="s">
        <v>10</v>
      </c>
      <c r="C472" s="8"/>
      <c r="D472" s="8"/>
      <c r="E472" s="15"/>
      <c r="F472" s="14"/>
    </row>
    <row r="473" spans="1:6">
      <c r="A473" s="9" t="s">
        <v>111</v>
      </c>
      <c r="B473" s="7" t="s">
        <v>64</v>
      </c>
      <c r="C473" s="8"/>
      <c r="D473" s="8"/>
      <c r="E473" s="15"/>
      <c r="F473" s="14"/>
    </row>
    <row r="474" spans="1:6">
      <c r="A474" s="10" t="s">
        <v>112</v>
      </c>
      <c r="B474" s="10" t="s">
        <v>79</v>
      </c>
      <c r="C474" s="10" t="s">
        <v>80</v>
      </c>
      <c r="D474" s="10" t="s">
        <v>81</v>
      </c>
      <c r="E474" s="10" t="s">
        <v>82</v>
      </c>
      <c r="F474" s="14"/>
    </row>
    <row r="475" spans="1:6">
      <c r="A475" s="11">
        <v>1</v>
      </c>
      <c r="B475" s="11" t="s">
        <v>93</v>
      </c>
      <c r="C475" s="11">
        <v>3</v>
      </c>
      <c r="D475" s="11">
        <v>7500</v>
      </c>
      <c r="E475" s="11">
        <v>22500</v>
      </c>
      <c r="F475" s="14"/>
    </row>
    <row r="476" spans="1:6">
      <c r="A476" s="11">
        <v>2</v>
      </c>
      <c r="B476" s="11" t="s">
        <v>86</v>
      </c>
      <c r="C476" s="11">
        <v>3</v>
      </c>
      <c r="D476" s="11">
        <v>6000</v>
      </c>
      <c r="E476" s="11">
        <v>18000</v>
      </c>
      <c r="F476" s="14"/>
    </row>
    <row r="477" spans="1:6">
      <c r="A477" s="11">
        <v>3</v>
      </c>
      <c r="B477" s="11" t="s">
        <v>92</v>
      </c>
      <c r="C477" s="11">
        <v>2</v>
      </c>
      <c r="D477" s="11">
        <v>3500</v>
      </c>
      <c r="E477" s="11">
        <v>7000</v>
      </c>
      <c r="F477" s="14"/>
    </row>
    <row r="478" spans="1:6">
      <c r="A478" s="11"/>
      <c r="B478" s="11" t="s">
        <v>97</v>
      </c>
      <c r="C478" s="11">
        <v>3</v>
      </c>
      <c r="D478" s="11">
        <v>16000</v>
      </c>
      <c r="E478" s="11">
        <v>48000</v>
      </c>
      <c r="F478" s="14"/>
    </row>
    <row r="479" spans="1:6">
      <c r="A479" s="9"/>
      <c r="B479" s="9"/>
      <c r="C479" s="9"/>
      <c r="D479" s="10"/>
      <c r="E479" s="11"/>
      <c r="F479" s="14"/>
    </row>
    <row r="480" spans="1:6">
      <c r="A480" s="9"/>
      <c r="B480" s="9"/>
      <c r="C480" s="9"/>
      <c r="D480" s="9" t="s">
        <v>114</v>
      </c>
      <c r="E480" s="11">
        <f>SUM(E475:E478)</f>
        <v>95500</v>
      </c>
      <c r="F480" s="14"/>
    </row>
    <row r="481" spans="1:6">
      <c r="A481" s="9" t="s">
        <v>115</v>
      </c>
      <c r="B481" s="9"/>
      <c r="C481" s="9"/>
      <c r="D481" s="9"/>
      <c r="E481" s="9"/>
      <c r="F481" s="14"/>
    </row>
    <row r="482" spans="1:6">
      <c r="A482" s="9" t="s">
        <v>116</v>
      </c>
      <c r="B482" s="9"/>
      <c r="C482" s="9"/>
      <c r="D482" s="9"/>
      <c r="E482" s="9"/>
      <c r="F482" s="16"/>
    </row>
    <row r="484" spans="1:6">
      <c r="A484" s="1" t="s">
        <v>102</v>
      </c>
      <c r="B484" s="2"/>
      <c r="C484" s="2"/>
      <c r="D484" s="2"/>
      <c r="E484" s="2"/>
      <c r="F484" s="13"/>
    </row>
    <row r="485" spans="1:6">
      <c r="A485" s="3" t="s">
        <v>103</v>
      </c>
      <c r="B485" s="4"/>
      <c r="C485" s="4"/>
      <c r="D485" s="4"/>
      <c r="E485" s="4"/>
      <c r="F485" s="14"/>
    </row>
    <row r="486" spans="1:6">
      <c r="A486" s="3" t="s">
        <v>104</v>
      </c>
      <c r="B486" s="4"/>
      <c r="C486" s="4"/>
      <c r="D486" s="4"/>
      <c r="E486" s="4"/>
      <c r="F486" s="14"/>
    </row>
    <row r="487" spans="1:6">
      <c r="A487" s="3" t="s">
        <v>105</v>
      </c>
      <c r="B487" s="4"/>
      <c r="C487" s="4"/>
      <c r="D487" s="4"/>
      <c r="E487" s="4"/>
      <c r="F487" s="14"/>
    </row>
    <row r="488" spans="1:6">
      <c r="A488" s="1" t="s">
        <v>106</v>
      </c>
      <c r="B488" s="2"/>
      <c r="C488" s="2"/>
      <c r="D488" s="2"/>
      <c r="E488" s="2"/>
      <c r="F488" s="13"/>
    </row>
    <row r="489" spans="1:6">
      <c r="A489" s="3"/>
      <c r="B489" s="5"/>
      <c r="C489" s="5"/>
      <c r="D489" s="5"/>
      <c r="E489" s="5"/>
      <c r="F489" s="14"/>
    </row>
    <row r="490" spans="1:6">
      <c r="A490" s="6" t="s">
        <v>107</v>
      </c>
      <c r="B490" s="7" t="s">
        <v>65</v>
      </c>
      <c r="C490" s="8"/>
      <c r="D490" s="8"/>
      <c r="E490" s="15"/>
      <c r="F490" s="13"/>
    </row>
    <row r="491" spans="1:6">
      <c r="A491" s="6" t="s">
        <v>108</v>
      </c>
      <c r="B491" s="7" t="s">
        <v>118</v>
      </c>
      <c r="C491" s="8"/>
      <c r="D491" s="8"/>
      <c r="E491" s="15"/>
      <c r="F491" s="14"/>
    </row>
    <row r="492" spans="1:6">
      <c r="A492" s="6" t="s">
        <v>110</v>
      </c>
      <c r="B492" s="7" t="s">
        <v>123</v>
      </c>
      <c r="C492" s="8"/>
      <c r="D492" s="8"/>
      <c r="E492" s="15"/>
      <c r="F492" s="14"/>
    </row>
    <row r="493" spans="1:6">
      <c r="A493" s="6" t="s">
        <v>4</v>
      </c>
      <c r="B493" s="7" t="s">
        <v>10</v>
      </c>
      <c r="C493" s="8"/>
      <c r="D493" s="8"/>
      <c r="E493" s="15"/>
      <c r="F493" s="14"/>
    </row>
    <row r="494" spans="1:6">
      <c r="A494" s="9" t="s">
        <v>111</v>
      </c>
      <c r="B494" s="7" t="s">
        <v>66</v>
      </c>
      <c r="C494" s="8"/>
      <c r="D494" s="8"/>
      <c r="E494" s="15"/>
      <c r="F494" s="14"/>
    </row>
    <row r="495" spans="1:6">
      <c r="A495" s="10" t="s">
        <v>112</v>
      </c>
      <c r="B495" s="10" t="s">
        <v>79</v>
      </c>
      <c r="C495" s="10" t="s">
        <v>80</v>
      </c>
      <c r="D495" s="10" t="s">
        <v>81</v>
      </c>
      <c r="E495" s="10" t="s">
        <v>82</v>
      </c>
      <c r="F495" s="14"/>
    </row>
    <row r="496" spans="1:6">
      <c r="A496" s="11">
        <v>1</v>
      </c>
      <c r="B496" s="11" t="s">
        <v>96</v>
      </c>
      <c r="C496" s="11">
        <v>3</v>
      </c>
      <c r="D496" s="11">
        <v>3500</v>
      </c>
      <c r="E496" s="11">
        <v>10500</v>
      </c>
      <c r="F496" s="14"/>
    </row>
    <row r="497" spans="1:6">
      <c r="A497" s="11">
        <v>2</v>
      </c>
      <c r="B497" s="11" t="s">
        <v>93</v>
      </c>
      <c r="C497" s="11">
        <v>2</v>
      </c>
      <c r="D497" s="11">
        <v>7500</v>
      </c>
      <c r="E497" s="11">
        <v>15000</v>
      </c>
      <c r="F497" s="14"/>
    </row>
    <row r="498" spans="1:6">
      <c r="A498" s="11"/>
      <c r="B498" s="11"/>
      <c r="C498" s="11"/>
      <c r="D498" s="11"/>
      <c r="E498" s="11"/>
      <c r="F498" s="14"/>
    </row>
    <row r="499" spans="1:6">
      <c r="A499" s="11"/>
      <c r="B499" s="11"/>
      <c r="C499" s="11"/>
      <c r="D499" s="11" t="s">
        <v>114</v>
      </c>
      <c r="E499" s="11">
        <f>SUM(E496:E497)</f>
        <v>25500</v>
      </c>
      <c r="F499" s="14"/>
    </row>
    <row r="500" spans="1:6">
      <c r="A500" s="9"/>
      <c r="B500" s="9"/>
      <c r="C500" s="9"/>
      <c r="D500" s="10"/>
      <c r="E500" s="11"/>
      <c r="F500" s="14"/>
    </row>
    <row r="501" spans="1:6">
      <c r="A501" s="9"/>
      <c r="B501" s="9"/>
      <c r="C501" s="9"/>
      <c r="D501" s="9"/>
      <c r="E501" s="9"/>
      <c r="F501" s="14"/>
    </row>
    <row r="502" spans="1:6">
      <c r="A502" s="9" t="s">
        <v>115</v>
      </c>
      <c r="B502" s="9"/>
      <c r="C502" s="9"/>
      <c r="D502" s="9"/>
      <c r="E502" s="9"/>
      <c r="F502" s="14"/>
    </row>
    <row r="503" spans="1:6">
      <c r="A503" s="9" t="s">
        <v>116</v>
      </c>
      <c r="B503" s="9"/>
      <c r="C503" s="9"/>
      <c r="D503" s="9"/>
      <c r="E503" s="9"/>
      <c r="F503" s="16"/>
    </row>
    <row r="505" spans="1:6">
      <c r="A505" s="1" t="s">
        <v>102</v>
      </c>
      <c r="B505" s="2"/>
      <c r="C505" s="2"/>
      <c r="D505" s="2"/>
      <c r="E505" s="2"/>
      <c r="F505" s="13"/>
    </row>
    <row r="506" spans="1:6">
      <c r="A506" s="3" t="s">
        <v>103</v>
      </c>
      <c r="B506" s="4"/>
      <c r="C506" s="4"/>
      <c r="D506" s="4"/>
      <c r="E506" s="4"/>
      <c r="F506" s="14"/>
    </row>
    <row r="507" spans="1:6">
      <c r="A507" s="3" t="s">
        <v>104</v>
      </c>
      <c r="B507" s="4"/>
      <c r="C507" s="4"/>
      <c r="D507" s="4"/>
      <c r="E507" s="4"/>
      <c r="F507" s="14"/>
    </row>
    <row r="508" spans="1:6">
      <c r="A508" s="3" t="s">
        <v>105</v>
      </c>
      <c r="B508" s="4"/>
      <c r="C508" s="4"/>
      <c r="D508" s="4"/>
      <c r="E508" s="4"/>
      <c r="F508" s="14"/>
    </row>
    <row r="509" spans="1:6">
      <c r="A509" s="1" t="s">
        <v>106</v>
      </c>
      <c r="B509" s="2"/>
      <c r="C509" s="2"/>
      <c r="D509" s="2"/>
      <c r="E509" s="2"/>
      <c r="F509" s="13"/>
    </row>
    <row r="510" spans="1:6">
      <c r="A510" s="3"/>
      <c r="B510" s="5"/>
      <c r="C510" s="5"/>
      <c r="D510" s="5"/>
      <c r="E510" s="5"/>
      <c r="F510" s="14"/>
    </row>
    <row r="511" spans="1:6">
      <c r="A511" s="6" t="s">
        <v>107</v>
      </c>
      <c r="B511" s="7" t="s">
        <v>67</v>
      </c>
      <c r="C511" s="8"/>
      <c r="D511" s="8"/>
      <c r="E511" s="15"/>
      <c r="F511" s="13"/>
    </row>
    <row r="512" spans="1:6">
      <c r="A512" s="6" t="s">
        <v>108</v>
      </c>
      <c r="B512" s="7" t="s">
        <v>150</v>
      </c>
      <c r="C512" s="8"/>
      <c r="D512" s="8"/>
      <c r="E512" s="15"/>
      <c r="F512" s="14"/>
    </row>
    <row r="513" spans="1:6">
      <c r="A513" s="6" t="s">
        <v>110</v>
      </c>
      <c r="B513" s="7" t="s">
        <v>133</v>
      </c>
      <c r="C513" s="8"/>
      <c r="D513" s="8"/>
      <c r="E513" s="15"/>
      <c r="F513" s="14"/>
    </row>
    <row r="514" spans="1:6">
      <c r="A514" s="6" t="s">
        <v>4</v>
      </c>
      <c r="B514" s="7" t="s">
        <v>16</v>
      </c>
      <c r="C514" s="8"/>
      <c r="D514" s="8"/>
      <c r="E514" s="15"/>
      <c r="F514" s="14"/>
    </row>
    <row r="515" spans="1:6">
      <c r="A515" s="9" t="s">
        <v>111</v>
      </c>
      <c r="B515" s="7" t="s">
        <v>68</v>
      </c>
      <c r="C515" s="8"/>
      <c r="D515" s="8"/>
      <c r="E515" s="15"/>
      <c r="F515" s="14"/>
    </row>
    <row r="516" spans="1:6">
      <c r="A516" s="10" t="s">
        <v>112</v>
      </c>
      <c r="B516" s="10" t="s">
        <v>79</v>
      </c>
      <c r="C516" s="10" t="s">
        <v>80</v>
      </c>
      <c r="D516" s="10" t="s">
        <v>81</v>
      </c>
      <c r="E516" s="10" t="s">
        <v>82</v>
      </c>
      <c r="F516" s="14"/>
    </row>
    <row r="517" spans="1:6">
      <c r="A517" s="11">
        <v>1</v>
      </c>
      <c r="B517" s="11" t="s">
        <v>83</v>
      </c>
      <c r="C517" s="11">
        <v>1</v>
      </c>
      <c r="D517" s="11">
        <v>7000</v>
      </c>
      <c r="E517" s="11">
        <v>7000</v>
      </c>
      <c r="F517" s="14"/>
    </row>
    <row r="518" spans="1:6">
      <c r="A518" s="11">
        <v>2</v>
      </c>
      <c r="B518" s="11" t="s">
        <v>94</v>
      </c>
      <c r="C518" s="11">
        <v>3</v>
      </c>
      <c r="D518" s="11">
        <v>57000</v>
      </c>
      <c r="E518" s="11">
        <v>171000</v>
      </c>
      <c r="F518" s="14"/>
    </row>
    <row r="519" spans="1:6">
      <c r="A519" s="11">
        <v>3</v>
      </c>
      <c r="B519" s="11" t="s">
        <v>87</v>
      </c>
      <c r="C519" s="11">
        <v>3</v>
      </c>
      <c r="D519" s="11">
        <v>9000</v>
      </c>
      <c r="E519" s="11">
        <v>27000</v>
      </c>
      <c r="F519" s="14"/>
    </row>
    <row r="520" spans="1:6">
      <c r="A520" s="11"/>
      <c r="B520" s="11" t="s">
        <v>87</v>
      </c>
      <c r="C520" s="11">
        <v>2</v>
      </c>
      <c r="D520" s="11">
        <v>9000</v>
      </c>
      <c r="E520" s="11">
        <v>18000</v>
      </c>
      <c r="F520" s="14"/>
    </row>
    <row r="521" spans="1:6">
      <c r="A521" s="9"/>
      <c r="B521" s="9"/>
      <c r="C521" s="9"/>
      <c r="D521" s="10"/>
      <c r="E521" s="11"/>
      <c r="F521" s="14"/>
    </row>
    <row r="522" spans="1:6">
      <c r="A522" s="9"/>
      <c r="B522" s="9"/>
      <c r="C522" s="9"/>
      <c r="D522" s="9" t="s">
        <v>113</v>
      </c>
      <c r="E522" s="9"/>
      <c r="F522" s="14"/>
    </row>
    <row r="523" spans="1:6">
      <c r="A523" s="9" t="s">
        <v>115</v>
      </c>
      <c r="B523" s="9"/>
      <c r="C523" s="9"/>
      <c r="D523" s="9" t="s">
        <v>114</v>
      </c>
      <c r="E523" s="11">
        <f>SUM(E517:E520)+5000</f>
        <v>228000</v>
      </c>
      <c r="F523" s="14"/>
    </row>
    <row r="524" spans="1:6">
      <c r="A524" s="9" t="s">
        <v>116</v>
      </c>
      <c r="B524" s="9"/>
      <c r="C524" s="9"/>
      <c r="D524" s="9"/>
      <c r="E524" s="9"/>
      <c r="F524" s="16"/>
    </row>
    <row r="526" spans="1:6">
      <c r="A526" s="1" t="s">
        <v>102</v>
      </c>
      <c r="B526" s="2"/>
      <c r="C526" s="2"/>
      <c r="D526" s="2"/>
      <c r="E526" s="2"/>
      <c r="F526" s="13"/>
    </row>
    <row r="527" spans="1:6">
      <c r="A527" s="3" t="s">
        <v>103</v>
      </c>
      <c r="B527" s="4"/>
      <c r="C527" s="4"/>
      <c r="D527" s="4"/>
      <c r="E527" s="4"/>
      <c r="F527" s="14"/>
    </row>
    <row r="528" spans="1:6">
      <c r="A528" s="3" t="s">
        <v>104</v>
      </c>
      <c r="B528" s="4"/>
      <c r="C528" s="4"/>
      <c r="D528" s="4"/>
      <c r="E528" s="4"/>
      <c r="F528" s="14"/>
    </row>
    <row r="529" spans="1:6">
      <c r="A529" s="3" t="s">
        <v>105</v>
      </c>
      <c r="B529" s="4"/>
      <c r="C529" s="4"/>
      <c r="D529" s="4"/>
      <c r="E529" s="4"/>
      <c r="F529" s="14"/>
    </row>
    <row r="530" spans="1:6">
      <c r="A530" s="1" t="s">
        <v>106</v>
      </c>
      <c r="B530" s="2"/>
      <c r="C530" s="2"/>
      <c r="D530" s="2"/>
      <c r="E530" s="2"/>
      <c r="F530" s="13"/>
    </row>
    <row r="531" spans="1:6">
      <c r="A531" s="3"/>
      <c r="B531" s="5"/>
      <c r="C531" s="5"/>
      <c r="D531" s="5"/>
      <c r="E531" s="5"/>
      <c r="F531" s="14"/>
    </row>
    <row r="532" spans="1:6">
      <c r="A532" s="6" t="s">
        <v>107</v>
      </c>
      <c r="B532" s="7" t="s">
        <v>69</v>
      </c>
      <c r="C532" s="8"/>
      <c r="D532" s="8"/>
      <c r="E532" s="15"/>
      <c r="F532" s="13"/>
    </row>
    <row r="533" spans="1:6">
      <c r="A533" s="6" t="s">
        <v>108</v>
      </c>
      <c r="B533" s="7" t="s">
        <v>137</v>
      </c>
      <c r="C533" s="8"/>
      <c r="D533" s="8"/>
      <c r="E533" s="15"/>
      <c r="F533" s="14"/>
    </row>
    <row r="534" spans="1:6">
      <c r="A534" s="6" t="s">
        <v>110</v>
      </c>
      <c r="B534" s="7" t="s">
        <v>151</v>
      </c>
      <c r="C534" s="8"/>
      <c r="D534" s="8"/>
      <c r="E534" s="15"/>
      <c r="F534" s="14"/>
    </row>
    <row r="535" spans="1:6">
      <c r="A535" s="6" t="s">
        <v>4</v>
      </c>
      <c r="B535" s="7" t="s">
        <v>10</v>
      </c>
      <c r="C535" s="8"/>
      <c r="D535" s="8"/>
      <c r="E535" s="15"/>
      <c r="F535" s="14"/>
    </row>
    <row r="536" spans="1:6">
      <c r="A536" s="9" t="s">
        <v>111</v>
      </c>
      <c r="B536" s="7" t="s">
        <v>70</v>
      </c>
      <c r="C536" s="8"/>
      <c r="D536" s="8"/>
      <c r="E536" s="15"/>
      <c r="F536" s="14"/>
    </row>
    <row r="537" spans="1:6">
      <c r="A537" s="10" t="s">
        <v>112</v>
      </c>
      <c r="B537" s="10" t="s">
        <v>79</v>
      </c>
      <c r="C537" s="10" t="s">
        <v>80</v>
      </c>
      <c r="D537" s="10" t="s">
        <v>81</v>
      </c>
      <c r="E537" s="10" t="s">
        <v>82</v>
      </c>
      <c r="F537" s="14"/>
    </row>
    <row r="538" spans="1:6">
      <c r="A538" s="11">
        <v>1</v>
      </c>
      <c r="B538" s="11" t="s">
        <v>88</v>
      </c>
      <c r="C538" s="11">
        <v>1</v>
      </c>
      <c r="D538" s="11">
        <v>6000</v>
      </c>
      <c r="E538" s="11">
        <v>6000</v>
      </c>
      <c r="F538" s="14"/>
    </row>
    <row r="539" spans="1:6">
      <c r="A539" s="11">
        <v>2</v>
      </c>
      <c r="B539" s="11" t="s">
        <v>97</v>
      </c>
      <c r="C539" s="11">
        <v>3</v>
      </c>
      <c r="D539" s="11">
        <v>16000</v>
      </c>
      <c r="E539" s="11">
        <v>48000</v>
      </c>
      <c r="F539" s="14"/>
    </row>
    <row r="540" spans="1:6">
      <c r="A540" s="11">
        <v>3</v>
      </c>
      <c r="B540" s="11" t="s">
        <v>96</v>
      </c>
      <c r="C540" s="11">
        <v>2</v>
      </c>
      <c r="D540" s="11">
        <v>3500</v>
      </c>
      <c r="E540" s="11">
        <v>7000</v>
      </c>
      <c r="F540" s="14"/>
    </row>
    <row r="541" spans="1:6">
      <c r="A541" s="11"/>
      <c r="B541" s="11"/>
      <c r="C541" s="11"/>
      <c r="D541" s="11"/>
      <c r="E541" s="11"/>
      <c r="F541" s="14"/>
    </row>
    <row r="542" spans="1:6">
      <c r="A542" s="9"/>
      <c r="B542" s="9"/>
      <c r="C542" s="9"/>
      <c r="D542" s="10" t="s">
        <v>114</v>
      </c>
      <c r="E542" s="11">
        <f>SUM(E538:E540)</f>
        <v>61000</v>
      </c>
      <c r="F542" s="14"/>
    </row>
    <row r="543" spans="1:6">
      <c r="A543" s="9"/>
      <c r="B543" s="9"/>
      <c r="C543" s="9"/>
      <c r="D543" s="9"/>
      <c r="E543" s="9"/>
      <c r="F543" s="14"/>
    </row>
    <row r="544" spans="1:6">
      <c r="A544" s="9" t="s">
        <v>115</v>
      </c>
      <c r="B544" s="9"/>
      <c r="C544" s="9"/>
      <c r="D544" s="9"/>
      <c r="E544" s="9"/>
      <c r="F544" s="14"/>
    </row>
    <row r="545" spans="1:6">
      <c r="A545" s="9" t="s">
        <v>116</v>
      </c>
      <c r="B545" s="9"/>
      <c r="C545" s="9"/>
      <c r="D545" s="9"/>
      <c r="E545" s="9"/>
      <c r="F545" s="16"/>
    </row>
    <row r="547" spans="1:6">
      <c r="A547" s="1" t="s">
        <v>102</v>
      </c>
      <c r="B547" s="2"/>
      <c r="C547" s="2"/>
      <c r="D547" s="2"/>
      <c r="E547" s="2"/>
      <c r="F547" s="13"/>
    </row>
    <row r="548" spans="1:6">
      <c r="A548" s="3" t="s">
        <v>103</v>
      </c>
      <c r="B548" s="4"/>
      <c r="C548" s="4"/>
      <c r="D548" s="4"/>
      <c r="E548" s="4"/>
      <c r="F548" s="14"/>
    </row>
    <row r="549" spans="1:6">
      <c r="A549" s="3" t="s">
        <v>104</v>
      </c>
      <c r="B549" s="4"/>
      <c r="C549" s="4"/>
      <c r="D549" s="4"/>
      <c r="E549" s="4"/>
      <c r="F549" s="14"/>
    </row>
    <row r="550" spans="1:6">
      <c r="A550" s="3" t="s">
        <v>105</v>
      </c>
      <c r="B550" s="4"/>
      <c r="C550" s="4"/>
      <c r="D550" s="4"/>
      <c r="E550" s="4"/>
      <c r="F550" s="14"/>
    </row>
    <row r="551" spans="1:6">
      <c r="A551" s="1" t="s">
        <v>106</v>
      </c>
      <c r="B551" s="2"/>
      <c r="C551" s="2"/>
      <c r="D551" s="2"/>
      <c r="E551" s="2"/>
      <c r="F551" s="13"/>
    </row>
    <row r="552" spans="1:6">
      <c r="A552" s="3"/>
      <c r="B552" s="5"/>
      <c r="C552" s="5"/>
      <c r="D552" s="5"/>
      <c r="E552" s="5"/>
      <c r="F552" s="14"/>
    </row>
    <row r="553" spans="1:6">
      <c r="A553" s="6" t="s">
        <v>107</v>
      </c>
      <c r="B553" s="7" t="s">
        <v>71</v>
      </c>
      <c r="C553" s="8"/>
      <c r="D553" s="8"/>
      <c r="E553" s="15"/>
      <c r="F553" s="13"/>
    </row>
    <row r="554" spans="1:6">
      <c r="A554" s="6" t="s">
        <v>108</v>
      </c>
      <c r="B554" s="7" t="s">
        <v>152</v>
      </c>
      <c r="C554" s="8"/>
      <c r="D554" s="8"/>
      <c r="E554" s="15"/>
      <c r="F554" s="14"/>
    </row>
    <row r="555" spans="1:6">
      <c r="A555" s="6" t="s">
        <v>110</v>
      </c>
      <c r="B555" s="7" t="s">
        <v>153</v>
      </c>
      <c r="C555" s="8"/>
      <c r="D555" s="8"/>
      <c r="E555" s="15"/>
      <c r="F555" s="14"/>
    </row>
    <row r="556" spans="1:6">
      <c r="A556" s="6" t="s">
        <v>4</v>
      </c>
      <c r="B556" s="7" t="s">
        <v>16</v>
      </c>
      <c r="C556" s="8"/>
      <c r="D556" s="8"/>
      <c r="E556" s="15"/>
      <c r="F556" s="14"/>
    </row>
    <row r="557" spans="1:6">
      <c r="A557" s="9" t="s">
        <v>111</v>
      </c>
      <c r="B557" s="7" t="s">
        <v>72</v>
      </c>
      <c r="C557" s="8"/>
      <c r="D557" s="8"/>
      <c r="E557" s="15"/>
      <c r="F557" s="14"/>
    </row>
    <row r="558" spans="1:6">
      <c r="A558" s="10" t="s">
        <v>112</v>
      </c>
      <c r="B558" s="10" t="s">
        <v>79</v>
      </c>
      <c r="C558" s="10" t="s">
        <v>80</v>
      </c>
      <c r="D558" s="10" t="s">
        <v>81</v>
      </c>
      <c r="E558" s="10" t="s">
        <v>82</v>
      </c>
      <c r="F558" s="14"/>
    </row>
    <row r="559" spans="1:6">
      <c r="A559" s="11">
        <v>1</v>
      </c>
      <c r="B559" s="11" t="s">
        <v>86</v>
      </c>
      <c r="C559" s="11">
        <v>3</v>
      </c>
      <c r="D559" s="11">
        <v>6000</v>
      </c>
      <c r="E559" s="11">
        <v>18000</v>
      </c>
      <c r="F559" s="14"/>
    </row>
    <row r="560" spans="1:6">
      <c r="A560" s="11"/>
      <c r="B560" s="11"/>
      <c r="C560" s="11"/>
      <c r="D560" s="11"/>
      <c r="E560" s="11"/>
      <c r="F560" s="14"/>
    </row>
    <row r="561" spans="1:6">
      <c r="A561" s="11"/>
      <c r="B561" s="11"/>
      <c r="C561" s="11"/>
      <c r="D561" s="11"/>
      <c r="E561" s="11"/>
      <c r="F561" s="14"/>
    </row>
    <row r="562" spans="1:6">
      <c r="A562" s="11"/>
      <c r="B562" s="11"/>
      <c r="C562" s="11"/>
      <c r="D562" s="11" t="s">
        <v>113</v>
      </c>
      <c r="E562" s="11"/>
      <c r="F562" s="14"/>
    </row>
    <row r="563" spans="1:6">
      <c r="A563" s="9"/>
      <c r="B563" s="9"/>
      <c r="C563" s="9"/>
      <c r="D563" s="10" t="s">
        <v>114</v>
      </c>
      <c r="E563" s="11">
        <f>E559+5000</f>
        <v>23000</v>
      </c>
      <c r="F563" s="14"/>
    </row>
    <row r="564" spans="1:6">
      <c r="A564" s="9"/>
      <c r="B564" s="9"/>
      <c r="C564" s="9"/>
      <c r="D564" s="9"/>
      <c r="E564" s="9"/>
      <c r="F564" s="14"/>
    </row>
    <row r="565" spans="1:6">
      <c r="A565" s="9" t="s">
        <v>115</v>
      </c>
      <c r="B565" s="9"/>
      <c r="C565" s="9"/>
      <c r="D565" s="9"/>
      <c r="E565" s="9"/>
      <c r="F565" s="14"/>
    </row>
    <row r="566" spans="1:6">
      <c r="A566" s="9" t="s">
        <v>116</v>
      </c>
      <c r="B566" s="9"/>
      <c r="C566" s="9"/>
      <c r="D566" s="9"/>
      <c r="E566" s="9"/>
      <c r="F566" s="16"/>
    </row>
    <row r="568" spans="1:6">
      <c r="A568" s="1" t="s">
        <v>102</v>
      </c>
      <c r="B568" s="2"/>
      <c r="C568" s="2"/>
      <c r="D568" s="2"/>
      <c r="E568" s="2"/>
      <c r="F568" s="13"/>
    </row>
    <row r="569" spans="1:6">
      <c r="A569" s="3" t="s">
        <v>103</v>
      </c>
      <c r="B569" s="4"/>
      <c r="C569" s="4"/>
      <c r="D569" s="4"/>
      <c r="E569" s="4"/>
      <c r="F569" s="14"/>
    </row>
    <row r="570" spans="1:6">
      <c r="A570" s="3" t="s">
        <v>104</v>
      </c>
      <c r="B570" s="4"/>
      <c r="C570" s="4"/>
      <c r="D570" s="4"/>
      <c r="E570" s="4"/>
      <c r="F570" s="14"/>
    </row>
    <row r="571" spans="1:6">
      <c r="A571" s="3" t="s">
        <v>105</v>
      </c>
      <c r="B571" s="4"/>
      <c r="C571" s="4"/>
      <c r="D571" s="4"/>
      <c r="E571" s="4"/>
      <c r="F571" s="14"/>
    </row>
    <row r="572" spans="1:6">
      <c r="A572" s="1" t="s">
        <v>106</v>
      </c>
      <c r="B572" s="2"/>
      <c r="C572" s="2"/>
      <c r="D572" s="2"/>
      <c r="E572" s="2"/>
      <c r="F572" s="13"/>
    </row>
    <row r="573" spans="1:6">
      <c r="A573" s="3"/>
      <c r="B573" s="5"/>
      <c r="C573" s="5"/>
      <c r="D573" s="5"/>
      <c r="E573" s="5"/>
      <c r="F573" s="14"/>
    </row>
    <row r="574" spans="1:6">
      <c r="A574" s="6" t="s">
        <v>107</v>
      </c>
      <c r="B574" s="7" t="s">
        <v>73</v>
      </c>
      <c r="C574" s="8"/>
      <c r="D574" s="8"/>
      <c r="E574" s="15"/>
      <c r="F574" s="13"/>
    </row>
    <row r="575" spans="1:6">
      <c r="A575" s="6" t="s">
        <v>108</v>
      </c>
      <c r="B575" s="7" t="s">
        <v>139</v>
      </c>
      <c r="C575" s="8"/>
      <c r="D575" s="8"/>
      <c r="E575" s="15"/>
      <c r="F575" s="14"/>
    </row>
    <row r="576" spans="1:6">
      <c r="A576" s="6" t="s">
        <v>110</v>
      </c>
      <c r="B576" s="7" t="s">
        <v>7</v>
      </c>
      <c r="C576" s="8"/>
      <c r="D576" s="8"/>
      <c r="E576" s="15"/>
      <c r="F576" s="14"/>
    </row>
    <row r="577" spans="1:6">
      <c r="A577" s="6" t="s">
        <v>4</v>
      </c>
      <c r="B577" s="7" t="s">
        <v>10</v>
      </c>
      <c r="C577" s="8"/>
      <c r="D577" s="8"/>
      <c r="E577" s="15"/>
      <c r="F577" s="14"/>
    </row>
    <row r="578" spans="1:6">
      <c r="A578" s="9" t="s">
        <v>111</v>
      </c>
      <c r="B578" s="7" t="s">
        <v>74</v>
      </c>
      <c r="C578" s="8"/>
      <c r="D578" s="8"/>
      <c r="E578" s="15"/>
      <c r="F578" s="14"/>
    </row>
    <row r="579" spans="1:6">
      <c r="A579" s="10" t="s">
        <v>112</v>
      </c>
      <c r="B579" s="10" t="s">
        <v>79</v>
      </c>
      <c r="C579" s="10" t="s">
        <v>80</v>
      </c>
      <c r="D579" s="10" t="s">
        <v>81</v>
      </c>
      <c r="E579" s="10" t="s">
        <v>82</v>
      </c>
      <c r="F579" s="14"/>
    </row>
    <row r="580" spans="1:6">
      <c r="A580" s="11">
        <v>1</v>
      </c>
      <c r="B580" s="11" t="s">
        <v>89</v>
      </c>
      <c r="C580" s="11">
        <v>3</v>
      </c>
      <c r="D580" s="11">
        <v>4500</v>
      </c>
      <c r="E580" s="11">
        <v>13500</v>
      </c>
      <c r="F580" s="14"/>
    </row>
    <row r="581" spans="1:6">
      <c r="A581" s="11">
        <v>2</v>
      </c>
      <c r="B581" s="11" t="s">
        <v>97</v>
      </c>
      <c r="C581" s="11">
        <v>3</v>
      </c>
      <c r="D581" s="11">
        <v>16000</v>
      </c>
      <c r="E581" s="11">
        <v>48000</v>
      </c>
      <c r="F581" s="14"/>
    </row>
    <row r="582" spans="1:6">
      <c r="A582" s="11">
        <v>3</v>
      </c>
      <c r="B582" s="11" t="s">
        <v>89</v>
      </c>
      <c r="C582" s="11">
        <v>3</v>
      </c>
      <c r="D582" s="11">
        <v>4500</v>
      </c>
      <c r="E582" s="11">
        <v>13500</v>
      </c>
      <c r="F582" s="14"/>
    </row>
    <row r="583" spans="1:6">
      <c r="A583" s="11"/>
      <c r="B583" s="11"/>
      <c r="C583" s="11"/>
      <c r="D583" s="11"/>
      <c r="E583" s="11"/>
      <c r="F583" s="14"/>
    </row>
    <row r="584" spans="1:6">
      <c r="A584" s="9"/>
      <c r="B584" s="9"/>
      <c r="C584" s="9"/>
      <c r="D584" s="10" t="s">
        <v>114</v>
      </c>
      <c r="E584" s="11">
        <f>SUM(E580:E582)</f>
        <v>75000</v>
      </c>
      <c r="F584" s="14"/>
    </row>
    <row r="585" spans="1:6">
      <c r="A585" s="9"/>
      <c r="B585" s="9"/>
      <c r="C585" s="9"/>
      <c r="D585" s="9"/>
      <c r="E585" s="9"/>
      <c r="F585" s="14"/>
    </row>
    <row r="586" spans="1:6">
      <c r="A586" s="9" t="s">
        <v>115</v>
      </c>
      <c r="B586" s="9"/>
      <c r="C586" s="9"/>
      <c r="D586" s="9"/>
      <c r="E586" s="9"/>
      <c r="F586" s="14"/>
    </row>
    <row r="587" spans="1:6">
      <c r="A587" s="9" t="s">
        <v>116</v>
      </c>
      <c r="B587" s="9"/>
      <c r="C587" s="9"/>
      <c r="D587" s="9"/>
      <c r="E587" s="9"/>
      <c r="F587" s="16"/>
    </row>
    <row r="589" spans="1:6">
      <c r="A589" s="1" t="s">
        <v>102</v>
      </c>
      <c r="B589" s="2"/>
      <c r="C589" s="2"/>
      <c r="D589" s="2"/>
      <c r="E589" s="2"/>
      <c r="F589" s="13"/>
    </row>
    <row r="590" spans="1:6">
      <c r="A590" s="3" t="s">
        <v>103</v>
      </c>
      <c r="B590" s="4"/>
      <c r="C590" s="4"/>
      <c r="D590" s="4"/>
      <c r="E590" s="4"/>
      <c r="F590" s="14"/>
    </row>
    <row r="591" spans="1:6">
      <c r="A591" s="3" t="s">
        <v>104</v>
      </c>
      <c r="B591" s="4"/>
      <c r="C591" s="4"/>
      <c r="D591" s="4"/>
      <c r="E591" s="4"/>
      <c r="F591" s="14"/>
    </row>
    <row r="592" spans="1:6">
      <c r="A592" s="3" t="s">
        <v>105</v>
      </c>
      <c r="B592" s="4"/>
      <c r="C592" s="4"/>
      <c r="D592" s="4"/>
      <c r="E592" s="4"/>
      <c r="F592" s="14"/>
    </row>
    <row r="593" spans="1:6">
      <c r="A593" s="1" t="s">
        <v>106</v>
      </c>
      <c r="B593" s="2"/>
      <c r="C593" s="2"/>
      <c r="D593" s="2"/>
      <c r="E593" s="2"/>
      <c r="F593" s="13"/>
    </row>
    <row r="594" spans="1:6">
      <c r="A594" s="3"/>
      <c r="B594" s="5"/>
      <c r="C594" s="5"/>
      <c r="D594" s="5"/>
      <c r="E594" s="5"/>
      <c r="F594" s="14"/>
    </row>
    <row r="595" spans="1:6">
      <c r="A595" s="6" t="s">
        <v>107</v>
      </c>
      <c r="B595" s="7" t="s">
        <v>75</v>
      </c>
      <c r="C595" s="8"/>
      <c r="D595" s="8"/>
      <c r="E595" s="15"/>
      <c r="F595" s="13"/>
    </row>
    <row r="596" spans="1:6">
      <c r="A596" s="6" t="s">
        <v>108</v>
      </c>
      <c r="B596" s="7" t="s">
        <v>154</v>
      </c>
      <c r="C596" s="8"/>
      <c r="D596" s="8"/>
      <c r="E596" s="15"/>
      <c r="F596" s="14"/>
    </row>
    <row r="597" spans="1:6">
      <c r="A597" s="6" t="s">
        <v>110</v>
      </c>
      <c r="B597" s="7" t="s">
        <v>18</v>
      </c>
      <c r="C597" s="8"/>
      <c r="D597" s="8"/>
      <c r="E597" s="15"/>
      <c r="F597" s="14"/>
    </row>
    <row r="598" spans="1:6">
      <c r="A598" s="6" t="s">
        <v>4</v>
      </c>
      <c r="B598" s="7" t="s">
        <v>16</v>
      </c>
      <c r="C598" s="8"/>
      <c r="D598" s="8"/>
      <c r="E598" s="15"/>
      <c r="F598" s="14"/>
    </row>
    <row r="599" spans="1:6">
      <c r="A599" s="9" t="s">
        <v>111</v>
      </c>
      <c r="B599" s="7" t="s">
        <v>76</v>
      </c>
      <c r="C599" s="8"/>
      <c r="D599" s="8"/>
      <c r="E599" s="15"/>
      <c r="F599" s="14"/>
    </row>
    <row r="600" spans="1:6">
      <c r="A600" s="10" t="s">
        <v>112</v>
      </c>
      <c r="B600" s="10" t="s">
        <v>79</v>
      </c>
      <c r="C600" s="10" t="s">
        <v>80</v>
      </c>
      <c r="D600" s="10" t="s">
        <v>81</v>
      </c>
      <c r="E600" s="10" t="s">
        <v>82</v>
      </c>
      <c r="F600" s="14"/>
    </row>
    <row r="601" spans="1:6">
      <c r="A601" s="11">
        <v>1</v>
      </c>
      <c r="B601" s="11" t="s">
        <v>87</v>
      </c>
      <c r="C601" s="11">
        <v>3</v>
      </c>
      <c r="D601" s="11">
        <v>9000</v>
      </c>
      <c r="E601" s="11">
        <v>27000</v>
      </c>
      <c r="F601" s="14"/>
    </row>
    <row r="602" spans="1:6">
      <c r="A602" s="11">
        <v>2</v>
      </c>
      <c r="B602" s="11" t="s">
        <v>87</v>
      </c>
      <c r="C602" s="11">
        <v>2</v>
      </c>
      <c r="D602" s="11">
        <v>9000</v>
      </c>
      <c r="E602" s="11">
        <v>18000</v>
      </c>
      <c r="F602" s="14"/>
    </row>
    <row r="603" spans="1:6">
      <c r="A603" s="11">
        <v>3</v>
      </c>
      <c r="B603" s="11" t="s">
        <v>96</v>
      </c>
      <c r="C603" s="11">
        <v>2</v>
      </c>
      <c r="D603" s="11">
        <v>3500</v>
      </c>
      <c r="E603" s="11">
        <v>7000</v>
      </c>
      <c r="F603" s="14"/>
    </row>
    <row r="604" spans="1:6">
      <c r="A604" s="11"/>
      <c r="B604" s="11"/>
      <c r="C604" s="11"/>
      <c r="D604" s="11"/>
      <c r="E604" s="11"/>
      <c r="F604" s="14"/>
    </row>
    <row r="605" spans="1:6">
      <c r="A605" s="9"/>
      <c r="B605" s="9"/>
      <c r="C605" s="9"/>
      <c r="D605" s="17" t="s">
        <v>113</v>
      </c>
      <c r="E605" s="11"/>
      <c r="F605" s="14"/>
    </row>
    <row r="606" spans="1:6">
      <c r="A606" s="9"/>
      <c r="B606" s="9"/>
      <c r="C606" s="9"/>
      <c r="D606" s="9" t="s">
        <v>114</v>
      </c>
      <c r="E606" s="11">
        <f>SUM(E601:E603)+5000</f>
        <v>57000</v>
      </c>
      <c r="F606" s="14"/>
    </row>
    <row r="607" spans="1:6">
      <c r="A607" s="9" t="s">
        <v>115</v>
      </c>
      <c r="B607" s="9"/>
      <c r="C607" s="9"/>
      <c r="D607" s="9"/>
      <c r="E607" s="9"/>
      <c r="F607" s="14"/>
    </row>
    <row r="608" spans="1:6">
      <c r="A608" s="9" t="s">
        <v>116</v>
      </c>
      <c r="B608" s="9"/>
      <c r="C608" s="9"/>
      <c r="D608" s="9"/>
      <c r="E608" s="9"/>
      <c r="F608" s="16"/>
    </row>
    <row r="610" spans="1:6">
      <c r="A610" s="1" t="s">
        <v>102</v>
      </c>
      <c r="B610" s="2"/>
      <c r="C610" s="2"/>
      <c r="D610" s="2"/>
      <c r="E610" s="2"/>
      <c r="F610" s="13"/>
    </row>
    <row r="611" spans="1:6">
      <c r="A611" s="3" t="s">
        <v>103</v>
      </c>
      <c r="B611" s="4"/>
      <c r="C611" s="4"/>
      <c r="D611" s="4"/>
      <c r="E611" s="4"/>
      <c r="F611" s="14"/>
    </row>
    <row r="612" spans="1:6">
      <c r="A612" s="3" t="s">
        <v>104</v>
      </c>
      <c r="B612" s="4"/>
      <c r="C612" s="4"/>
      <c r="D612" s="4"/>
      <c r="E612" s="4"/>
      <c r="F612" s="14"/>
    </row>
    <row r="613" spans="1:6">
      <c r="A613" s="3" t="s">
        <v>105</v>
      </c>
      <c r="B613" s="4"/>
      <c r="C613" s="4"/>
      <c r="D613" s="4"/>
      <c r="E613" s="4"/>
      <c r="F613" s="14"/>
    </row>
    <row r="614" spans="1:6">
      <c r="A614" s="1" t="s">
        <v>106</v>
      </c>
      <c r="B614" s="2"/>
      <c r="C614" s="2"/>
      <c r="D614" s="2"/>
      <c r="E614" s="2"/>
      <c r="F614" s="13"/>
    </row>
    <row r="615" spans="1:6">
      <c r="A615" s="3"/>
      <c r="B615" s="5"/>
      <c r="C615" s="5"/>
      <c r="D615" s="5"/>
      <c r="E615" s="5"/>
      <c r="F615" s="14"/>
    </row>
    <row r="616" spans="1:6">
      <c r="A616" s="6" t="s">
        <v>107</v>
      </c>
      <c r="B616" s="7" t="s">
        <v>77</v>
      </c>
      <c r="C616" s="8"/>
      <c r="D616" s="8"/>
      <c r="E616" s="15"/>
      <c r="F616" s="13"/>
    </row>
    <row r="617" spans="1:6">
      <c r="A617" s="6" t="s">
        <v>108</v>
      </c>
      <c r="B617" s="7" t="s">
        <v>137</v>
      </c>
      <c r="C617" s="8"/>
      <c r="D617" s="8"/>
      <c r="E617" s="15"/>
      <c r="F617" s="14"/>
    </row>
    <row r="618" spans="1:6">
      <c r="A618" s="6" t="s">
        <v>110</v>
      </c>
      <c r="B618" s="7" t="s">
        <v>155</v>
      </c>
      <c r="C618" s="8"/>
      <c r="D618" s="8"/>
      <c r="E618" s="15"/>
      <c r="F618" s="14"/>
    </row>
    <row r="619" spans="1:6">
      <c r="A619" s="6" t="s">
        <v>4</v>
      </c>
      <c r="B619" s="7" t="s">
        <v>10</v>
      </c>
      <c r="C619" s="8"/>
      <c r="D619" s="8"/>
      <c r="E619" s="15"/>
      <c r="F619" s="14"/>
    </row>
    <row r="620" spans="1:6">
      <c r="A620" s="9" t="s">
        <v>111</v>
      </c>
      <c r="B620" s="7" t="s">
        <v>78</v>
      </c>
      <c r="C620" s="8"/>
      <c r="D620" s="8"/>
      <c r="E620" s="15"/>
      <c r="F620" s="14"/>
    </row>
    <row r="621" spans="1:6">
      <c r="A621" s="10" t="s">
        <v>112</v>
      </c>
      <c r="B621" s="10" t="s">
        <v>79</v>
      </c>
      <c r="C621" s="10" t="s">
        <v>80</v>
      </c>
      <c r="D621" s="10" t="s">
        <v>81</v>
      </c>
      <c r="E621" s="10" t="s">
        <v>82</v>
      </c>
      <c r="F621" s="14"/>
    </row>
    <row r="622" spans="1:6">
      <c r="A622" s="11">
        <v>1</v>
      </c>
      <c r="B622" s="11" t="s">
        <v>95</v>
      </c>
      <c r="C622" s="11">
        <v>2</v>
      </c>
      <c r="D622" s="11">
        <v>30000</v>
      </c>
      <c r="E622" s="11">
        <v>60000</v>
      </c>
      <c r="F622" s="14"/>
    </row>
    <row r="623" spans="1:6">
      <c r="A623" s="11"/>
      <c r="B623" s="11"/>
      <c r="C623" s="11"/>
      <c r="D623" s="11"/>
      <c r="E623" s="11"/>
      <c r="F623" s="14"/>
    </row>
    <row r="624" spans="1:6">
      <c r="A624" s="11"/>
      <c r="B624" s="11"/>
      <c r="C624" s="11"/>
      <c r="D624" s="11"/>
      <c r="E624" s="11"/>
      <c r="F624" s="14"/>
    </row>
    <row r="625" spans="1:6">
      <c r="A625" s="11"/>
      <c r="B625" s="11"/>
      <c r="C625" s="11"/>
      <c r="D625" s="11" t="s">
        <v>113</v>
      </c>
      <c r="E625" s="11"/>
      <c r="F625" s="14"/>
    </row>
    <row r="626" spans="1:6">
      <c r="A626" s="9"/>
      <c r="B626" s="9"/>
      <c r="C626" s="9"/>
      <c r="D626" s="10" t="s">
        <v>114</v>
      </c>
      <c r="E626" s="11">
        <f>E622+D622</f>
        <v>90000</v>
      </c>
      <c r="F626" s="14"/>
    </row>
    <row r="627" spans="1:6">
      <c r="A627" s="9"/>
      <c r="B627" s="9"/>
      <c r="C627" s="9"/>
      <c r="D627" s="9"/>
      <c r="E627" s="9"/>
      <c r="F627" s="14"/>
    </row>
    <row r="628" spans="1:6">
      <c r="A628" s="9" t="s">
        <v>115</v>
      </c>
      <c r="B628" s="9"/>
      <c r="C628" s="9"/>
      <c r="D628" s="9"/>
      <c r="E628" s="9"/>
      <c r="F628" s="14"/>
    </row>
    <row r="629" spans="1:6">
      <c r="A629" s="9" t="s">
        <v>116</v>
      </c>
      <c r="B629" s="9"/>
      <c r="C629" s="9"/>
      <c r="D629" s="9"/>
      <c r="E629" s="9"/>
      <c r="F629" s="16"/>
    </row>
    <row r="631" spans="1:6">
      <c r="A631" s="18"/>
      <c r="B631" s="18"/>
      <c r="C631" s="18"/>
      <c r="D631" s="18"/>
      <c r="E631" s="18"/>
      <c r="F631" s="18"/>
    </row>
    <row r="632" spans="1:6">
      <c r="A632" s="18"/>
      <c r="B632" s="18"/>
      <c r="C632" s="18"/>
      <c r="D632" s="18"/>
      <c r="E632" s="18"/>
      <c r="F632" s="18"/>
    </row>
    <row r="633" spans="1:6">
      <c r="A633" s="18"/>
      <c r="B633" s="18"/>
      <c r="C633" s="18"/>
      <c r="D633" s="18"/>
      <c r="E633" s="18"/>
      <c r="F633" s="18"/>
    </row>
    <row r="634" spans="1:6">
      <c r="A634" s="18"/>
      <c r="B634" s="18"/>
      <c r="C634" s="18"/>
      <c r="D634" s="18"/>
      <c r="E634" s="18"/>
      <c r="F634" s="18"/>
    </row>
    <row r="635" spans="1:6">
      <c r="A635" s="18"/>
      <c r="B635" s="18"/>
      <c r="C635" s="18"/>
      <c r="D635" s="18"/>
      <c r="E635" s="18"/>
      <c r="F635" s="18"/>
    </row>
    <row r="636" spans="1:6">
      <c r="A636" s="18"/>
      <c r="B636" s="18"/>
      <c r="C636" s="18"/>
      <c r="D636" s="18"/>
      <c r="E636" s="18"/>
      <c r="F636" s="18"/>
    </row>
    <row r="637" spans="1:6">
      <c r="A637" s="18"/>
      <c r="B637" s="18"/>
      <c r="C637" s="18"/>
      <c r="D637" s="18"/>
      <c r="E637" s="18"/>
      <c r="F637" s="18"/>
    </row>
    <row r="638" spans="1:6">
      <c r="A638" s="18"/>
      <c r="B638" s="18"/>
      <c r="C638" s="18"/>
      <c r="D638" s="18"/>
      <c r="E638" s="18"/>
      <c r="F638" s="18"/>
    </row>
    <row r="639" spans="1:6">
      <c r="A639" s="18"/>
      <c r="B639" s="18"/>
      <c r="C639" s="18"/>
      <c r="D639" s="18"/>
      <c r="E639" s="18"/>
      <c r="F639" s="18"/>
    </row>
    <row r="640" spans="1:6">
      <c r="A640" s="18"/>
      <c r="B640" s="18"/>
      <c r="C640" s="18"/>
      <c r="D640" s="18"/>
      <c r="E640" s="18"/>
      <c r="F640" s="18"/>
    </row>
    <row r="641" spans="1:6">
      <c r="A641" s="18"/>
      <c r="B641" s="18"/>
      <c r="C641" s="18"/>
      <c r="D641" s="18"/>
      <c r="E641" s="18"/>
      <c r="F641" s="18"/>
    </row>
    <row r="642" spans="1:6">
      <c r="A642" s="19"/>
      <c r="B642" s="19"/>
      <c r="C642" s="19"/>
      <c r="D642" s="19"/>
      <c r="E642" s="19"/>
      <c r="F642" s="18"/>
    </row>
    <row r="643" spans="1:6">
      <c r="A643" s="18"/>
      <c r="B643" s="18"/>
      <c r="C643" s="18"/>
      <c r="D643" s="18"/>
      <c r="E643" s="18"/>
      <c r="F643" s="18"/>
    </row>
    <row r="644" spans="1:6">
      <c r="A644" s="18"/>
      <c r="B644" s="18"/>
      <c r="C644" s="18"/>
      <c r="D644" s="18"/>
      <c r="E644" s="18"/>
      <c r="F644" s="18"/>
    </row>
    <row r="645" spans="1:6">
      <c r="A645" s="18"/>
      <c r="B645" s="18"/>
      <c r="C645" s="18"/>
      <c r="D645" s="18"/>
      <c r="E645" s="18"/>
      <c r="F645" s="18"/>
    </row>
    <row r="646" spans="1:6">
      <c r="A646" s="18"/>
      <c r="B646" s="18"/>
      <c r="C646" s="18"/>
      <c r="D646" s="18"/>
      <c r="E646" s="18"/>
      <c r="F646" s="18"/>
    </row>
    <row r="647" spans="1:6">
      <c r="A647" s="18"/>
      <c r="B647" s="18"/>
      <c r="C647" s="18"/>
      <c r="D647" s="19"/>
      <c r="E647" s="18"/>
      <c r="F647" s="18"/>
    </row>
    <row r="648" spans="1:6">
      <c r="A648" s="18"/>
      <c r="B648" s="18"/>
      <c r="C648" s="18"/>
      <c r="D648" s="18"/>
      <c r="E648" s="18"/>
      <c r="F648" s="18"/>
    </row>
    <row r="649" spans="1:6">
      <c r="A649" s="18"/>
      <c r="B649" s="18"/>
      <c r="C649" s="18"/>
      <c r="D649" s="18"/>
      <c r="E649" s="18"/>
      <c r="F649" s="18"/>
    </row>
    <row r="650" spans="1:6">
      <c r="A650" s="18"/>
      <c r="B650" s="18"/>
      <c r="C650" s="18"/>
      <c r="D650" s="18"/>
      <c r="E650" s="18"/>
      <c r="F650" s="18"/>
    </row>
    <row r="652" spans="1:6">
      <c r="A652" s="18"/>
      <c r="B652" s="18"/>
      <c r="C652" s="18"/>
      <c r="D652" s="18"/>
      <c r="E652" s="18"/>
      <c r="F652" s="18"/>
    </row>
    <row r="653" spans="1:6">
      <c r="A653" s="18"/>
      <c r="B653" s="18"/>
      <c r="C653" s="18"/>
      <c r="D653" s="18"/>
      <c r="E653" s="18"/>
      <c r="F653" s="18"/>
    </row>
    <row r="654" spans="1:6">
      <c r="A654" s="18"/>
      <c r="B654" s="18"/>
      <c r="C654" s="18"/>
      <c r="D654" s="18"/>
      <c r="E654" s="18"/>
      <c r="F654" s="18"/>
    </row>
    <row r="655" spans="1:6">
      <c r="A655" s="18"/>
      <c r="B655" s="18"/>
      <c r="C655" s="18"/>
      <c r="D655" s="18"/>
      <c r="E655" s="18"/>
      <c r="F655" s="18"/>
    </row>
    <row r="656" spans="1:6">
      <c r="A656" s="18"/>
      <c r="B656" s="18"/>
      <c r="C656" s="18"/>
      <c r="D656" s="18"/>
      <c r="E656" s="18"/>
      <c r="F656" s="18"/>
    </row>
    <row r="657" spans="1:6">
      <c r="A657" s="18"/>
      <c r="B657" s="18"/>
      <c r="C657" s="18"/>
      <c r="D657" s="18"/>
      <c r="E657" s="18"/>
      <c r="F657" s="18"/>
    </row>
    <row r="658" spans="1:6">
      <c r="A658" s="18"/>
      <c r="B658" s="18"/>
      <c r="C658" s="18"/>
      <c r="D658" s="18"/>
      <c r="E658" s="18"/>
      <c r="F658" s="18"/>
    </row>
    <row r="659" spans="1:6">
      <c r="A659" s="18"/>
      <c r="B659" s="18"/>
      <c r="C659" s="18"/>
      <c r="D659" s="18"/>
      <c r="E659" s="18"/>
      <c r="F659" s="18"/>
    </row>
    <row r="660" spans="1:6">
      <c r="A660" s="18"/>
      <c r="B660" s="18"/>
      <c r="C660" s="18"/>
      <c r="D660" s="18"/>
      <c r="E660" s="18"/>
      <c r="F660" s="18"/>
    </row>
    <row r="661" spans="1:6">
      <c r="A661" s="18"/>
      <c r="B661" s="18"/>
      <c r="C661" s="18"/>
      <c r="D661" s="18"/>
      <c r="E661" s="18"/>
      <c r="F661" s="18"/>
    </row>
    <row r="662" spans="1:6">
      <c r="A662" s="18"/>
      <c r="B662" s="18"/>
      <c r="C662" s="18"/>
      <c r="D662" s="18"/>
      <c r="E662" s="18"/>
      <c r="F662" s="18"/>
    </row>
    <row r="663" spans="1:6">
      <c r="A663" s="18"/>
      <c r="B663" s="18"/>
      <c r="C663" s="18"/>
      <c r="D663" s="18"/>
      <c r="E663" s="18"/>
      <c r="F663" s="18"/>
    </row>
    <row r="664" spans="1:6">
      <c r="A664" s="18"/>
      <c r="B664" s="18"/>
      <c r="C664" s="18"/>
      <c r="D664" s="18"/>
      <c r="E664" s="18"/>
      <c r="F664" s="18"/>
    </row>
    <row r="665" spans="1:6">
      <c r="A665" s="18"/>
      <c r="B665" s="18"/>
      <c r="C665" s="18"/>
      <c r="D665" s="18"/>
      <c r="E665" s="18"/>
      <c r="F665" s="18"/>
    </row>
    <row r="666" spans="1:6">
      <c r="A666" s="18"/>
      <c r="B666" s="18"/>
      <c r="C666" s="18"/>
      <c r="D666" s="18"/>
      <c r="E666" s="18"/>
      <c r="F666" s="18"/>
    </row>
    <row r="667" spans="1:6">
      <c r="A667" s="18"/>
      <c r="B667" s="18"/>
      <c r="C667" s="18"/>
      <c r="D667" s="18"/>
      <c r="E667" s="18"/>
      <c r="F667" s="18"/>
    </row>
    <row r="668" spans="1:6">
      <c r="A668" s="18"/>
      <c r="B668" s="18"/>
      <c r="C668" s="18"/>
      <c r="D668" s="18"/>
      <c r="E668" s="18"/>
      <c r="F668" s="18"/>
    </row>
    <row r="669" spans="1:6">
      <c r="A669" s="18"/>
      <c r="B669" s="18"/>
      <c r="C669" s="18"/>
      <c r="D669" s="18"/>
      <c r="E669" s="18"/>
      <c r="F669" s="18"/>
    </row>
    <row r="670" spans="1:6">
      <c r="A670" s="18"/>
      <c r="B670" s="18"/>
      <c r="C670" s="18"/>
      <c r="D670" s="18"/>
      <c r="E670" s="18"/>
      <c r="F670" s="18"/>
    </row>
    <row r="671" spans="1:6">
      <c r="A671" s="18"/>
      <c r="B671" s="18"/>
      <c r="C671" s="18"/>
      <c r="D671" s="18"/>
      <c r="E671" s="18"/>
      <c r="F671" s="18"/>
    </row>
  </sheetData>
  <mergeCells count="341">
    <mergeCell ref="A1:F1"/>
    <mergeCell ref="H1:M1"/>
    <mergeCell ref="A2:F2"/>
    <mergeCell ref="H2:M2"/>
    <mergeCell ref="A3:F3"/>
    <mergeCell ref="H3:M3"/>
    <mergeCell ref="A4:F4"/>
    <mergeCell ref="H4:M4"/>
    <mergeCell ref="B7:E7"/>
    <mergeCell ref="I7:L7"/>
    <mergeCell ref="B8:E8"/>
    <mergeCell ref="I8:L8"/>
    <mergeCell ref="B9:E9"/>
    <mergeCell ref="I9:L9"/>
    <mergeCell ref="B10:E10"/>
    <mergeCell ref="I10:L10"/>
    <mergeCell ref="B11:E11"/>
    <mergeCell ref="I11:L11"/>
    <mergeCell ref="A22:F22"/>
    <mergeCell ref="A23:F23"/>
    <mergeCell ref="A24:F24"/>
    <mergeCell ref="A25:F25"/>
    <mergeCell ref="B28:E28"/>
    <mergeCell ref="B29:E29"/>
    <mergeCell ref="B30:E30"/>
    <mergeCell ref="B31:E31"/>
    <mergeCell ref="B32:E32"/>
    <mergeCell ref="A43:F43"/>
    <mergeCell ref="A44:F44"/>
    <mergeCell ref="A45:F45"/>
    <mergeCell ref="A46:F46"/>
    <mergeCell ref="B49:E49"/>
    <mergeCell ref="B50:E50"/>
    <mergeCell ref="B51:E51"/>
    <mergeCell ref="B52:E52"/>
    <mergeCell ref="B53:E53"/>
    <mergeCell ref="A64:F64"/>
    <mergeCell ref="A65:F65"/>
    <mergeCell ref="A66:F66"/>
    <mergeCell ref="A67:F67"/>
    <mergeCell ref="B70:E70"/>
    <mergeCell ref="B71:E71"/>
    <mergeCell ref="B72:E72"/>
    <mergeCell ref="B73:E73"/>
    <mergeCell ref="B74:E74"/>
    <mergeCell ref="A85:F85"/>
    <mergeCell ref="A86:F86"/>
    <mergeCell ref="A87:F87"/>
    <mergeCell ref="A88:F88"/>
    <mergeCell ref="B91:E91"/>
    <mergeCell ref="B92:E92"/>
    <mergeCell ref="B93:E93"/>
    <mergeCell ref="B94:E94"/>
    <mergeCell ref="B95:E95"/>
    <mergeCell ref="A106:F106"/>
    <mergeCell ref="A107:F107"/>
    <mergeCell ref="A108:F108"/>
    <mergeCell ref="A109:F109"/>
    <mergeCell ref="B112:E112"/>
    <mergeCell ref="B113:E113"/>
    <mergeCell ref="B114:E114"/>
    <mergeCell ref="B115:E115"/>
    <mergeCell ref="B116:E116"/>
    <mergeCell ref="A127:F127"/>
    <mergeCell ref="A128:F128"/>
    <mergeCell ref="A129:F129"/>
    <mergeCell ref="A130:F130"/>
    <mergeCell ref="B133:E133"/>
    <mergeCell ref="B134:E134"/>
    <mergeCell ref="B135:E135"/>
    <mergeCell ref="B136:E136"/>
    <mergeCell ref="B137:E137"/>
    <mergeCell ref="A148:F148"/>
    <mergeCell ref="A149:F149"/>
    <mergeCell ref="A150:F150"/>
    <mergeCell ref="A151:F151"/>
    <mergeCell ref="B154:E154"/>
    <mergeCell ref="B155:E155"/>
    <mergeCell ref="B156:E156"/>
    <mergeCell ref="B157:E157"/>
    <mergeCell ref="B158:E158"/>
    <mergeCell ref="A169:F169"/>
    <mergeCell ref="A170:F170"/>
    <mergeCell ref="A171:F171"/>
    <mergeCell ref="A172:F172"/>
    <mergeCell ref="B175:E175"/>
    <mergeCell ref="B176:E176"/>
    <mergeCell ref="B177:E177"/>
    <mergeCell ref="B178:E178"/>
    <mergeCell ref="B179:E179"/>
    <mergeCell ref="A190:F190"/>
    <mergeCell ref="A191:F191"/>
    <mergeCell ref="A192:F192"/>
    <mergeCell ref="A193:F193"/>
    <mergeCell ref="B196:E196"/>
    <mergeCell ref="B197:E197"/>
    <mergeCell ref="B198:E198"/>
    <mergeCell ref="B199:E199"/>
    <mergeCell ref="B200:E200"/>
    <mergeCell ref="A211:F211"/>
    <mergeCell ref="A212:F212"/>
    <mergeCell ref="A213:F213"/>
    <mergeCell ref="A214:F214"/>
    <mergeCell ref="B217:E217"/>
    <mergeCell ref="B218:E218"/>
    <mergeCell ref="B219:E219"/>
    <mergeCell ref="B220:E220"/>
    <mergeCell ref="B221:E221"/>
    <mergeCell ref="A232:F232"/>
    <mergeCell ref="A233:F233"/>
    <mergeCell ref="A234:F234"/>
    <mergeCell ref="A235:F235"/>
    <mergeCell ref="B238:E238"/>
    <mergeCell ref="B239:E239"/>
    <mergeCell ref="B240:E240"/>
    <mergeCell ref="B241:E241"/>
    <mergeCell ref="B242:E242"/>
    <mergeCell ref="A253:F253"/>
    <mergeCell ref="A254:F254"/>
    <mergeCell ref="A255:F255"/>
    <mergeCell ref="A256:F256"/>
    <mergeCell ref="B259:E259"/>
    <mergeCell ref="B260:E260"/>
    <mergeCell ref="B261:E261"/>
    <mergeCell ref="B262:E262"/>
    <mergeCell ref="B263:E263"/>
    <mergeCell ref="A274:F274"/>
    <mergeCell ref="A275:F275"/>
    <mergeCell ref="A276:F276"/>
    <mergeCell ref="A277:F277"/>
    <mergeCell ref="B280:E280"/>
    <mergeCell ref="B281:E281"/>
    <mergeCell ref="B282:E282"/>
    <mergeCell ref="B283:E283"/>
    <mergeCell ref="B284:E284"/>
    <mergeCell ref="A295:F295"/>
    <mergeCell ref="A296:F296"/>
    <mergeCell ref="A297:F297"/>
    <mergeCell ref="A298:F298"/>
    <mergeCell ref="B301:E301"/>
    <mergeCell ref="B302:E302"/>
    <mergeCell ref="B303:E303"/>
    <mergeCell ref="B304:E304"/>
    <mergeCell ref="B305:E305"/>
    <mergeCell ref="A316:F316"/>
    <mergeCell ref="A317:F317"/>
    <mergeCell ref="A318:F318"/>
    <mergeCell ref="A319:F319"/>
    <mergeCell ref="B322:E322"/>
    <mergeCell ref="B323:E323"/>
    <mergeCell ref="B324:E324"/>
    <mergeCell ref="B325:E325"/>
    <mergeCell ref="B326:E326"/>
    <mergeCell ref="A337:F337"/>
    <mergeCell ref="A338:F338"/>
    <mergeCell ref="A339:F339"/>
    <mergeCell ref="A340:F340"/>
    <mergeCell ref="B343:E343"/>
    <mergeCell ref="B344:E344"/>
    <mergeCell ref="B345:E345"/>
    <mergeCell ref="B346:E346"/>
    <mergeCell ref="B347:E347"/>
    <mergeCell ref="A358:F358"/>
    <mergeCell ref="A359:F359"/>
    <mergeCell ref="A360:F360"/>
    <mergeCell ref="A361:F361"/>
    <mergeCell ref="B364:E364"/>
    <mergeCell ref="B365:E365"/>
    <mergeCell ref="B366:E366"/>
    <mergeCell ref="B367:E367"/>
    <mergeCell ref="B368:E368"/>
    <mergeCell ref="A379:F379"/>
    <mergeCell ref="A380:F380"/>
    <mergeCell ref="A381:F381"/>
    <mergeCell ref="A382:F382"/>
    <mergeCell ref="B385:E385"/>
    <mergeCell ref="B386:E386"/>
    <mergeCell ref="B387:E387"/>
    <mergeCell ref="B388:E388"/>
    <mergeCell ref="B389:E389"/>
    <mergeCell ref="A400:F400"/>
    <mergeCell ref="A401:F401"/>
    <mergeCell ref="A402:F402"/>
    <mergeCell ref="A403:F403"/>
    <mergeCell ref="B406:E406"/>
    <mergeCell ref="B407:E407"/>
    <mergeCell ref="B408:E408"/>
    <mergeCell ref="B409:E409"/>
    <mergeCell ref="B410:E410"/>
    <mergeCell ref="A421:F421"/>
    <mergeCell ref="A422:F422"/>
    <mergeCell ref="A423:F423"/>
    <mergeCell ref="A424:F424"/>
    <mergeCell ref="B427:E427"/>
    <mergeCell ref="B428:E428"/>
    <mergeCell ref="B429:E429"/>
    <mergeCell ref="B430:E430"/>
    <mergeCell ref="B431:E431"/>
    <mergeCell ref="A442:F442"/>
    <mergeCell ref="A443:F443"/>
    <mergeCell ref="A444:F444"/>
    <mergeCell ref="A445:F445"/>
    <mergeCell ref="B448:E448"/>
    <mergeCell ref="B449:E449"/>
    <mergeCell ref="B450:E450"/>
    <mergeCell ref="B451:E451"/>
    <mergeCell ref="B452:E452"/>
    <mergeCell ref="A463:F463"/>
    <mergeCell ref="A464:F464"/>
    <mergeCell ref="A465:F465"/>
    <mergeCell ref="A466:F466"/>
    <mergeCell ref="B469:E469"/>
    <mergeCell ref="B470:E470"/>
    <mergeCell ref="B471:E471"/>
    <mergeCell ref="B472:E472"/>
    <mergeCell ref="B473:E473"/>
    <mergeCell ref="A484:F484"/>
    <mergeCell ref="A485:F485"/>
    <mergeCell ref="A486:F486"/>
    <mergeCell ref="A487:F487"/>
    <mergeCell ref="B490:E490"/>
    <mergeCell ref="B491:E491"/>
    <mergeCell ref="B492:E492"/>
    <mergeCell ref="B493:E493"/>
    <mergeCell ref="B494:E494"/>
    <mergeCell ref="A505:F505"/>
    <mergeCell ref="A506:F506"/>
    <mergeCell ref="A507:F507"/>
    <mergeCell ref="A508:F508"/>
    <mergeCell ref="B511:E511"/>
    <mergeCell ref="B512:E512"/>
    <mergeCell ref="B513:E513"/>
    <mergeCell ref="B514:E514"/>
    <mergeCell ref="B515:E515"/>
    <mergeCell ref="A526:F526"/>
    <mergeCell ref="A527:F527"/>
    <mergeCell ref="A528:F528"/>
    <mergeCell ref="A529:F529"/>
    <mergeCell ref="B532:E532"/>
    <mergeCell ref="B533:E533"/>
    <mergeCell ref="B534:E534"/>
    <mergeCell ref="B535:E535"/>
    <mergeCell ref="B536:E536"/>
    <mergeCell ref="A547:F547"/>
    <mergeCell ref="A548:F548"/>
    <mergeCell ref="A549:F549"/>
    <mergeCell ref="A550:F550"/>
    <mergeCell ref="B553:E553"/>
    <mergeCell ref="B554:E554"/>
    <mergeCell ref="B555:E555"/>
    <mergeCell ref="B556:E556"/>
    <mergeCell ref="B557:E557"/>
    <mergeCell ref="A568:F568"/>
    <mergeCell ref="A569:F569"/>
    <mergeCell ref="A570:F570"/>
    <mergeCell ref="A571:F571"/>
    <mergeCell ref="B574:E574"/>
    <mergeCell ref="B575:E575"/>
    <mergeCell ref="B576:E576"/>
    <mergeCell ref="B577:E577"/>
    <mergeCell ref="B578:E578"/>
    <mergeCell ref="A589:F589"/>
    <mergeCell ref="A590:F590"/>
    <mergeCell ref="A591:F591"/>
    <mergeCell ref="A592:F592"/>
    <mergeCell ref="B595:E595"/>
    <mergeCell ref="B596:E596"/>
    <mergeCell ref="B597:E597"/>
    <mergeCell ref="B598:E598"/>
    <mergeCell ref="B599:E599"/>
    <mergeCell ref="A610:F610"/>
    <mergeCell ref="A611:F611"/>
    <mergeCell ref="A612:F612"/>
    <mergeCell ref="A613:F613"/>
    <mergeCell ref="B616:E616"/>
    <mergeCell ref="B617:E617"/>
    <mergeCell ref="B618:E618"/>
    <mergeCell ref="B619:E619"/>
    <mergeCell ref="B620:E620"/>
    <mergeCell ref="F7:F20"/>
    <mergeCell ref="F28:F41"/>
    <mergeCell ref="F49:F62"/>
    <mergeCell ref="F70:F83"/>
    <mergeCell ref="F91:F104"/>
    <mergeCell ref="F112:F125"/>
    <mergeCell ref="F133:F146"/>
    <mergeCell ref="F154:F167"/>
    <mergeCell ref="F175:F188"/>
    <mergeCell ref="F196:F209"/>
    <mergeCell ref="F217:F230"/>
    <mergeCell ref="F238:F251"/>
    <mergeCell ref="F259:F272"/>
    <mergeCell ref="F280:F293"/>
    <mergeCell ref="F301:F314"/>
    <mergeCell ref="F322:F335"/>
    <mergeCell ref="F343:F356"/>
    <mergeCell ref="F364:F377"/>
    <mergeCell ref="F385:F398"/>
    <mergeCell ref="F406:F419"/>
    <mergeCell ref="F427:F440"/>
    <mergeCell ref="F448:F461"/>
    <mergeCell ref="F469:F482"/>
    <mergeCell ref="F490:F503"/>
    <mergeCell ref="F511:F524"/>
    <mergeCell ref="F532:F545"/>
    <mergeCell ref="F553:F566"/>
    <mergeCell ref="F574:F587"/>
    <mergeCell ref="F595:F608"/>
    <mergeCell ref="F616:F629"/>
    <mergeCell ref="M7:M20"/>
    <mergeCell ref="A5:F6"/>
    <mergeCell ref="A26:F27"/>
    <mergeCell ref="A47:F48"/>
    <mergeCell ref="A68:F69"/>
    <mergeCell ref="H5:M6"/>
    <mergeCell ref="A89:F90"/>
    <mergeCell ref="A110:F111"/>
    <mergeCell ref="A131:F132"/>
    <mergeCell ref="A152:F153"/>
    <mergeCell ref="A173:F174"/>
    <mergeCell ref="A194:F195"/>
    <mergeCell ref="A215:F216"/>
    <mergeCell ref="A236:F237"/>
    <mergeCell ref="A257:F258"/>
    <mergeCell ref="A278:F279"/>
    <mergeCell ref="A299:F300"/>
    <mergeCell ref="A320:F321"/>
    <mergeCell ref="A341:F342"/>
    <mergeCell ref="A362:F363"/>
    <mergeCell ref="A383:F384"/>
    <mergeCell ref="A404:F405"/>
    <mergeCell ref="A425:F426"/>
    <mergeCell ref="A446:F447"/>
    <mergeCell ref="A467:F468"/>
    <mergeCell ref="A488:F489"/>
    <mergeCell ref="A509:F510"/>
    <mergeCell ref="A530:F531"/>
    <mergeCell ref="A551:F552"/>
    <mergeCell ref="A572:F573"/>
    <mergeCell ref="A593:F594"/>
    <mergeCell ref="A614:F6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Pelanggan</vt:lpstr>
      <vt:lpstr>Data Produk</vt:lpstr>
      <vt:lpstr>Konfirmasi Pesanan</vt:lpstr>
      <vt:lpstr>Nota Penjualan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2025-02-26T11:06:00Z</dcterms:created>
  <dcterms:modified xsi:type="dcterms:W3CDTF">2025-03-10T20:39:50Z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