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F6079D56-5FA6-49F0-A5C2-EDEC431F7A57}" xr6:coauthVersionLast="45" xr6:coauthVersionMax="45" xr10:uidLastSave="{00000000-0000-0000-0000-000000000000}"/>
  <bookViews>
    <workbookView xWindow="-108" yWindow="-108" windowWidth="23256" windowHeight="12576" xr2:uid="{26DC18AC-FA22-4741-8965-316F71A72BB8}"/>
  </bookViews>
  <sheets>
    <sheet name="Price" sheetId="1" r:id="rId1"/>
    <sheet name="Finance" sheetId="2" r:id="rId2"/>
    <sheet name="Feed Budget" sheetId="5" r:id="rId3"/>
    <sheet name="Mach General" sheetId="4" r:id="rId4"/>
    <sheet name="Mach 1" sheetId="3" r:id="rId5"/>
  </sheets>
  <definedNames>
    <definedName name="approx_hay_yield" localSheetId="3">'Mach General'!$B$3</definedName>
    <definedName name="cart_hay" localSheetId="0">Price!$B$26</definedName>
    <definedName name="casual_cost">Price!$B$76</definedName>
    <definedName name="casual_super">Price!$B$78</definedName>
    <definedName name="casual_workers_comp">Price!$B$80</definedName>
    <definedName name="clearing_value" localSheetId="4">'Mach 1'!$A$8:$B$21</definedName>
    <definedName name="contract_bail" localSheetId="0">Price!$B$24</definedName>
    <definedName name="contract_harv_cost" localSheetId="0">Price!$A$7:$B$17</definedName>
    <definedName name="contract_harv_eff" localSheetId="3">'Mach General'!$B$21</definedName>
    <definedName name="contract_harvest_speed" localSheetId="3">'Mach General'!$A$23:$B$33</definedName>
    <definedName name="contract_harvester_width" localSheetId="3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Price!$B$38</definedName>
    <definedName name="debit_interest" localSheetId="1">Finance!$B$5</definedName>
    <definedName name="dep_area" localSheetId="4">'Mach 1'!$B$3</definedName>
    <definedName name="diesel" localSheetId="0">Price!$B$3</definedName>
    <definedName name="diesel_rebate" localSheetId="0">Price!$B$5</definedName>
    <definedName name="draft_seeding" localSheetId="4">'Mach 1'!$B$35</definedName>
    <definedName name="fert_cartage_cost" localSheetId="0">Price!$B$54</definedName>
    <definedName name="fert_cost" localSheetId="0">Price!$A$56:$B$63</definedName>
    <definedName name="fixed_dep" localSheetId="1">Finance!$B$8</definedName>
    <definedName name="flagfall" localSheetId="0">Price!$B$32</definedName>
    <definedName name="fuel_adj_tractor" localSheetId="4">'Mach 1'!$B$37</definedName>
    <definedName name="grain_income_date" localSheetId="0">Price!$B$34</definedName>
    <definedName name="grain_income_length" localSheetId="0">Price!$B$36</definedName>
    <definedName name="grain_price" localSheetId="0">Price!$A$40:$H$51</definedName>
    <definedName name="harv_eff" localSheetId="4">'Mach 1'!$B$65</definedName>
    <definedName name="harv_fuel_consumption" localSheetId="4">'Mach 1'!$B$61</definedName>
    <definedName name="harvest_maint" localSheetId="4">'Mach 1'!$A$79:$B$89</definedName>
    <definedName name="harvest_speed" localSheetId="4">'Mach 1'!$A$67:$B$77</definedName>
    <definedName name="harvest_yield" localSheetId="3">'Mach General'!$A$6:$B$16</definedName>
    <definedName name="harvester_width" localSheetId="4">'Mach 1'!$B$59</definedName>
    <definedName name="manager_cost">Price!$B$66</definedName>
    <definedName name="oil_grease_factor_harv" localSheetId="4">'Mach 1'!$B$63</definedName>
    <definedName name="oil_grease_factor_tractor" localSheetId="4">'Mach 1'!$B$24</definedName>
    <definedName name="permanent_cost">Price!$B$68</definedName>
    <definedName name="permanent_ls_leave">Price!$B$74</definedName>
    <definedName name="permanent_super">Price!$B$70</definedName>
    <definedName name="permanent_workers_comp">Price!$B$72</definedName>
    <definedName name="repair_maint_factor_tractor" localSheetId="4">'Mach 1'!$B$26</definedName>
    <definedName name="ria" localSheetId="2">'Feed Budget'!$B$3</definedName>
    <definedName name="rib" localSheetId="2">'Feed Budget'!$B$5</definedName>
    <definedName name="rid" localSheetId="2">'Feed Budget'!$B$13</definedName>
    <definedName name="rig" localSheetId="2">'Feed Budget'!$B$11</definedName>
    <definedName name="rih" localSheetId="2">'Feed Budget'!$B$9</definedName>
    <definedName name="rik" localSheetId="2">'Feed Budget'!$B$7</definedName>
    <definedName name="seeder_base_crop" localSheetId="4">'Mach 1'!#REF!</definedName>
    <definedName name="seeder_speed_base" localSheetId="4">'Mach 1'!$B$33</definedName>
    <definedName name="seeder_speed_crop_adj" localSheetId="4">'Mach 1'!$A$41:$B$56</definedName>
    <definedName name="seeder_width" localSheetId="4">'Mach 1'!$B$29</definedName>
    <definedName name="seeding_eff" localSheetId="4">'Mach 1'!$B$31</definedName>
    <definedName name="sprayer_eff" localSheetId="4">'Mach 1'!$B$96</definedName>
    <definedName name="sprayer_fuel_consumption" localSheetId="4">'Mach 1'!$B$98</definedName>
    <definedName name="sprayer_maint" localSheetId="4">'Mach 1'!$B$100</definedName>
    <definedName name="sprayer_speed" localSheetId="4">'Mach 1'!$B$94</definedName>
    <definedName name="sprayer_width" localSheetId="4">'Mach 1'!$B$92</definedName>
    <definedName name="spreader_cap" localSheetId="4">'Mach 1'!$B$114</definedName>
    <definedName name="spreader_eff" localSheetId="4">'Mach 1'!$B$120</definedName>
    <definedName name="spreader_fuel" localSheetId="4">'Mach 1'!$B$103</definedName>
    <definedName name="spreader_maint" localSheetId="4">'Mach 1'!$B$122</definedName>
    <definedName name="spreader_speed" localSheetId="4">'Mach 1'!$B$118</definedName>
    <definedName name="spreader_width" localSheetId="4">'Mach 1'!$A$105:$B$112</definedName>
    <definedName name="stubble_fuel_consumption" localSheetId="4">'Mach 1'!$B$125</definedName>
    <definedName name="stubble_maint" localSheetId="4">'Mach 1'!$B$127</definedName>
    <definedName name="sup_feed">'Mach 1'!$A$130:$C$134</definedName>
    <definedName name="sup_transaction">Price!$B$30</definedName>
    <definedName name="tillage_maint" localSheetId="4">'Mach 1'!$B$39</definedName>
    <definedName name="time_fill_spreader" localSheetId="4">'Mach 1'!$B$116</definedName>
    <definedName name="variable_dep" localSheetId="1">Finance!#REF!</definedName>
    <definedName name="variable_dep" localSheetId="4">'Mach 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50" i="1"/>
  <c r="H51" i="1"/>
  <c r="H45" i="1"/>
  <c r="H49" i="1"/>
  <c r="H48" i="1"/>
  <c r="H47" i="1"/>
  <c r="H46" i="1"/>
  <c r="H43" i="1"/>
  <c r="H42" i="1"/>
  <c r="H41" i="1"/>
  <c r="E41" i="1" l="1"/>
  <c r="E42" i="1"/>
  <c r="E43" i="1"/>
  <c r="E44" i="1"/>
  <c r="E45" i="1"/>
  <c r="E46" i="1"/>
  <c r="E47" i="1"/>
  <c r="E48" i="1"/>
  <c r="E49" i="1"/>
  <c r="E50" i="1"/>
  <c r="E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30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2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4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</t>
        </r>
      </text>
    </comment>
    <comment ref="A36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38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F40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0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0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4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56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66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68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74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A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A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A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A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A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</commentList>
</comments>
</file>

<file path=xl/sharedStrings.xml><?xml version="1.0" encoding="utf-8"?>
<sst xmlns="http://schemas.openxmlformats.org/spreadsheetml/2006/main" count="214" uniqueCount="139">
  <si>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</si>
  <si>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</si>
  <si>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</si>
  <si>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</si>
  <si>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</si>
  <si>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</si>
  <si>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</si>
  <si>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</si>
  <si>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</si>
  <si>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</si>
  <si>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</si>
  <si>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</si>
  <si>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</si>
  <si>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</si>
  <si>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</si>
  <si>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</si>
  <si>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</si>
  <si>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</si>
  <si>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</si>
  <si>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</si>
  <si>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</si>
  <si>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</si>
  <si>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</si>
  <si>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</si>
  <si>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</si>
  <si>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</si>
  <si>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</si>
  <si>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</si>
  <si>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</si>
  <si>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</si>
  <si>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</si>
  <si>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</si>
  <si>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</si>
  <si>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</si>
  <si>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</si>
  <si>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</si>
  <si>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</si>
  <si>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</si>
  <si>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</si>
  <si>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</si>
  <si>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</si>
  <si>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</si>
  <si>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</si>
  <si>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</si>
  <si>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</si>
  <si>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</si>
  <si>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</si>
  <si>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</si>
  <si>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</si>
  <si>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</si>
  <si>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</si>
  <si>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</si>
  <si>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</si>
  <si>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</si>
  <si>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</si>
  <si>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</si>
  <si>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</si>
  <si>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</si>
  <si>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</si>
  <si>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</si>
  <si>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</si>
  <si>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</si>
  <si>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</si>
  <si>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</si>
  <si>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</si>
  <si>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</si>
  <si>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</si>
  <si>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</si>
  <si>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</si>
  <si>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</si>
  <si>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</si>
  <si>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</si>
  <si>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</si>
  <si>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</si>
  <si>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</si>
  <si>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</si>
  <si>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</si>
  <si>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</si>
  <si>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</si>
  <si>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</si>
  <si>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</si>
  <si>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</si>
  <si>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</si>
  <si>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</si>
  <si>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</si>
  <si>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</si>
  <si>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</si>
  <si>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</si>
  <si>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</si>
  <si>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</si>
  <si>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</si>
  <si>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</si>
  <si>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</si>
  <si>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</si>
  <si>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</si>
  <si>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</si>
  <si>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</si>
  <si>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</si>
  <si>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</si>
  <si>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</si>
  <si>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</si>
  <si>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</si>
  <si>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</si>
  <si>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</si>
  <si>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</si>
  <si>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</si>
  <si>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</si>
  <si>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</si>
  <si>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</si>
  <si>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</si>
  <si>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</si>
  <si>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</si>
  <si>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</si>
  <si>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</si>
  <si>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</si>
  <si>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</si>
  <si>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</si>
  <si>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</si>
  <si>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</si>
  <si>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</si>
  <si>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</si>
  <si>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</si>
  <si>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</si>
  <si>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</si>
  <si>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</si>
  <si>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</si>
  <si>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</si>
  <si>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</si>
  <si>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</si>
  <si>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</si>
  <si>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</si>
  <si>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</si>
  <si>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</si>
  <si>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</si>
  <si>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</si>
  <si>
    <t>Sheep Feeding</t>
  </si>
  <si>
    <t>r&amp;m</t>
  </si>
  <si>
    <t>L/t</t>
  </si>
  <si>
    <t>Transaction cost from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</si>
</sst>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80"/>
  <sheetViews>
    <sheetView tabSelected="1" topLeftCell="A19" workbookViewId="0">
      <selection activeCell="A30" sqref="A30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0" spans="1:3" ht="4.8" customHeight="1" x14ac:dyDescent="0.3"/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91</v>
      </c>
    </row>
    <row r="29" spans="1:3" x14ac:dyDescent="0.3">
      <c r="A29" s="3"/>
    </row>
    <row r="30" spans="1:3" x14ac:dyDescent="0.3">
      <c r="A30" s="10" t="s">
        <v>138</v>
      </c>
      <c r="B30" s="8">
        <v>20</v>
      </c>
    </row>
    <row r="31" spans="1:3" ht="8.4" customHeight="1" x14ac:dyDescent="0.3">
      <c r="A31" s="3"/>
    </row>
    <row r="32" spans="1:3" x14ac:dyDescent="0.3">
      <c r="A32" s="5" t="s">
        <v>103</v>
      </c>
      <c r="B32" s="4">
        <v>2</v>
      </c>
    </row>
    <row r="34" spans="1:8" x14ac:dyDescent="0.3">
      <c r="A34" s="4" t="s">
        <v>104</v>
      </c>
      <c r="B34" s="6">
        <v>43814</v>
      </c>
    </row>
    <row r="35" spans="1:8" ht="6" customHeight="1" x14ac:dyDescent="0.3"/>
    <row r="36" spans="1:8" x14ac:dyDescent="0.3">
      <c r="A36" s="4" t="s">
        <v>105</v>
      </c>
      <c r="B36" s="4">
        <v>5</v>
      </c>
    </row>
    <row r="37" spans="1:8" ht="6" customHeight="1" x14ac:dyDescent="0.3"/>
    <row r="38" spans="1:8" x14ac:dyDescent="0.3">
      <c r="A38" s="4" t="s">
        <v>134</v>
      </c>
      <c r="B38" s="6">
        <v>43692</v>
      </c>
    </row>
    <row r="39" spans="1:8" x14ac:dyDescent="0.3">
      <c r="A39" s="3"/>
    </row>
    <row r="40" spans="1:8" x14ac:dyDescent="0.3">
      <c r="A40" s="4" t="s">
        <v>92</v>
      </c>
      <c r="B40" s="4" t="s">
        <v>93</v>
      </c>
      <c r="C40" s="4" t="s">
        <v>94</v>
      </c>
      <c r="D40" s="4" t="s">
        <v>99</v>
      </c>
      <c r="E40" s="4" t="s">
        <v>100</v>
      </c>
      <c r="F40" s="4" t="s">
        <v>101</v>
      </c>
      <c r="G40" s="4" t="s">
        <v>102</v>
      </c>
      <c r="H40" s="4" t="s">
        <v>121</v>
      </c>
    </row>
    <row r="41" spans="1:8" x14ac:dyDescent="0.3">
      <c r="A41" s="4" t="s">
        <v>5</v>
      </c>
      <c r="B41" s="4">
        <v>295</v>
      </c>
      <c r="C41" s="4">
        <v>280</v>
      </c>
      <c r="D41" s="4">
        <v>0.8</v>
      </c>
      <c r="E41" s="4">
        <f t="shared" ref="E41:E50" si="0">1-D41</f>
        <v>0.19999999999999996</v>
      </c>
      <c r="F41" s="4">
        <v>0.15</v>
      </c>
      <c r="G41" s="4">
        <v>12.05</v>
      </c>
      <c r="H41" s="4">
        <f>0.86*1.05</f>
        <v>0.90300000000000002</v>
      </c>
    </row>
    <row r="42" spans="1:8" x14ac:dyDescent="0.3">
      <c r="A42" s="4" t="s">
        <v>4</v>
      </c>
      <c r="B42" s="4">
        <v>295</v>
      </c>
      <c r="C42" s="4">
        <v>265</v>
      </c>
      <c r="D42" s="4">
        <v>0.7</v>
      </c>
      <c r="E42" s="4">
        <f t="shared" si="0"/>
        <v>0.30000000000000004</v>
      </c>
      <c r="F42" s="4">
        <v>0.15</v>
      </c>
      <c r="G42" s="4">
        <v>13.45</v>
      </c>
      <c r="H42" s="4">
        <f>0.86*1.05</f>
        <v>0.90300000000000002</v>
      </c>
    </row>
    <row r="43" spans="1:8" x14ac:dyDescent="0.3">
      <c r="A43" s="4" t="s">
        <v>6</v>
      </c>
      <c r="B43" s="4">
        <v>235</v>
      </c>
      <c r="C43" s="4"/>
      <c r="D43" s="4">
        <v>1</v>
      </c>
      <c r="E43" s="4">
        <f t="shared" si="0"/>
        <v>0</v>
      </c>
      <c r="F43" s="4">
        <v>0.15</v>
      </c>
      <c r="G43" s="4">
        <v>12.85</v>
      </c>
      <c r="H43" s="4">
        <f>0.86*1.05</f>
        <v>0.90300000000000002</v>
      </c>
    </row>
    <row r="44" spans="1:8" x14ac:dyDescent="0.3">
      <c r="A44" s="4" t="s">
        <v>95</v>
      </c>
      <c r="B44" s="4">
        <v>150</v>
      </c>
      <c r="C44" s="4"/>
      <c r="D44" s="4">
        <v>1</v>
      </c>
      <c r="E44" s="4">
        <f t="shared" si="0"/>
        <v>0</v>
      </c>
      <c r="F44" s="4">
        <v>0.5</v>
      </c>
      <c r="G44" s="4">
        <v>1.5</v>
      </c>
      <c r="H44" s="4">
        <f>0.86*1.05</f>
        <v>0.90300000000000002</v>
      </c>
    </row>
    <row r="45" spans="1:8" x14ac:dyDescent="0.3">
      <c r="A45" s="4" t="s">
        <v>8</v>
      </c>
      <c r="B45" s="4">
        <v>550</v>
      </c>
      <c r="C45" s="4"/>
      <c r="D45" s="4">
        <v>1</v>
      </c>
      <c r="E45" s="4">
        <f t="shared" si="0"/>
        <v>0</v>
      </c>
      <c r="F45" s="4">
        <v>0.12</v>
      </c>
      <c r="G45" s="4">
        <v>21.95</v>
      </c>
      <c r="H45" s="4">
        <f>1.04*1.05</f>
        <v>1.0920000000000001</v>
      </c>
    </row>
    <row r="46" spans="1:8" x14ac:dyDescent="0.3">
      <c r="A46" s="4" t="s">
        <v>9</v>
      </c>
      <c r="B46" s="4">
        <v>550</v>
      </c>
      <c r="C46" s="4"/>
      <c r="D46" s="4">
        <v>1</v>
      </c>
      <c r="E46" s="4">
        <f t="shared" si="0"/>
        <v>0</v>
      </c>
      <c r="F46" s="4">
        <v>0.12</v>
      </c>
      <c r="G46" s="4">
        <v>21.95</v>
      </c>
      <c r="H46" s="4">
        <f>1.04*1.05</f>
        <v>1.0920000000000001</v>
      </c>
    </row>
    <row r="47" spans="1:8" x14ac:dyDescent="0.3">
      <c r="A47" s="4" t="s">
        <v>7</v>
      </c>
      <c r="B47" s="4">
        <v>305</v>
      </c>
      <c r="C47" s="4"/>
      <c r="D47" s="4">
        <v>1</v>
      </c>
      <c r="E47" s="4">
        <f t="shared" si="0"/>
        <v>0</v>
      </c>
      <c r="F47" s="4">
        <v>0.15</v>
      </c>
      <c r="G47" s="4">
        <v>12.05</v>
      </c>
      <c r="H47" s="4">
        <f>1.04*1.05</f>
        <v>1.0920000000000001</v>
      </c>
    </row>
    <row r="48" spans="1:8" x14ac:dyDescent="0.3">
      <c r="A48" s="4" t="s">
        <v>10</v>
      </c>
      <c r="B48" s="4">
        <v>350</v>
      </c>
      <c r="C48" s="4"/>
      <c r="D48" s="4">
        <v>1</v>
      </c>
      <c r="E48" s="4">
        <f t="shared" si="0"/>
        <v>0</v>
      </c>
      <c r="F48" s="4">
        <v>0.15</v>
      </c>
      <c r="G48" s="4">
        <v>15.85</v>
      </c>
      <c r="H48" s="4">
        <f>1.04*1.05</f>
        <v>1.0920000000000001</v>
      </c>
    </row>
    <row r="49" spans="1:8" x14ac:dyDescent="0.3">
      <c r="A49" s="4" t="s">
        <v>96</v>
      </c>
      <c r="B49" s="4"/>
      <c r="C49" s="4"/>
      <c r="D49" s="4">
        <v>1</v>
      </c>
      <c r="E49" s="4">
        <f t="shared" si="0"/>
        <v>0</v>
      </c>
      <c r="F49" s="4">
        <v>0.15</v>
      </c>
      <c r="G49" s="4">
        <v>15.85</v>
      </c>
      <c r="H49" s="4">
        <f>1.04*1.05</f>
        <v>1.0920000000000001</v>
      </c>
    </row>
    <row r="50" spans="1:8" x14ac:dyDescent="0.3">
      <c r="A50" s="4" t="s">
        <v>97</v>
      </c>
      <c r="B50" s="4"/>
      <c r="C50" s="4"/>
      <c r="D50" s="4">
        <v>1</v>
      </c>
      <c r="E50" s="4">
        <f t="shared" si="0"/>
        <v>0</v>
      </c>
      <c r="F50" s="4">
        <v>0.15</v>
      </c>
      <c r="G50" s="4">
        <v>15.85</v>
      </c>
      <c r="H50" s="4">
        <f t="shared" ref="H50:H51" si="1">1.04*1.05</f>
        <v>1.0920000000000001</v>
      </c>
    </row>
    <row r="51" spans="1:8" x14ac:dyDescent="0.3">
      <c r="A51" s="4" t="s">
        <v>98</v>
      </c>
      <c r="B51" s="4"/>
      <c r="C51" s="4"/>
      <c r="D51" s="4">
        <v>1</v>
      </c>
      <c r="E51" s="4">
        <f>1-D51</f>
        <v>0</v>
      </c>
      <c r="F51" s="4">
        <v>0.15</v>
      </c>
      <c r="G51" s="4">
        <v>15.85</v>
      </c>
      <c r="H51" s="4">
        <f t="shared" si="1"/>
        <v>1.0920000000000001</v>
      </c>
    </row>
    <row r="53" spans="1:8" x14ac:dyDescent="0.3">
      <c r="A53" s="3" t="s">
        <v>116</v>
      </c>
    </row>
    <row r="54" spans="1:8" x14ac:dyDescent="0.3">
      <c r="A54" s="5" t="s">
        <v>117</v>
      </c>
      <c r="B54" s="4">
        <v>23</v>
      </c>
    </row>
    <row r="55" spans="1:8" ht="9.6" customHeight="1" x14ac:dyDescent="0.3">
      <c r="A55" s="3"/>
    </row>
    <row r="56" spans="1:8" x14ac:dyDescent="0.3">
      <c r="A56" s="4" t="s">
        <v>113</v>
      </c>
      <c r="B56" s="4" t="s">
        <v>114</v>
      </c>
    </row>
    <row r="57" spans="1:8" x14ac:dyDescent="0.3">
      <c r="A57" s="4" t="s">
        <v>115</v>
      </c>
      <c r="B57" s="4">
        <v>624</v>
      </c>
    </row>
    <row r="58" spans="1:8" x14ac:dyDescent="0.3">
      <c r="A58" s="4" t="s">
        <v>64</v>
      </c>
      <c r="B58" s="4">
        <v>455</v>
      </c>
    </row>
    <row r="59" spans="1:8" x14ac:dyDescent="0.3">
      <c r="A59" s="4" t="s">
        <v>65</v>
      </c>
      <c r="B59" s="4">
        <v>401</v>
      </c>
    </row>
    <row r="60" spans="1:8" x14ac:dyDescent="0.3">
      <c r="A60" s="4" t="s">
        <v>66</v>
      </c>
      <c r="B60" s="4">
        <v>440</v>
      </c>
    </row>
    <row r="61" spans="1:8" x14ac:dyDescent="0.3">
      <c r="A61" s="4" t="s">
        <v>67</v>
      </c>
      <c r="B61" s="4">
        <v>339</v>
      </c>
    </row>
    <row r="62" spans="1:8" x14ac:dyDescent="0.3">
      <c r="A62" s="4" t="s">
        <v>68</v>
      </c>
      <c r="B62" s="4">
        <v>541</v>
      </c>
    </row>
    <row r="63" spans="1:8" x14ac:dyDescent="0.3">
      <c r="A63" s="4" t="s">
        <v>69</v>
      </c>
      <c r="B63" s="4">
        <v>15</v>
      </c>
    </row>
    <row r="65" spans="1:2" x14ac:dyDescent="0.3">
      <c r="A65" s="3" t="s">
        <v>122</v>
      </c>
    </row>
    <row r="66" spans="1:2" x14ac:dyDescent="0.3">
      <c r="A66" s="5" t="s">
        <v>123</v>
      </c>
      <c r="B66" s="4">
        <v>80000</v>
      </c>
    </row>
    <row r="68" spans="1:2" x14ac:dyDescent="0.3">
      <c r="A68" s="5" t="s">
        <v>124</v>
      </c>
      <c r="B68" s="4">
        <v>80000</v>
      </c>
    </row>
    <row r="70" spans="1:2" x14ac:dyDescent="0.3">
      <c r="A70" s="5" t="s">
        <v>125</v>
      </c>
      <c r="B70" s="4">
        <v>0.09</v>
      </c>
    </row>
    <row r="72" spans="1:2" x14ac:dyDescent="0.3">
      <c r="A72" s="5" t="s">
        <v>126</v>
      </c>
      <c r="B72" s="4">
        <v>3.5000000000000003E-2</v>
      </c>
    </row>
    <row r="74" spans="1:2" x14ac:dyDescent="0.3">
      <c r="A74" s="5" t="s">
        <v>127</v>
      </c>
      <c r="B74" s="4">
        <v>2.3E-2</v>
      </c>
    </row>
    <row r="76" spans="1:2" x14ac:dyDescent="0.3">
      <c r="A76" s="5" t="s">
        <v>128</v>
      </c>
      <c r="B76" s="4">
        <v>28</v>
      </c>
    </row>
    <row r="78" spans="1:2" x14ac:dyDescent="0.3">
      <c r="A78" s="5" t="s">
        <v>129</v>
      </c>
      <c r="B78" s="4">
        <v>0.09</v>
      </c>
    </row>
    <row r="80" spans="1:2" x14ac:dyDescent="0.3">
      <c r="A80" s="5" t="s">
        <v>130</v>
      </c>
      <c r="B80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8"/>
  <sheetViews>
    <sheetView workbookViewId="0">
      <selection activeCell="C19" sqref="C19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A2:B13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2" spans="1:2" x14ac:dyDescent="0.3">
      <c r="A2" s="3" t="s">
        <v>111</v>
      </c>
    </row>
    <row r="3" spans="1:2" x14ac:dyDescent="0.3">
      <c r="A3" s="5" t="s">
        <v>112</v>
      </c>
      <c r="B3" s="4">
        <v>1.4</v>
      </c>
    </row>
    <row r="4" spans="1:2" ht="4.8" customHeight="1" x14ac:dyDescent="0.3">
      <c r="A4" s="3"/>
    </row>
    <row r="5" spans="1:2" x14ac:dyDescent="0.3">
      <c r="A5" s="4" t="s">
        <v>106</v>
      </c>
      <c r="B5" s="4">
        <v>0.6</v>
      </c>
    </row>
    <row r="6" spans="1:2" ht="7.8" customHeight="1" x14ac:dyDescent="0.3"/>
    <row r="7" spans="1:2" x14ac:dyDescent="0.3">
      <c r="A7" s="4" t="s">
        <v>107</v>
      </c>
      <c r="B7" s="4">
        <v>1.4</v>
      </c>
    </row>
    <row r="8" spans="1:2" ht="7.8" customHeight="1" x14ac:dyDescent="0.3"/>
    <row r="9" spans="1:2" x14ac:dyDescent="0.3">
      <c r="A9" s="4" t="s">
        <v>108</v>
      </c>
      <c r="B9" s="4">
        <v>1.7</v>
      </c>
    </row>
    <row r="10" spans="1:2" ht="7.8" customHeight="1" x14ac:dyDescent="0.3"/>
    <row r="11" spans="1:2" x14ac:dyDescent="0.3">
      <c r="A11" s="4" t="s">
        <v>109</v>
      </c>
      <c r="B11" s="4">
        <v>0.17</v>
      </c>
    </row>
    <row r="12" spans="1:2" ht="7.8" customHeight="1" x14ac:dyDescent="0.3"/>
    <row r="13" spans="1:2" x14ac:dyDescent="0.3">
      <c r="A13" s="4" t="s">
        <v>110</v>
      </c>
      <c r="B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3"/>
  <sheetViews>
    <sheetView workbookViewId="0">
      <selection activeCell="A23" sqref="A23"/>
    </sheetView>
  </sheetViews>
  <sheetFormatPr defaultRowHeight="14.4" x14ac:dyDescent="0.3"/>
  <cols>
    <col min="1" max="1" width="15.44140625" style="1" customWidth="1"/>
    <col min="2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4"/>
  <sheetViews>
    <sheetView topLeftCell="A113" workbookViewId="0">
      <selection activeCell="D122" sqref="D122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131</v>
      </c>
      <c r="B42" s="4">
        <v>1</v>
      </c>
    </row>
    <row r="43" spans="1:2" x14ac:dyDescent="0.3">
      <c r="A43" s="4" t="s">
        <v>132</v>
      </c>
      <c r="B43" s="4">
        <v>1</v>
      </c>
    </row>
    <row r="44" spans="1:2" x14ac:dyDescent="0.3">
      <c r="A44" s="4" t="s">
        <v>133</v>
      </c>
      <c r="B44" s="4">
        <v>1</v>
      </c>
    </row>
    <row r="45" spans="1:2" x14ac:dyDescent="0.3">
      <c r="A45" s="4" t="s">
        <v>5</v>
      </c>
      <c r="B45" s="4">
        <v>1</v>
      </c>
    </row>
    <row r="46" spans="1:2" x14ac:dyDescent="0.3">
      <c r="A46" s="4" t="s">
        <v>4</v>
      </c>
      <c r="B46" s="4">
        <v>1</v>
      </c>
    </row>
    <row r="47" spans="1:2" x14ac:dyDescent="0.3">
      <c r="A47" s="4" t="s">
        <v>6</v>
      </c>
      <c r="B47" s="4">
        <v>1</v>
      </c>
    </row>
    <row r="48" spans="1:2" x14ac:dyDescent="0.3">
      <c r="A48" s="4" t="s">
        <v>95</v>
      </c>
      <c r="B48" s="4">
        <v>1</v>
      </c>
    </row>
    <row r="49" spans="1:2" x14ac:dyDescent="0.3">
      <c r="A49" s="4" t="s">
        <v>120</v>
      </c>
      <c r="B49" s="4">
        <v>1</v>
      </c>
    </row>
    <row r="50" spans="1:2" x14ac:dyDescent="0.3">
      <c r="A50" s="4" t="s">
        <v>8</v>
      </c>
      <c r="B50" s="4">
        <v>1</v>
      </c>
    </row>
    <row r="51" spans="1:2" x14ac:dyDescent="0.3">
      <c r="A51" s="4" t="s">
        <v>9</v>
      </c>
      <c r="B51" s="4">
        <v>1</v>
      </c>
    </row>
    <row r="52" spans="1:2" x14ac:dyDescent="0.3">
      <c r="A52" s="4" t="s">
        <v>7</v>
      </c>
      <c r="B52" s="4">
        <v>1</v>
      </c>
    </row>
    <row r="53" spans="1:2" x14ac:dyDescent="0.3">
      <c r="A53" s="4" t="s">
        <v>10</v>
      </c>
      <c r="B53" s="4">
        <v>1</v>
      </c>
    </row>
    <row r="54" spans="1:2" x14ac:dyDescent="0.3">
      <c r="A54" s="4" t="s">
        <v>96</v>
      </c>
      <c r="B54" s="4">
        <v>1</v>
      </c>
    </row>
    <row r="55" spans="1:2" x14ac:dyDescent="0.3">
      <c r="A55" s="4" t="s">
        <v>97</v>
      </c>
      <c r="B55" s="4">
        <v>1</v>
      </c>
    </row>
    <row r="56" spans="1:2" x14ac:dyDescent="0.3">
      <c r="A56" s="4" t="s">
        <v>98</v>
      </c>
      <c r="B56" s="4">
        <v>1</v>
      </c>
    </row>
    <row r="58" spans="1:2" x14ac:dyDescent="0.3">
      <c r="A58" s="3" t="s">
        <v>49</v>
      </c>
    </row>
    <row r="59" spans="1:2" x14ac:dyDescent="0.3">
      <c r="A59" s="4" t="s">
        <v>50</v>
      </c>
      <c r="B59" s="4">
        <v>12.2</v>
      </c>
    </row>
    <row r="60" spans="1:2" ht="6" customHeight="1" x14ac:dyDescent="0.3"/>
    <row r="61" spans="1:2" x14ac:dyDescent="0.3">
      <c r="A61" s="4" t="s">
        <v>51</v>
      </c>
      <c r="B61" s="4">
        <v>63</v>
      </c>
    </row>
    <row r="62" spans="1:2" ht="7.2" customHeight="1" x14ac:dyDescent="0.3"/>
    <row r="63" spans="1:2" x14ac:dyDescent="0.3">
      <c r="A63" s="4" t="s">
        <v>52</v>
      </c>
      <c r="B63" s="4">
        <v>0.3</v>
      </c>
    </row>
    <row r="64" spans="1:2" ht="7.2" customHeight="1" x14ac:dyDescent="0.3"/>
    <row r="65" spans="1:2" x14ac:dyDescent="0.3">
      <c r="A65" s="4" t="s">
        <v>87</v>
      </c>
      <c r="B65" s="4">
        <v>0.5</v>
      </c>
    </row>
    <row r="66" spans="1:2" ht="7.2" customHeight="1" x14ac:dyDescent="0.3"/>
    <row r="67" spans="1:2" x14ac:dyDescent="0.3">
      <c r="A67" s="4" t="s">
        <v>53</v>
      </c>
      <c r="B67" s="4"/>
    </row>
    <row r="68" spans="1:2" x14ac:dyDescent="0.3">
      <c r="A68" s="4" t="s">
        <v>5</v>
      </c>
      <c r="B68" s="4">
        <v>8</v>
      </c>
    </row>
    <row r="69" spans="1:2" x14ac:dyDescent="0.3">
      <c r="A69" s="4" t="s">
        <v>4</v>
      </c>
      <c r="B69" s="4">
        <v>8</v>
      </c>
    </row>
    <row r="70" spans="1:2" x14ac:dyDescent="0.3">
      <c r="A70" s="4" t="s">
        <v>6</v>
      </c>
      <c r="B70" s="4">
        <v>8</v>
      </c>
    </row>
    <row r="71" spans="1:2" x14ac:dyDescent="0.3">
      <c r="A71" s="4" t="s">
        <v>8</v>
      </c>
      <c r="B71" s="4">
        <v>6</v>
      </c>
    </row>
    <row r="72" spans="1:2" x14ac:dyDescent="0.3">
      <c r="A72" s="4" t="s">
        <v>9</v>
      </c>
      <c r="B72" s="4">
        <v>6</v>
      </c>
    </row>
    <row r="73" spans="1:2" x14ac:dyDescent="0.3">
      <c r="A73" s="4" t="s">
        <v>7</v>
      </c>
      <c r="B73" s="4">
        <v>6</v>
      </c>
    </row>
    <row r="74" spans="1:2" x14ac:dyDescent="0.3">
      <c r="A74" s="4" t="s">
        <v>10</v>
      </c>
      <c r="B74" s="4">
        <v>5.5</v>
      </c>
    </row>
    <row r="75" spans="1:2" x14ac:dyDescent="0.3">
      <c r="A75" s="4" t="s">
        <v>96</v>
      </c>
      <c r="B75" s="4">
        <v>5.5</v>
      </c>
    </row>
    <row r="76" spans="1:2" x14ac:dyDescent="0.3">
      <c r="A76" s="4" t="s">
        <v>97</v>
      </c>
      <c r="B76" s="4">
        <v>5.5</v>
      </c>
    </row>
    <row r="77" spans="1:2" x14ac:dyDescent="0.3">
      <c r="A77" s="4" t="s">
        <v>98</v>
      </c>
      <c r="B77" s="4">
        <v>5.5</v>
      </c>
    </row>
    <row r="79" spans="1:2" x14ac:dyDescent="0.3">
      <c r="A79" s="4" t="s">
        <v>54</v>
      </c>
      <c r="B79" s="4"/>
    </row>
    <row r="80" spans="1:2" x14ac:dyDescent="0.3">
      <c r="A80" s="4" t="s">
        <v>5</v>
      </c>
      <c r="B80" s="4">
        <v>33</v>
      </c>
    </row>
    <row r="81" spans="1:2" x14ac:dyDescent="0.3">
      <c r="A81" s="4" t="s">
        <v>4</v>
      </c>
      <c r="B81" s="4">
        <v>33</v>
      </c>
    </row>
    <row r="82" spans="1:2" x14ac:dyDescent="0.3">
      <c r="A82" s="4" t="s">
        <v>6</v>
      </c>
      <c r="B82" s="4">
        <v>33</v>
      </c>
    </row>
    <row r="83" spans="1:2" x14ac:dyDescent="0.3">
      <c r="A83" s="4" t="s">
        <v>8</v>
      </c>
      <c r="B83" s="4">
        <v>38</v>
      </c>
    </row>
    <row r="84" spans="1:2" x14ac:dyDescent="0.3">
      <c r="A84" s="4" t="s">
        <v>9</v>
      </c>
      <c r="B84" s="4">
        <v>38</v>
      </c>
    </row>
    <row r="85" spans="1:2" x14ac:dyDescent="0.3">
      <c r="A85" s="4" t="s">
        <v>7</v>
      </c>
      <c r="B85" s="4">
        <v>33</v>
      </c>
    </row>
    <row r="86" spans="1:2" x14ac:dyDescent="0.3">
      <c r="A86" s="4" t="s">
        <v>10</v>
      </c>
      <c r="B86" s="4">
        <v>38</v>
      </c>
    </row>
    <row r="87" spans="1:2" x14ac:dyDescent="0.3">
      <c r="A87" s="4" t="s">
        <v>96</v>
      </c>
      <c r="B87" s="4">
        <v>38</v>
      </c>
    </row>
    <row r="88" spans="1:2" x14ac:dyDescent="0.3">
      <c r="A88" s="4" t="s">
        <v>97</v>
      </c>
      <c r="B88" s="4">
        <v>38</v>
      </c>
    </row>
    <row r="89" spans="1:2" x14ac:dyDescent="0.3">
      <c r="A89" s="4" t="s">
        <v>98</v>
      </c>
      <c r="B89" s="4">
        <v>38</v>
      </c>
    </row>
    <row r="91" spans="1:2" x14ac:dyDescent="0.3">
      <c r="A91" s="3" t="s">
        <v>55</v>
      </c>
    </row>
    <row r="92" spans="1:2" x14ac:dyDescent="0.3">
      <c r="A92" s="4" t="s">
        <v>56</v>
      </c>
      <c r="B92" s="4">
        <v>25</v>
      </c>
    </row>
    <row r="93" spans="1:2" ht="7.8" customHeight="1" x14ac:dyDescent="0.3"/>
    <row r="94" spans="1:2" x14ac:dyDescent="0.3">
      <c r="A94" s="4" t="s">
        <v>57</v>
      </c>
      <c r="B94" s="4">
        <v>15</v>
      </c>
    </row>
    <row r="95" spans="1:2" ht="4.2" customHeight="1" x14ac:dyDescent="0.3"/>
    <row r="96" spans="1:2" x14ac:dyDescent="0.3">
      <c r="A96" s="4" t="s">
        <v>58</v>
      </c>
      <c r="B96" s="4">
        <v>0.6</v>
      </c>
    </row>
    <row r="97" spans="1:2" ht="4.2" customHeight="1" x14ac:dyDescent="0.3"/>
    <row r="98" spans="1:2" x14ac:dyDescent="0.3">
      <c r="A98" s="4" t="s">
        <v>59</v>
      </c>
      <c r="B98" s="4">
        <v>0.6</v>
      </c>
    </row>
    <row r="99" spans="1:2" ht="3" customHeight="1" x14ac:dyDescent="0.3"/>
    <row r="100" spans="1:2" x14ac:dyDescent="0.3">
      <c r="A100" s="4" t="s">
        <v>60</v>
      </c>
      <c r="B100" s="4">
        <v>1.3</v>
      </c>
    </row>
    <row r="102" spans="1:2" x14ac:dyDescent="0.3">
      <c r="A102" s="3" t="s">
        <v>61</v>
      </c>
    </row>
    <row r="103" spans="1:2" x14ac:dyDescent="0.3">
      <c r="A103" s="4" t="s">
        <v>62</v>
      </c>
      <c r="B103" s="4">
        <v>11.3</v>
      </c>
    </row>
    <row r="105" spans="1:2" x14ac:dyDescent="0.3">
      <c r="A105" s="4" t="s">
        <v>63</v>
      </c>
      <c r="B105" s="4"/>
    </row>
    <row r="106" spans="1:2" x14ac:dyDescent="0.3">
      <c r="A106" s="4" t="s">
        <v>64</v>
      </c>
      <c r="B106" s="4">
        <v>20</v>
      </c>
    </row>
    <row r="107" spans="1:2" x14ac:dyDescent="0.3">
      <c r="A107" s="4" t="s">
        <v>115</v>
      </c>
      <c r="B107" s="4"/>
    </row>
    <row r="108" spans="1:2" x14ac:dyDescent="0.3">
      <c r="A108" s="4" t="s">
        <v>65</v>
      </c>
      <c r="B108" s="4">
        <v>20</v>
      </c>
    </row>
    <row r="109" spans="1:2" x14ac:dyDescent="0.3">
      <c r="A109" s="4" t="s">
        <v>66</v>
      </c>
      <c r="B109" s="4">
        <v>15</v>
      </c>
    </row>
    <row r="110" spans="1:2" x14ac:dyDescent="0.3">
      <c r="A110" s="4" t="s">
        <v>67</v>
      </c>
      <c r="B110" s="4">
        <v>20</v>
      </c>
    </row>
    <row r="111" spans="1:2" x14ac:dyDescent="0.3">
      <c r="A111" s="4" t="s">
        <v>68</v>
      </c>
      <c r="B111" s="4">
        <v>20</v>
      </c>
    </row>
    <row r="112" spans="1:2" x14ac:dyDescent="0.3">
      <c r="A112" s="4" t="s">
        <v>69</v>
      </c>
      <c r="B112" s="4">
        <v>20</v>
      </c>
    </row>
    <row r="114" spans="1:2" x14ac:dyDescent="0.3">
      <c r="A114" s="4" t="s">
        <v>70</v>
      </c>
      <c r="B114" s="4">
        <v>5</v>
      </c>
    </row>
    <row r="115" spans="1:2" ht="7.2" customHeight="1" x14ac:dyDescent="0.3"/>
    <row r="116" spans="1:2" x14ac:dyDescent="0.3">
      <c r="A116" s="4" t="s">
        <v>71</v>
      </c>
      <c r="B116" s="4">
        <v>0.25</v>
      </c>
    </row>
    <row r="117" spans="1:2" ht="7.8" customHeight="1" x14ac:dyDescent="0.3"/>
    <row r="118" spans="1:2" x14ac:dyDescent="0.3">
      <c r="A118" s="4" t="s">
        <v>72</v>
      </c>
      <c r="B118" s="4">
        <v>20</v>
      </c>
    </row>
    <row r="119" spans="1:2" ht="5.4" customHeight="1" x14ac:dyDescent="0.3"/>
    <row r="120" spans="1:2" x14ac:dyDescent="0.3">
      <c r="A120" s="4" t="s">
        <v>73</v>
      </c>
      <c r="B120" s="4">
        <v>0.3</v>
      </c>
    </row>
    <row r="121" spans="1:2" ht="6" customHeight="1" x14ac:dyDescent="0.3"/>
    <row r="122" spans="1:2" x14ac:dyDescent="0.3">
      <c r="A122" s="4" t="s">
        <v>74</v>
      </c>
      <c r="B122" s="4">
        <v>14.3</v>
      </c>
    </row>
    <row r="124" spans="1:2" x14ac:dyDescent="0.3">
      <c r="A124" s="3" t="s">
        <v>75</v>
      </c>
    </row>
    <row r="125" spans="1:2" x14ac:dyDescent="0.3">
      <c r="A125" s="4" t="s">
        <v>76</v>
      </c>
      <c r="B125" s="4">
        <v>2</v>
      </c>
    </row>
    <row r="126" spans="1:2" ht="6" customHeight="1" x14ac:dyDescent="0.3"/>
    <row r="127" spans="1:2" x14ac:dyDescent="0.3">
      <c r="A127" s="4" t="s">
        <v>77</v>
      </c>
      <c r="B127" s="4">
        <v>1.3</v>
      </c>
    </row>
    <row r="129" spans="1:3" x14ac:dyDescent="0.3">
      <c r="A129" s="3" t="s">
        <v>135</v>
      </c>
    </row>
    <row r="130" spans="1:3" x14ac:dyDescent="0.3">
      <c r="A130" s="8"/>
      <c r="B130" s="8" t="s">
        <v>136</v>
      </c>
      <c r="C130" s="8" t="s">
        <v>137</v>
      </c>
    </row>
    <row r="131" spans="1:3" x14ac:dyDescent="0.3">
      <c r="A131" s="9" t="s">
        <v>6</v>
      </c>
      <c r="B131" s="8">
        <v>1</v>
      </c>
      <c r="C131" s="8">
        <v>1</v>
      </c>
    </row>
    <row r="132" spans="1:3" x14ac:dyDescent="0.3">
      <c r="A132" s="9" t="s">
        <v>4</v>
      </c>
      <c r="B132" s="8">
        <v>1</v>
      </c>
      <c r="C132" s="8">
        <v>1</v>
      </c>
    </row>
    <row r="133" spans="1:3" x14ac:dyDescent="0.3">
      <c r="A133" s="9" t="s">
        <v>7</v>
      </c>
      <c r="B133" s="8">
        <v>1</v>
      </c>
      <c r="C133" s="8">
        <v>1</v>
      </c>
    </row>
    <row r="134" spans="1:3" x14ac:dyDescent="0.3">
      <c r="A134" s="9" t="s">
        <v>95</v>
      </c>
      <c r="B134" s="8">
        <v>1</v>
      </c>
      <c r="C134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70</vt:i4>
      </vt:variant>
    </vt:vector>
  </HeadingPairs>
  <TitlesOfParts>
    <vt:vector size="75" baseType="lpstr">
      <vt:lpstr>Price</vt:lpstr>
      <vt:lpstr>Finance</vt:lpstr>
      <vt:lpstr>Feed Budget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Price!fert_cartage_cost</vt:lpstr>
      <vt:lpstr>Price!fert_cost</vt:lpstr>
      <vt:lpstr>Finance!fixed_dep</vt:lpstr>
      <vt:lpstr>Price!flagfall</vt:lpstr>
      <vt:lpstr>'Mach 1'!fuel_adj_tractor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manager_cost</vt:lpstr>
      <vt:lpstr>'Mach 1'!oil_grease_factor_harv</vt:lpstr>
      <vt:lpstr>'Mach 1'!oil_grease_factor_tractor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sup_feed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2020-03-18T01:02:02Z</dcterms:modified>
</cp:coreProperties>
</file>