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B6BD37AC-C3AC-4F1D-86EF-B56978FEE413}" xr6:coauthVersionLast="46" xr6:coauthVersionMax="46" xr10:uidLastSave="{00000000-0000-0000-0000-000000000000}"/>
  <bookViews>
    <workbookView xWindow="495" yWindow="1170" windowWidth="28305" windowHeight="14565"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3" i="12"/>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<sst xmlns="http://schemas.openxmlformats.org/spreadsheetml/2006/main" count="493" uniqueCount="292">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</sst>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xf numFmtId="0" fontId="6" fillId="2" borderId="32" xfId="11" applyAlignment="1">
      <alignment horizontal="centerContinuous" vertical="top"/>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55" customWidth="1"/>
    <col min="2" max="2" width="2.7109375" style="155" customWidth="1"/>
    <col min="3" max="3" width="4.7109375" style="155" customWidth="1" outlineLevel="2"/>
    <col min="4" max="4" width="1.7109375" style="155" customWidth="1"/>
    <col min="5" max="6" width="9.7109375" style="155" customWidth="1" outlineLevel="1"/>
    <col min="7" max="7" width="1.7109375" style="155" customWidth="1" outlineLevel="1"/>
    <col min="8" max="8" width="37.28515625" style="155" bestFit="1" customWidth="1"/>
    <col min="9" max="9" width="9.7109375" style="155" customWidth="1"/>
    <col min="10" max="23" width="10.85546875" style="155" customWidth="1"/>
    <col min="24" max="24" width="1.7109375" style="155" customWidth="1"/>
    <col min="25" max="26" width="4.7109375" style="155" customWidth="1"/>
    <col min="27" max="27" width="8.7109375" style="155"/>
    <col min="28" max="28" width="46.140625" style="155" customWidth="1"/>
    <col min="29" max="16384" width="8.7109375" style="155"/>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hidden="1"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hidden="1"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6">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6">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6">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6">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6">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6">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6">
        <f>$C$39</f>
        <v>4</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25">
      <c r="A51" s="1"/>
      <c r="B51" s="33"/>
      <c r="C51" s="76">
        <f t="shared" ref="C51:C70" si="1">INT($C$40)+2</f>
        <v>3</v>
      </c>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25">
      <c r="A52" s="1"/>
      <c r="B52" s="33"/>
      <c r="C52" s="76">
        <f t="shared" si="1"/>
        <v>3</v>
      </c>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25">
      <c r="A53" s="1"/>
      <c r="B53" s="33"/>
      <c r="C53" s="76">
        <f t="shared" si="1"/>
        <v>3</v>
      </c>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25">
      <c r="A54" s="1"/>
      <c r="B54" s="33"/>
      <c r="C54" s="76">
        <f t="shared" si="1"/>
        <v>3</v>
      </c>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25">
      <c r="A55" s="1"/>
      <c r="B55" s="33"/>
      <c r="C55" s="76">
        <f t="shared" si="1"/>
        <v>3</v>
      </c>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25">
      <c r="A56" s="1"/>
      <c r="B56" s="33"/>
      <c r="C56" s="76">
        <f t="shared" si="1"/>
        <v>3</v>
      </c>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25">
      <c r="A57" s="1"/>
      <c r="B57" s="33"/>
      <c r="C57" s="76">
        <f t="shared" si="1"/>
        <v>3</v>
      </c>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25">
      <c r="A58" s="1"/>
      <c r="B58" s="33"/>
      <c r="C58" s="76">
        <f t="shared" si="1"/>
        <v>3</v>
      </c>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25">
      <c r="A59" s="1"/>
      <c r="B59" s="33"/>
      <c r="C59" s="76">
        <f t="shared" si="1"/>
        <v>3</v>
      </c>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25">
      <c r="A60" s="1"/>
      <c r="B60" s="33"/>
      <c r="C60" s="76">
        <f t="shared" si="1"/>
        <v>3</v>
      </c>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25">
      <c r="A61" s="1"/>
      <c r="B61" s="33"/>
      <c r="C61" s="76">
        <f t="shared" si="1"/>
        <v>3</v>
      </c>
      <c r="D61" s="4"/>
      <c r="E61" s="5"/>
      <c r="F61" s="5"/>
      <c r="G61" s="4"/>
      <c r="H61" s="2" t="s">
        <v>250</v>
      </c>
      <c r="I61" s="108" t="s">
        <v>288</v>
      </c>
      <c r="J61" s="108" t="s">
        <v>289</v>
      </c>
      <c r="K61" s="108" t="s">
        <v>290</v>
      </c>
      <c r="L61" s="108" t="s">
        <v>291</v>
      </c>
      <c r="M61" s="2"/>
      <c r="N61" s="2"/>
      <c r="O61" s="2"/>
      <c r="P61" s="2"/>
      <c r="Q61" s="2"/>
      <c r="R61" s="2"/>
      <c r="S61" s="2"/>
      <c r="T61" s="2"/>
      <c r="U61" s="2"/>
      <c r="V61" s="2"/>
      <c r="W61" s="2"/>
      <c r="X61" s="4"/>
      <c r="Y61" s="16"/>
      <c r="Z61" s="1"/>
      <c r="AA61" s="1"/>
      <c r="AB61" s="1"/>
    </row>
    <row r="62" spans="1:28" outlineLevel="2" x14ac:dyDescent="0.25">
      <c r="A62" s="1"/>
      <c r="B62" s="33"/>
      <c r="C62" s="76">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6">
        <f t="shared" si="1"/>
        <v>3</v>
      </c>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6">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6">
        <f t="shared" si="1"/>
        <v>3</v>
      </c>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6">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6">
        <f t="shared" si="1"/>
        <v>3</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6">
        <f t="shared" si="1"/>
        <v>3</v>
      </c>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2" x14ac:dyDescent="0.25">
      <c r="A69" s="1"/>
      <c r="B69" s="33"/>
      <c r="C69" s="76">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2" x14ac:dyDescent="0.25">
      <c r="A70" s="1"/>
      <c r="B70" s="33"/>
      <c r="C70" s="76">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0999999999999996" customHeight="1" outlineLevel="2" x14ac:dyDescent="0.25">
      <c r="A71" s="1"/>
      <c r="B71" s="33"/>
      <c r="C71" s="76">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35" workbookViewId="0">
      <selection activeCell="O345" sqref="O345:O34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2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30" outlineLevel="2" x14ac:dyDescent="0.2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2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2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2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2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2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2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2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2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2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2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2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2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2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2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2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2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2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2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2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2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2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2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2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2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2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2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2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2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2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2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2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2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0999999999999996" customHeight="1" outlineLevel="3" x14ac:dyDescent="0.2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0999999999999996" customHeight="1" outlineLevel="2" x14ac:dyDescent="0.2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0999999999999996" customHeight="1" outlineLevel="1" x14ac:dyDescent="0.2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0999999999999996" customHeight="1" x14ac:dyDescent="0.2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2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2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2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2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2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2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2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2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2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2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2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2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2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2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2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2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0999999999999996" customHeight="1" thickBot="1" x14ac:dyDescent="0.3">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0999999999999996" customHeight="1" outlineLevel="1" x14ac:dyDescent="0.2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2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00000000000001" customHeight="1" x14ac:dyDescent="0.2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00000000000001" customHeight="1" outlineLevel="1" x14ac:dyDescent="0.2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0999999999999996" customHeight="1" outlineLevel="2" x14ac:dyDescent="0.2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2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2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2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2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45" customHeight="1" outlineLevel="2" x14ac:dyDescent="0.2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2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2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0999999999999996" customHeight="1" outlineLevel="2" x14ac:dyDescent="0.2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2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2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2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2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2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2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2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2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2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2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2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2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2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0999999999999996" customHeight="1" outlineLevel="2" x14ac:dyDescent="0.2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2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0999999999999996" customHeight="1" outlineLevel="3" x14ac:dyDescent="0.2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2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2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2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2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2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2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2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2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2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2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2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2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2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2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2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2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2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2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2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2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2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2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2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2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2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2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2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2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2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2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2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2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2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2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2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2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2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2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2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2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2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0999999999999996" customHeight="1" outlineLevel="2" x14ac:dyDescent="0.2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2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2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2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0999999999999996" customHeight="1" outlineLevel="3" x14ac:dyDescent="0.2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25">
      <c r="A213" s="1"/>
      <c r="B213" s="33"/>
      <c r="C213" s="76">
        <f>INT($C$140)+2</f>
        <v>3</v>
      </c>
      <c r="D213" s="4"/>
      <c r="E213" s="5"/>
      <c r="F213" s="5"/>
      <c r="G213" s="4"/>
      <c r="H213" s="128" t="s">
        <v>134</v>
      </c>
      <c r="I213" s="55" t="s">
        <v>267</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2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2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2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2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2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2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2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2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2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2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2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2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2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2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2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2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2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2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2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2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2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2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2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2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2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2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2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2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2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2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2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2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2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2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2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2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2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2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2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2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2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2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2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2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2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2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2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2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2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2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2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2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2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2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2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2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2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2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2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2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0999999999999996" customHeight="1" outlineLevel="2" x14ac:dyDescent="0.2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2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2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2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0999999999999996" customHeight="1" outlineLevel="3" x14ac:dyDescent="0.2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2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2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2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2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2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2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2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2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2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2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2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2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2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2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2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2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2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2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2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2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2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0999999999999996" customHeight="1" outlineLevel="2" x14ac:dyDescent="0.2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0999999999999996" customHeight="1" outlineLevel="2" x14ac:dyDescent="0.2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0999999999999996" customHeight="1" outlineLevel="1" x14ac:dyDescent="0.2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0999999999999996" customHeight="1" x14ac:dyDescent="0.2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2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2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0999999999999996" customHeight="1" thickBot="1" x14ac:dyDescent="0.3">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0999999999999996" customHeight="1" outlineLevel="1" x14ac:dyDescent="0.2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2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00000000000001" customHeight="1" x14ac:dyDescent="0.2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00000000000001" customHeight="1" outlineLevel="1" x14ac:dyDescent="0.2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0999999999999996" customHeight="1" outlineLevel="2" x14ac:dyDescent="0.2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2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25">
      <c r="A313" s="1"/>
      <c r="B313" s="33"/>
      <c r="C313" s="76">
        <f>INT($C$309)+2</f>
        <v>3</v>
      </c>
      <c r="D313" s="3"/>
      <c r="E313" s="5"/>
      <c r="F313" s="5"/>
      <c r="G313" s="3"/>
      <c r="H313" s="29"/>
      <c r="I313" s="29"/>
      <c r="J313" s="189" t="s">
        <v>45</v>
      </c>
      <c r="K313" s="189"/>
      <c r="L313" s="189" t="s">
        <v>45</v>
      </c>
      <c r="M313" s="189"/>
      <c r="N313" s="29"/>
      <c r="O313" s="29"/>
      <c r="P313" s="189" t="s">
        <v>45</v>
      </c>
      <c r="Q313" s="189"/>
      <c r="R313" s="29"/>
      <c r="S313" s="29"/>
      <c r="T313" s="29"/>
      <c r="U313" s="29"/>
      <c r="V313" s="29"/>
      <c r="W313" s="29"/>
      <c r="X313" s="3"/>
      <c r="Y313" s="16"/>
      <c r="Z313" s="1"/>
      <c r="AA313" s="1"/>
      <c r="AB313" s="1"/>
    </row>
    <row r="314" spans="1:28" s="101" customFormat="1" outlineLevel="2" x14ac:dyDescent="0.25">
      <c r="A314" s="1"/>
      <c r="B314" s="33"/>
      <c r="C314" s="76">
        <f>INT($C$309)+2</f>
        <v>3</v>
      </c>
      <c r="D314" s="3"/>
      <c r="E314" s="5"/>
      <c r="F314" s="5"/>
      <c r="G314" s="3"/>
      <c r="H314" s="29"/>
      <c r="I314" s="29"/>
      <c r="J314" s="189" t="s">
        <v>45</v>
      </c>
      <c r="K314" s="189"/>
      <c r="L314" s="189" t="s">
        <v>45</v>
      </c>
      <c r="M314" s="189"/>
      <c r="N314" s="29"/>
      <c r="O314" s="29"/>
      <c r="P314" s="189" t="s">
        <v>45</v>
      </c>
      <c r="Q314" s="189"/>
      <c r="R314" s="29"/>
      <c r="S314" s="29"/>
      <c r="T314" s="29"/>
      <c r="U314" s="29"/>
      <c r="V314" s="29"/>
      <c r="W314" s="29"/>
      <c r="X314" s="3"/>
      <c r="Y314" s="16"/>
      <c r="Z314" s="1"/>
      <c r="AA314" s="1"/>
      <c r="AB314" s="1"/>
    </row>
    <row r="315" spans="1:28" s="101" customFormat="1" ht="30" outlineLevel="2" x14ac:dyDescent="0.25">
      <c r="A315" s="1"/>
      <c r="B315" s="33"/>
      <c r="C315" s="76">
        <f>INT($C$309)+2</f>
        <v>3</v>
      </c>
      <c r="D315" s="3"/>
      <c r="E315" s="5"/>
      <c r="F315" s="5"/>
      <c r="G315" s="3"/>
      <c r="H315" s="29"/>
      <c r="I315" s="29"/>
      <c r="J315" s="189" t="s">
        <v>75</v>
      </c>
      <c r="K315" s="189"/>
      <c r="L315" s="189" t="s">
        <v>76</v>
      </c>
      <c r="M315" s="189"/>
      <c r="N315" s="29" t="s">
        <v>112</v>
      </c>
      <c r="O315" s="29" t="s">
        <v>182</v>
      </c>
      <c r="P315" s="189" t="s">
        <v>78</v>
      </c>
      <c r="Q315" s="189"/>
      <c r="R315" s="29"/>
      <c r="S315" s="29"/>
      <c r="T315" s="29"/>
      <c r="U315" s="29"/>
      <c r="V315" s="29"/>
      <c r="W315" s="29"/>
      <c r="X315" s="3"/>
      <c r="Y315" s="16"/>
      <c r="Z315" s="1"/>
      <c r="AA315" s="1"/>
      <c r="AB315" s="1"/>
    </row>
    <row r="316" spans="1:28" s="101" customFormat="1" ht="11.45" customHeight="1" outlineLevel="2" x14ac:dyDescent="0.25">
      <c r="A316" s="1"/>
      <c r="B316" s="33" t="s">
        <v>20</v>
      </c>
      <c r="C316" s="76">
        <f>INT($C$309)+2.01</f>
        <v>3.01</v>
      </c>
      <c r="D316" s="3"/>
      <c r="E316" s="3"/>
      <c r="F316" s="3"/>
      <c r="G316" s="3"/>
      <c r="H316" s="29"/>
      <c r="I316" s="29"/>
      <c r="J316" s="189" t="s">
        <v>45</v>
      </c>
      <c r="K316" s="189"/>
      <c r="L316" s="189" t="s">
        <v>45</v>
      </c>
      <c r="M316" s="189"/>
      <c r="N316" s="29"/>
      <c r="O316" s="29"/>
      <c r="P316" s="189" t="s">
        <v>45</v>
      </c>
      <c r="Q316" s="189"/>
      <c r="R316" s="29"/>
      <c r="S316" s="29"/>
      <c r="T316" s="29"/>
      <c r="U316" s="29"/>
      <c r="V316" s="29"/>
      <c r="W316" s="29"/>
      <c r="X316" s="3"/>
      <c r="Y316" s="16"/>
      <c r="Z316" s="1"/>
      <c r="AA316" s="1"/>
      <c r="AB316" s="1"/>
    </row>
    <row r="317" spans="1:28" s="101" customFormat="1" ht="12.95" customHeight="1" outlineLevel="4" x14ac:dyDescent="0.2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4499999999999993" customHeight="1" outlineLevel="4" x14ac:dyDescent="0.2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0999999999999996" customHeight="1" outlineLevel="2" x14ac:dyDescent="0.2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25">
      <c r="A320" s="1"/>
      <c r="B320" s="33"/>
      <c r="C320" s="76">
        <f>INT($C$309)+2</f>
        <v>3</v>
      </c>
      <c r="D320" s="4"/>
      <c r="E320" s="5"/>
      <c r="F320" s="5"/>
      <c r="G320" s="4"/>
      <c r="H320" s="2" t="s">
        <v>148</v>
      </c>
      <c r="I320" s="2"/>
      <c r="J320" s="36">
        <v>1</v>
      </c>
      <c r="K320" s="2"/>
      <c r="L320" s="132">
        <f>i_w_start_len1*i_n1_len^L323</f>
        <v>729</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2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2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25">
      <c r="A323" s="1"/>
      <c r="B323" s="33"/>
      <c r="C323" s="76"/>
      <c r="D323" s="4"/>
      <c r="E323" s="5"/>
      <c r="F323" s="5"/>
      <c r="G323" s="4"/>
      <c r="H323" s="2" t="s">
        <v>153</v>
      </c>
      <c r="I323" s="2"/>
      <c r="J323" s="31">
        <v>1</v>
      </c>
      <c r="K323" s="2"/>
      <c r="L323" s="132">
        <f>COUNTIF(J341:O341,TRUE)</f>
        <v>5</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2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2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2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25">
      <c r="A327" s="1"/>
      <c r="B327" s="33"/>
      <c r="C327" s="76">
        <f>INT(C$309+3)</f>
        <v>4</v>
      </c>
      <c r="D327" s="4"/>
      <c r="E327" s="5"/>
      <c r="F327" s="5"/>
      <c r="G327" s="4"/>
      <c r="H327" s="2"/>
      <c r="I327" s="56"/>
      <c r="J327" s="2" t="s">
        <v>282</v>
      </c>
      <c r="K327" s="2" t="s">
        <v>115</v>
      </c>
      <c r="L327" s="2" t="s">
        <v>282</v>
      </c>
      <c r="M327" s="2" t="s">
        <v>115</v>
      </c>
      <c r="N327" s="2"/>
      <c r="O327" s="2"/>
      <c r="P327" s="2" t="s">
        <v>282</v>
      </c>
      <c r="Q327" s="2" t="s">
        <v>115</v>
      </c>
      <c r="R327" s="2"/>
      <c r="S327" s="2"/>
      <c r="T327" s="2"/>
      <c r="U327" s="2"/>
      <c r="V327" s="2"/>
      <c r="W327" s="2"/>
      <c r="X327" s="4"/>
      <c r="Y327" s="16"/>
      <c r="Z327" s="1"/>
      <c r="AA327" s="1"/>
      <c r="AB327" s="1"/>
      <c r="AC327" s="130"/>
      <c r="AD327" s="130"/>
      <c r="AE327" s="130"/>
    </row>
    <row r="328" spans="1:31" s="111" customFormat="1" outlineLevel="3" x14ac:dyDescent="0.2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2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2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2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2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2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2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2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0999999999999996" customHeight="1" outlineLevel="3" x14ac:dyDescent="0.2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0999999999999996" customHeight="1" outlineLevel="2" x14ac:dyDescent="0.2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25">
      <c r="A338" s="1"/>
      <c r="B338" s="33"/>
      <c r="C338" s="76">
        <f>INT($C$309)+2</f>
        <v>3</v>
      </c>
      <c r="D338" s="4"/>
      <c r="E338" s="5"/>
      <c r="F338" s="5"/>
      <c r="G338" s="4"/>
      <c r="H338" s="107" t="s">
        <v>268</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25">
      <c r="A339" s="1"/>
      <c r="B339" s="33"/>
      <c r="C339" s="76">
        <f t="shared" ref="C339:C359" si="44">INT($C$309)+3</f>
        <v>4</v>
      </c>
      <c r="D339" s="4"/>
      <c r="E339" s="5"/>
      <c r="F339" s="5"/>
      <c r="G339" s="4"/>
      <c r="H339" s="2"/>
      <c r="I339" s="2"/>
      <c r="J339" s="2" t="s">
        <v>262</v>
      </c>
      <c r="K339" s="2" t="s">
        <v>263</v>
      </c>
      <c r="L339" s="2" t="s">
        <v>101</v>
      </c>
      <c r="M339" s="2" t="s">
        <v>264</v>
      </c>
      <c r="N339" s="2" t="s">
        <v>102</v>
      </c>
      <c r="O339" s="2" t="s">
        <v>265</v>
      </c>
      <c r="P339" s="2"/>
      <c r="Q339" s="2"/>
      <c r="R339" s="2"/>
      <c r="S339" s="2"/>
      <c r="T339" s="2"/>
      <c r="U339" s="2"/>
      <c r="V339" s="2"/>
      <c r="W339" s="2"/>
      <c r="X339" s="4"/>
      <c r="Y339" s="16"/>
      <c r="Z339" s="1"/>
      <c r="AA339" s="1"/>
      <c r="AB339" s="1"/>
    </row>
    <row r="340" spans="1:28" s="155" customFormat="1" outlineLevel="3" x14ac:dyDescent="0.25">
      <c r="A340" s="1"/>
      <c r="B340" s="33"/>
      <c r="C340" s="76">
        <f t="shared" si="44"/>
        <v>4</v>
      </c>
      <c r="D340" s="4"/>
      <c r="E340" s="5"/>
      <c r="F340" s="5"/>
      <c r="G340" s="4"/>
      <c r="H340" s="2"/>
      <c r="I340" s="2"/>
      <c r="J340" s="2" t="s">
        <v>251</v>
      </c>
      <c r="K340" s="2" t="s">
        <v>252</v>
      </c>
      <c r="L340" s="2" t="s">
        <v>253</v>
      </c>
      <c r="M340" s="2" t="s">
        <v>254</v>
      </c>
      <c r="N340" s="2" t="s">
        <v>255</v>
      </c>
      <c r="O340" s="2" t="s">
        <v>261</v>
      </c>
      <c r="P340" s="2"/>
      <c r="Q340" s="2" t="s">
        <v>274</v>
      </c>
      <c r="R340" s="2"/>
      <c r="S340" s="2"/>
      <c r="T340" s="2"/>
      <c r="U340" s="2"/>
      <c r="V340" s="2"/>
      <c r="W340" s="2"/>
      <c r="X340" s="4"/>
      <c r="Y340" s="16"/>
      <c r="Z340" s="1"/>
      <c r="AA340" s="1"/>
      <c r="AB340" s="1"/>
    </row>
    <row r="341" spans="1:28" s="155" customFormat="1" outlineLevel="3" x14ac:dyDescent="0.25">
      <c r="A341" s="1"/>
      <c r="B341" s="33"/>
      <c r="C341" s="76">
        <f t="shared" si="44"/>
        <v>4</v>
      </c>
      <c r="D341" s="4"/>
      <c r="E341" s="5"/>
      <c r="F341" s="5"/>
      <c r="G341" s="4"/>
      <c r="H341" s="2" t="s">
        <v>258</v>
      </c>
      <c r="I341" s="2" t="s">
        <v>260</v>
      </c>
      <c r="J341" s="31" t="b">
        <v>0</v>
      </c>
      <c r="K341" s="31" t="b">
        <v>1</v>
      </c>
      <c r="L341" s="31" t="b">
        <v>1</v>
      </c>
      <c r="M341" s="31" t="b">
        <v>1</v>
      </c>
      <c r="N341" s="31" t="b">
        <v>1</v>
      </c>
      <c r="O341" s="31" t="b">
        <v>1</v>
      </c>
      <c r="P341" s="2"/>
      <c r="Q341" s="31">
        <f>K342</f>
        <v>0</v>
      </c>
      <c r="R341" s="2"/>
      <c r="S341" s="2"/>
      <c r="T341" s="2"/>
      <c r="U341" s="2"/>
      <c r="V341" s="2"/>
      <c r="W341" s="2"/>
      <c r="X341" s="4"/>
      <c r="Y341" s="16"/>
      <c r="Z341" s="1"/>
      <c r="AA341" s="1"/>
      <c r="AB341" s="1"/>
    </row>
    <row r="342" spans="1:28" s="155" customFormat="1" outlineLevel="3" x14ac:dyDescent="0.25">
      <c r="A342" s="1"/>
      <c r="B342" s="33"/>
      <c r="C342" s="76"/>
      <c r="D342" s="4"/>
      <c r="E342" s="5"/>
      <c r="F342" s="5"/>
      <c r="G342" s="4"/>
      <c r="H342" s="2" t="s">
        <v>273</v>
      </c>
      <c r="I342" s="2"/>
      <c r="J342" s="132">
        <f>COUNTIF($J$341:J341,TRUE)-1</f>
        <v>-1</v>
      </c>
      <c r="K342" s="132">
        <f>COUNTIF($J$341:K341,TRUE)-1</f>
        <v>0</v>
      </c>
      <c r="L342" s="132">
        <f>COUNTIF($J$341:L341,TRUE)-1</f>
        <v>1</v>
      </c>
      <c r="M342" s="132">
        <f>COUNTIF($J$341:M341,TRUE)-1</f>
        <v>2</v>
      </c>
      <c r="N342" s="132">
        <f>COUNTIF($J$341:N341,TRUE)-1</f>
        <v>3</v>
      </c>
      <c r="O342" s="132">
        <f>COUNTIF($J$341:O341,TRUE)-1</f>
        <v>4</v>
      </c>
      <c r="P342" s="2"/>
      <c r="Q342" s="2"/>
      <c r="R342" s="2"/>
      <c r="S342" s="2"/>
      <c r="T342" s="2"/>
      <c r="U342" s="2"/>
      <c r="V342" s="2"/>
      <c r="W342" s="2"/>
      <c r="X342" s="4"/>
      <c r="Y342" s="16"/>
      <c r="Z342" s="1"/>
      <c r="AA342" s="1"/>
      <c r="AB342" s="1"/>
    </row>
    <row r="343" spans="1:28" s="155" customFormat="1" outlineLevel="3" x14ac:dyDescent="0.25">
      <c r="A343" s="1"/>
      <c r="B343" s="33"/>
      <c r="C343" s="76">
        <f>INT(C$309+3)</f>
        <v>4</v>
      </c>
      <c r="D343" s="4"/>
      <c r="E343" s="5"/>
      <c r="F343" s="5"/>
      <c r="G343" s="4"/>
      <c r="H343" s="2" t="s">
        <v>259</v>
      </c>
      <c r="I343" s="2" t="s">
        <v>260</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25">
      <c r="A344" s="1"/>
      <c r="B344" s="33"/>
      <c r="C344" s="76"/>
      <c r="D344" s="4"/>
      <c r="E344" s="5"/>
      <c r="F344" s="5"/>
      <c r="G344" s="4"/>
      <c r="H344" s="2" t="s">
        <v>283</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25">
      <c r="A345" s="1"/>
      <c r="B345" s="33"/>
      <c r="C345" s="76">
        <f>INT(C$309+3)</f>
        <v>4</v>
      </c>
      <c r="D345" s="4"/>
      <c r="E345" s="5"/>
      <c r="F345" s="5"/>
      <c r="G345" s="4"/>
      <c r="H345" s="2" t="s">
        <v>266</v>
      </c>
      <c r="I345" s="2" t="s">
        <v>257</v>
      </c>
      <c r="J345" s="2"/>
      <c r="K345" s="2"/>
      <c r="L345" s="2"/>
      <c r="M345" s="2"/>
      <c r="N345" s="2"/>
      <c r="O345" s="166">
        <v>43762</v>
      </c>
      <c r="P345" s="2"/>
      <c r="Q345" s="2"/>
      <c r="R345" s="2"/>
      <c r="S345" s="2"/>
      <c r="T345" s="2"/>
      <c r="U345" s="2"/>
      <c r="V345" s="2"/>
      <c r="W345" s="2"/>
      <c r="X345" s="4"/>
      <c r="Y345" s="16"/>
      <c r="Z345" s="1"/>
      <c r="AA345" s="1"/>
      <c r="AB345" s="1"/>
    </row>
    <row r="346" spans="1:28" s="155" customFormat="1" outlineLevel="3" x14ac:dyDescent="0.25">
      <c r="A346" s="1"/>
      <c r="B346" s="33"/>
      <c r="C346" s="76">
        <f t="shared" si="44"/>
        <v>4</v>
      </c>
      <c r="D346" s="4"/>
      <c r="E346" s="5">
        <v>0</v>
      </c>
      <c r="F346" s="5"/>
      <c r="G346" s="4"/>
      <c r="H346" s="2"/>
      <c r="I346" s="2" t="s">
        <v>256</v>
      </c>
      <c r="J346" s="2"/>
      <c r="K346" s="2"/>
      <c r="L346" s="2"/>
      <c r="M346" s="2"/>
      <c r="N346" s="2"/>
      <c r="O346" s="166">
        <v>43823</v>
      </c>
      <c r="P346" s="2"/>
      <c r="Q346" s="2"/>
      <c r="R346" s="2"/>
      <c r="S346" s="2"/>
      <c r="T346" s="2"/>
      <c r="U346" s="2"/>
      <c r="V346" s="2"/>
      <c r="W346" s="2"/>
      <c r="X346" s="4"/>
      <c r="Y346" s="16"/>
      <c r="Z346" s="1"/>
      <c r="AA346" s="1"/>
      <c r="AB346" s="1"/>
    </row>
    <row r="347" spans="1:28" s="155" customFormat="1" outlineLevel="3" x14ac:dyDescent="0.25">
      <c r="A347" s="1"/>
      <c r="B347" s="33"/>
      <c r="C347" s="76">
        <f t="shared" si="44"/>
        <v>4</v>
      </c>
      <c r="D347" s="4"/>
      <c r="E347" s="5">
        <v>1</v>
      </c>
      <c r="F347" s="5"/>
      <c r="G347" s="4"/>
      <c r="H347" s="2"/>
      <c r="I347" s="171"/>
      <c r="J347" s="172" t="s">
        <v>285</v>
      </c>
      <c r="K347" s="172" t="s">
        <v>286</v>
      </c>
      <c r="L347" s="172" t="s">
        <v>287</v>
      </c>
      <c r="M347" s="2"/>
      <c r="N347" s="2"/>
      <c r="O347" s="2"/>
      <c r="P347" s="2"/>
      <c r="Q347" s="2"/>
      <c r="R347" s="2"/>
      <c r="S347" s="2"/>
      <c r="T347" s="2"/>
      <c r="U347" s="2"/>
      <c r="V347" s="2"/>
      <c r="W347" s="2"/>
      <c r="X347" s="4"/>
      <c r="Y347" s="16"/>
      <c r="Z347" s="1"/>
      <c r="AA347" s="1"/>
      <c r="AB347" s="1"/>
    </row>
    <row r="348" spans="1:28" s="155" customFormat="1" outlineLevel="3" x14ac:dyDescent="0.25">
      <c r="A348" s="1"/>
      <c r="B348" s="33"/>
      <c r="C348" s="76"/>
      <c r="D348" s="4"/>
      <c r="E348" s="5"/>
      <c r="F348" s="5"/>
      <c r="G348" s="4"/>
      <c r="H348" s="2" t="s">
        <v>284</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2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25">
      <c r="A350" s="1"/>
      <c r="B350" s="33"/>
      <c r="C350" s="76">
        <f>INT($C$309)+2</f>
        <v>3</v>
      </c>
      <c r="D350" s="4"/>
      <c r="E350" s="5"/>
      <c r="F350" s="5"/>
      <c r="G350" s="4"/>
      <c r="H350" s="107" t="s">
        <v>275</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25">
      <c r="A351" s="1"/>
      <c r="B351" s="33"/>
      <c r="C351" s="76">
        <f t="shared" si="44"/>
        <v>4</v>
      </c>
      <c r="D351" s="4"/>
      <c r="E351" s="5"/>
      <c r="F351" s="5"/>
      <c r="G351" s="4"/>
      <c r="H351" s="2"/>
      <c r="I351" s="2"/>
      <c r="J351" s="2" t="s">
        <v>262</v>
      </c>
      <c r="K351" s="2" t="s">
        <v>276</v>
      </c>
      <c r="L351" s="2" t="s">
        <v>277</v>
      </c>
      <c r="M351" s="2" t="s">
        <v>278</v>
      </c>
      <c r="N351" s="2"/>
      <c r="O351" s="2"/>
      <c r="P351" s="2"/>
      <c r="Q351" s="2"/>
      <c r="R351" s="2"/>
      <c r="S351" s="2"/>
      <c r="T351" s="2"/>
      <c r="U351" s="2"/>
      <c r="V351" s="2"/>
      <c r="W351" s="2"/>
      <c r="X351" s="4"/>
      <c r="Y351" s="16"/>
      <c r="Z351" s="1"/>
      <c r="AA351" s="1"/>
      <c r="AB351" s="1"/>
    </row>
    <row r="352" spans="1:28" s="155" customFormat="1" outlineLevel="3" x14ac:dyDescent="0.25">
      <c r="A352" s="1"/>
      <c r="B352" s="33"/>
      <c r="C352" s="76">
        <f t="shared" si="44"/>
        <v>4</v>
      </c>
      <c r="D352" s="4"/>
      <c r="E352" s="5"/>
      <c r="F352" s="5"/>
      <c r="G352" s="4"/>
      <c r="H352" s="2"/>
      <c r="I352" s="2"/>
      <c r="J352" s="2" t="s">
        <v>251</v>
      </c>
      <c r="K352" s="2" t="s">
        <v>252</v>
      </c>
      <c r="L352" s="2" t="s">
        <v>253</v>
      </c>
      <c r="M352" s="2" t="s">
        <v>254</v>
      </c>
      <c r="N352" s="2"/>
      <c r="O352" s="2"/>
      <c r="P352" s="2"/>
      <c r="Q352" s="2" t="s">
        <v>274</v>
      </c>
      <c r="R352" s="2"/>
      <c r="S352" s="2"/>
      <c r="T352" s="2"/>
      <c r="U352" s="2"/>
      <c r="V352" s="2"/>
      <c r="W352" s="2"/>
      <c r="X352" s="4"/>
      <c r="Y352" s="16"/>
      <c r="Z352" s="1"/>
      <c r="AA352" s="1"/>
      <c r="AB352" s="1"/>
    </row>
    <row r="353" spans="1:28" s="155" customFormat="1" outlineLevel="3" x14ac:dyDescent="0.25">
      <c r="A353" s="1"/>
      <c r="B353" s="33"/>
      <c r="C353" s="76">
        <f t="shared" si="44"/>
        <v>4</v>
      </c>
      <c r="D353" s="4"/>
      <c r="E353" s="5"/>
      <c r="F353" s="5"/>
      <c r="G353" s="4"/>
      <c r="H353" s="2" t="s">
        <v>258</v>
      </c>
      <c r="I353" s="2" t="s">
        <v>260</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25">
      <c r="A354" s="1"/>
      <c r="B354" s="33"/>
      <c r="C354" s="76"/>
      <c r="D354" s="4"/>
      <c r="E354" s="5"/>
      <c r="F354" s="5"/>
      <c r="G354" s="4"/>
      <c r="H354" s="2" t="s">
        <v>273</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25">
      <c r="A355" s="1"/>
      <c r="B355" s="33"/>
      <c r="C355" s="76">
        <f>INT(C$309+3)</f>
        <v>4</v>
      </c>
      <c r="D355" s="4"/>
      <c r="E355" s="5"/>
      <c r="F355" s="5"/>
      <c r="G355" s="4"/>
      <c r="H355" s="2" t="s">
        <v>259</v>
      </c>
      <c r="I355" s="2" t="s">
        <v>260</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2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2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25">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2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0999999999999996" customHeight="1" outlineLevel="3" x14ac:dyDescent="0.2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0999999999999996" customHeight="1" outlineLevel="2" x14ac:dyDescent="0.2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2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25">
      <c r="A363" s="1"/>
      <c r="B363" s="33"/>
      <c r="C363" s="76"/>
      <c r="D363" s="4"/>
      <c r="E363" s="5"/>
      <c r="F363" s="5"/>
      <c r="G363" s="4"/>
      <c r="H363" s="2"/>
      <c r="I363" s="149"/>
      <c r="J363" s="107" t="s">
        <v>269</v>
      </c>
      <c r="K363" s="107" t="s">
        <v>270</v>
      </c>
      <c r="L363" s="107" t="s">
        <v>271</v>
      </c>
      <c r="M363" s="107" t="s">
        <v>272</v>
      </c>
      <c r="N363" s="2"/>
      <c r="O363" s="107" t="s">
        <v>269</v>
      </c>
      <c r="P363" s="107" t="s">
        <v>270</v>
      </c>
      <c r="Q363" s="107" t="s">
        <v>271</v>
      </c>
      <c r="R363" s="107" t="s">
        <v>272</v>
      </c>
      <c r="S363" s="2"/>
      <c r="T363" s="107" t="s">
        <v>269</v>
      </c>
      <c r="U363" s="107" t="s">
        <v>270</v>
      </c>
      <c r="V363" s="107" t="s">
        <v>271</v>
      </c>
      <c r="W363" s="107" t="s">
        <v>272</v>
      </c>
      <c r="X363" s="4"/>
      <c r="Y363" s="16"/>
      <c r="Z363" s="1"/>
      <c r="AA363" s="1"/>
      <c r="AB363" s="1"/>
    </row>
    <row r="364" spans="1:28" s="102" customFormat="1" outlineLevel="2" x14ac:dyDescent="0.25">
      <c r="A364" s="1"/>
      <c r="B364" s="33"/>
      <c r="C364" s="76">
        <f>INT($C$309)+2</f>
        <v>3</v>
      </c>
      <c r="D364" s="4"/>
      <c r="E364" s="5">
        <v>0</v>
      </c>
      <c r="F364" s="5"/>
      <c r="G364" s="4"/>
      <c r="H364" s="61" t="s">
        <v>279</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25">
      <c r="A365" s="1"/>
      <c r="B365" s="33"/>
      <c r="C365" s="76">
        <f>INT($C$309)+2</f>
        <v>3</v>
      </c>
      <c r="D365" s="4"/>
      <c r="E365" s="5">
        <v>27</v>
      </c>
      <c r="F365" s="5"/>
      <c r="G365" s="4"/>
      <c r="H365" s="61" t="s">
        <v>280</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25">
      <c r="A366" s="1"/>
      <c r="B366" s="33"/>
      <c r="C366" s="76">
        <f>INT($C$309)+2</f>
        <v>3</v>
      </c>
      <c r="D366" s="4"/>
      <c r="E366" s="5">
        <v>54</v>
      </c>
      <c r="F366" s="5"/>
      <c r="G366" s="4"/>
      <c r="H366" s="61" t="s">
        <v>281</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2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0999999999999996" customHeight="1" outlineLevel="3" x14ac:dyDescent="0.2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0999999999999996" customHeight="1" outlineLevel="2" x14ac:dyDescent="0.2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0999999999999996" customHeight="1" outlineLevel="1" x14ac:dyDescent="0.2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0999999999999996" customHeight="1" x14ac:dyDescent="0.2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2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2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2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2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2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2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2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2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2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2021-03-14T09:32:28Z</dcterms:modified>
</cp:coreProperties>
</file>