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EA807910-2373-474B-9CD5-06A064E86407}" xr6:coauthVersionLast="45" xr6:coauthVersionMax="46" xr10:uidLastSave="{00000000-0000-0000-0000-000000000000}"/>
  <bookViews>
    <workbookView xWindow="28680" yWindow="-120" windowWidth="29040" windowHeight="15840" activeTab="4"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D74" i="19" l="1"/>
  <c r="EP74" i="19"/>
  <c r="HN73" i="19"/>
  <c r="JN73" i="19" s="1"/>
  <c r="LN73" i="19" s="1"/>
  <c r="NN73" i="19" s="1"/>
  <c r="PN73" i="19" s="1"/>
  <c r="RN73" i="19" s="1"/>
  <c r="GE73" i="19"/>
  <c r="FU73" i="19"/>
  <c r="DN73" i="19"/>
  <c r="CW73" i="19"/>
  <c r="FU72" i="19"/>
  <c r="DB72" i="19"/>
  <c r="JB71" i="19"/>
  <c r="LB71" i="19" s="1"/>
  <c r="NB71" i="19" s="1"/>
  <c r="PB71" i="19" s="1"/>
  <c r="RB71" i="19" s="1"/>
  <c r="GH71" i="19"/>
  <c r="GH74" i="19" s="1"/>
  <c r="GD71" i="19"/>
  <c r="GA71" i="19"/>
  <c r="GA74" i="19" s="1"/>
  <c r="FZ71" i="19"/>
  <c r="FZ74" i="19" s="1"/>
  <c r="FY71" i="19"/>
  <c r="FY74" i="19" s="1"/>
  <c r="FU71" i="19"/>
  <c r="FU74" i="19" s="1"/>
  <c r="FN71" i="19"/>
  <c r="FN74" i="19" s="1"/>
  <c r="FF71" i="19"/>
  <c r="FF74" i="19" s="1"/>
  <c r="FB71" i="19"/>
  <c r="FB74" i="19" s="1"/>
  <c r="EW71" i="19"/>
  <c r="EW74" i="19" s="1"/>
  <c r="EP71" i="19"/>
  <c r="EI71" i="19"/>
  <c r="EI74" i="19" s="1"/>
  <c r="EH71" i="19"/>
  <c r="EH74" i="19" s="1"/>
  <c r="ED71" i="19"/>
  <c r="ED74" i="19" s="1"/>
  <c r="EA71" i="19"/>
  <c r="EA74" i="19" s="1"/>
  <c r="DZ71" i="19"/>
  <c r="DZ74" i="19" s="1"/>
  <c r="DY71" i="19"/>
  <c r="DY74" i="19" s="1"/>
  <c r="DU71" i="19"/>
  <c r="DU74" i="19" s="1"/>
  <c r="DN71" i="19"/>
  <c r="DN74" i="19" s="1"/>
  <c r="DF71" i="19"/>
  <c r="DF74" i="19" s="1"/>
  <c r="AP71" i="19"/>
  <c r="AP74" i="19" s="1"/>
  <c r="KD70" i="19"/>
  <c r="MD70" i="19" s="1"/>
  <c r="OD70" i="19" s="1"/>
  <c r="QD70" i="19" s="1"/>
  <c r="SD70" i="19" s="1"/>
  <c r="II70" i="19"/>
  <c r="IH70" i="19"/>
  <c r="GH70" i="19"/>
  <c r="GH73" i="19" s="1"/>
  <c r="GD70" i="19"/>
  <c r="GD73" i="19" s="1"/>
  <c r="GA70" i="19"/>
  <c r="GA73" i="19" s="1"/>
  <c r="FY70" i="19"/>
  <c r="FY73" i="19" s="1"/>
  <c r="FU70" i="19"/>
  <c r="FO70" i="19"/>
  <c r="FO73" i="19" s="1"/>
  <c r="FN70" i="19"/>
  <c r="FN73" i="19" s="1"/>
  <c r="FF70" i="19"/>
  <c r="FF73" i="19" s="1"/>
  <c r="FB70" i="19"/>
  <c r="FB73" i="19" s="1"/>
  <c r="EW70" i="19"/>
  <c r="EW73" i="19" s="1"/>
  <c r="EP70" i="19"/>
  <c r="EP73" i="19" s="1"/>
  <c r="EH70" i="19"/>
  <c r="EH73" i="19" s="1"/>
  <c r="EE70" i="19"/>
  <c r="EE73" i="19" s="1"/>
  <c r="ED70" i="19"/>
  <c r="ED73" i="19" s="1"/>
  <c r="EA70" i="19"/>
  <c r="EA73" i="19" s="1"/>
  <c r="DZ70" i="19"/>
  <c r="DZ73" i="19" s="1"/>
  <c r="DY70" i="19"/>
  <c r="DY73" i="19" s="1"/>
  <c r="DU70" i="19"/>
  <c r="DU73" i="19" s="1"/>
  <c r="DN70" i="19"/>
  <c r="DF70" i="19"/>
  <c r="DF73" i="19" s="1"/>
  <c r="DB70" i="19"/>
  <c r="DB73" i="19" s="1"/>
  <c r="CW70" i="19"/>
  <c r="BU70" i="19"/>
  <c r="BU73" i="19" s="1"/>
  <c r="IE69" i="19"/>
  <c r="ID69" i="19"/>
  <c r="HY69" i="19"/>
  <c r="GH69" i="19"/>
  <c r="GH72" i="19" s="1"/>
  <c r="GD69" i="19"/>
  <c r="GD72" i="19" s="1"/>
  <c r="GA69" i="19"/>
  <c r="GA72" i="19" s="1"/>
  <c r="FY69" i="19"/>
  <c r="FY72" i="19" s="1"/>
  <c r="FU69" i="19"/>
  <c r="FN69" i="19"/>
  <c r="FN72" i="19" s="1"/>
  <c r="FF69" i="19"/>
  <c r="FF72" i="19" s="1"/>
  <c r="FB69" i="19"/>
  <c r="FB72" i="19" s="1"/>
  <c r="EW69" i="19"/>
  <c r="EW72" i="19" s="1"/>
  <c r="EP69" i="19"/>
  <c r="EP72" i="19" s="1"/>
  <c r="EH69" i="19"/>
  <c r="EH72" i="19" s="1"/>
  <c r="ED69" i="19"/>
  <c r="ED72" i="19" s="1"/>
  <c r="EA69" i="19"/>
  <c r="EA72" i="19" s="1"/>
  <c r="DY69" i="19"/>
  <c r="DY72" i="19" s="1"/>
  <c r="DU69" i="19"/>
  <c r="DU72" i="19" s="1"/>
  <c r="DN69" i="19"/>
  <c r="DN72" i="19" s="1"/>
  <c r="DF69" i="19"/>
  <c r="DF72" i="19" s="1"/>
  <c r="DB69" i="19"/>
  <c r="CW69" i="19"/>
  <c r="CW72" i="19" s="1"/>
  <c r="BQ69" i="19"/>
  <c r="BQ72" i="19" s="1"/>
  <c r="BP69" i="19"/>
  <c r="BP72" i="19" s="1"/>
  <c r="BF69" i="19"/>
  <c r="BF72" i="19" s="1"/>
  <c r="JU68" i="19"/>
  <c r="LU68" i="19" s="1"/>
  <c r="NU68" i="19" s="1"/>
  <c r="PU68" i="19" s="1"/>
  <c r="RU68" i="19" s="1"/>
  <c r="JG68" i="19"/>
  <c r="LG68" i="19" s="1"/>
  <c r="NG68" i="19" s="1"/>
  <c r="PG68" i="19" s="1"/>
  <c r="RG68" i="19" s="1"/>
  <c r="JF68" i="19"/>
  <c r="LF68" i="19" s="1"/>
  <c r="NF68" i="19" s="1"/>
  <c r="PF68" i="19" s="1"/>
  <c r="RF68" i="19" s="1"/>
  <c r="IH68" i="19"/>
  <c r="ID68" i="19"/>
  <c r="IA68" i="19"/>
  <c r="HY68" i="19"/>
  <c r="HU68" i="19"/>
  <c r="HU71" i="19" s="1"/>
  <c r="HO68" i="19"/>
  <c r="HP68" i="19" s="1"/>
  <c r="JP68" i="19" s="1"/>
  <c r="LP68" i="19" s="1"/>
  <c r="NP68" i="19" s="1"/>
  <c r="PP68" i="19" s="1"/>
  <c r="RP68" i="19" s="1"/>
  <c r="HN68" i="19"/>
  <c r="HN71" i="19" s="1"/>
  <c r="HF68" i="19"/>
  <c r="HG68" i="19" s="1"/>
  <c r="HG71" i="19" s="1"/>
  <c r="HG74" i="19" s="1"/>
  <c r="JG74" i="19" s="1"/>
  <c r="LG74" i="19" s="1"/>
  <c r="NG74" i="19" s="1"/>
  <c r="PG74" i="19" s="1"/>
  <c r="RG74" i="19" s="1"/>
  <c r="HB68" i="19"/>
  <c r="HB71" i="19" s="1"/>
  <c r="HB74" i="19" s="1"/>
  <c r="JB74" i="19" s="1"/>
  <c r="LB74" i="19" s="1"/>
  <c r="NB74" i="19" s="1"/>
  <c r="PB74" i="19" s="1"/>
  <c r="RB74" i="19" s="1"/>
  <c r="GW68" i="19"/>
  <c r="IW68" i="19" s="1"/>
  <c r="KW68" i="19" s="1"/>
  <c r="MW68" i="19" s="1"/>
  <c r="OW68" i="19" s="1"/>
  <c r="QW68" i="19" s="1"/>
  <c r="GP68" i="19"/>
  <c r="GQ68" i="19" s="1"/>
  <c r="GI68" i="19"/>
  <c r="GI71" i="19" s="1"/>
  <c r="GI74" i="19" s="1"/>
  <c r="GF68" i="19"/>
  <c r="GF71" i="19" s="1"/>
  <c r="GF74" i="19" s="1"/>
  <c r="GE68" i="19"/>
  <c r="GE71" i="19" s="1"/>
  <c r="GE74" i="19" s="1"/>
  <c r="GB68" i="19"/>
  <c r="GB71" i="19" s="1"/>
  <c r="GB74" i="19" s="1"/>
  <c r="FZ68" i="19"/>
  <c r="FV68" i="19"/>
  <c r="FO68" i="19"/>
  <c r="FO71" i="19" s="1"/>
  <c r="FO74" i="19" s="1"/>
  <c r="FH68" i="19"/>
  <c r="FH71" i="19" s="1"/>
  <c r="FH74" i="19" s="1"/>
  <c r="FG68" i="19"/>
  <c r="FG71" i="19" s="1"/>
  <c r="FG74" i="19" s="1"/>
  <c r="FC68" i="19"/>
  <c r="FC71" i="19" s="1"/>
  <c r="FC74" i="19" s="1"/>
  <c r="EX68" i="19"/>
  <c r="EX71" i="19" s="1"/>
  <c r="EX74" i="19" s="1"/>
  <c r="EQ68" i="19"/>
  <c r="EQ71" i="19" s="1"/>
  <c r="EQ74" i="19" s="1"/>
  <c r="EI68" i="19"/>
  <c r="EJ68" i="19" s="1"/>
  <c r="EE68" i="19"/>
  <c r="EF68" i="19" s="1"/>
  <c r="EF71" i="19" s="1"/>
  <c r="EF74" i="19" s="1"/>
  <c r="EB68" i="19"/>
  <c r="EB71" i="19" s="1"/>
  <c r="EB74" i="19" s="1"/>
  <c r="DZ68" i="19"/>
  <c r="DV68" i="19"/>
  <c r="DO68" i="19"/>
  <c r="DO71" i="19" s="1"/>
  <c r="DO74" i="19" s="1"/>
  <c r="DG68" i="19"/>
  <c r="DG71" i="19" s="1"/>
  <c r="DG74" i="19" s="1"/>
  <c r="DB68" i="19"/>
  <c r="CY68" i="19"/>
  <c r="CY71" i="19" s="1"/>
  <c r="CY74" i="19" s="1"/>
  <c r="CW68" i="19"/>
  <c r="CX68" i="19" s="1"/>
  <c r="CX71" i="19" s="1"/>
  <c r="CX74" i="19" s="1"/>
  <c r="CP68" i="19"/>
  <c r="CQ68" i="19" s="1"/>
  <c r="CR68" i="19" s="1"/>
  <c r="CH68" i="19"/>
  <c r="AH68" i="19" s="1"/>
  <c r="AH71" i="19" s="1"/>
  <c r="AH74" i="19" s="1"/>
  <c r="CD68" i="19"/>
  <c r="CA68" i="19"/>
  <c r="CB68" i="19" s="1"/>
  <c r="BZ68" i="19"/>
  <c r="BZ71" i="19" s="1"/>
  <c r="BZ74" i="19" s="1"/>
  <c r="BY68" i="19"/>
  <c r="BU68" i="19"/>
  <c r="BU71" i="19" s="1"/>
  <c r="BU74" i="19" s="1"/>
  <c r="BO68" i="19"/>
  <c r="BO71" i="19" s="1"/>
  <c r="BO74" i="19" s="1"/>
  <c r="BN68" i="19"/>
  <c r="BN71" i="19" s="1"/>
  <c r="BN74" i="19" s="1"/>
  <c r="BF68" i="19"/>
  <c r="BF71" i="19" s="1"/>
  <c r="BF74" i="19" s="1"/>
  <c r="AW68" i="19"/>
  <c r="AW71" i="19" s="1"/>
  <c r="AW74" i="19" s="1"/>
  <c r="AP68" i="19"/>
  <c r="AQ68" i="19" s="1"/>
  <c r="AI68" i="19"/>
  <c r="AI71" i="19" s="1"/>
  <c r="AI74" i="19" s="1"/>
  <c r="U68" i="19"/>
  <c r="N68" i="19"/>
  <c r="N71" i="19" s="1"/>
  <c r="N74" i="19" s="1"/>
  <c r="OL67" i="19"/>
  <c r="QL67" i="19" s="1"/>
  <c r="OK67" i="19"/>
  <c r="QK67" i="19" s="1"/>
  <c r="OJ67" i="19"/>
  <c r="QJ67" i="19" s="1"/>
  <c r="KL67" i="19"/>
  <c r="ML67" i="19" s="1"/>
  <c r="KK67" i="19"/>
  <c r="MK67" i="19" s="1"/>
  <c r="KJ67" i="19"/>
  <c r="MJ67" i="19" s="1"/>
  <c r="KI67" i="19"/>
  <c r="MI67" i="19" s="1"/>
  <c r="OI67" i="19" s="1"/>
  <c r="QI67" i="19" s="1"/>
  <c r="KH67" i="19"/>
  <c r="MH67" i="19" s="1"/>
  <c r="OH67" i="19" s="1"/>
  <c r="QH67" i="19" s="1"/>
  <c r="SH67" i="19" s="1"/>
  <c r="JN67" i="19"/>
  <c r="LN67" i="19" s="1"/>
  <c r="NN67" i="19" s="1"/>
  <c r="PN67" i="19" s="1"/>
  <c r="RN67" i="19" s="1"/>
  <c r="JB67" i="19"/>
  <c r="LB67" i="19" s="1"/>
  <c r="NB67" i="19" s="1"/>
  <c r="PB67" i="19" s="1"/>
  <c r="RB67" i="19" s="1"/>
  <c r="IJ67" i="19"/>
  <c r="IK67" i="19" s="1"/>
  <c r="IL67" i="19" s="1"/>
  <c r="IH67" i="19"/>
  <c r="II67" i="19" s="1"/>
  <c r="ID67" i="19"/>
  <c r="ID70" i="19" s="1"/>
  <c r="ID73" i="19" s="1"/>
  <c r="KD73" i="19" s="1"/>
  <c r="MD73" i="19" s="1"/>
  <c r="OD73" i="19" s="1"/>
  <c r="QD73" i="19" s="1"/>
  <c r="SD73" i="19" s="1"/>
  <c r="IB67" i="19"/>
  <c r="IC67" i="19" s="1"/>
  <c r="IA67" i="19"/>
  <c r="HY67" i="19"/>
  <c r="HY70" i="19" s="1"/>
  <c r="HU67" i="19"/>
  <c r="HN67" i="19"/>
  <c r="HN70" i="19" s="1"/>
  <c r="JN70" i="19" s="1"/>
  <c r="LN70" i="19" s="1"/>
  <c r="NN70" i="19" s="1"/>
  <c r="PN70" i="19" s="1"/>
  <c r="RN70" i="19" s="1"/>
  <c r="HF67" i="19"/>
  <c r="HF70" i="19" s="1"/>
  <c r="HB67" i="19"/>
  <c r="HC67" i="19" s="1"/>
  <c r="HD67" i="19" s="1"/>
  <c r="HE67" i="19" s="1"/>
  <c r="JE67" i="19" s="1"/>
  <c r="LE67" i="19" s="1"/>
  <c r="NE67" i="19" s="1"/>
  <c r="PE67" i="19" s="1"/>
  <c r="RE67" i="19" s="1"/>
  <c r="GW67" i="19"/>
  <c r="GX67" i="19" s="1"/>
  <c r="GQ67" i="19"/>
  <c r="GR67" i="19" s="1"/>
  <c r="IR67" i="19" s="1"/>
  <c r="KR67" i="19" s="1"/>
  <c r="MR67" i="19" s="1"/>
  <c r="OR67" i="19" s="1"/>
  <c r="QR67" i="19" s="1"/>
  <c r="GP67" i="19"/>
  <c r="GI67" i="19"/>
  <c r="GI70" i="19" s="1"/>
  <c r="GI73" i="19" s="1"/>
  <c r="GE67" i="19"/>
  <c r="GE70" i="19" s="1"/>
  <c r="GB67" i="19"/>
  <c r="GB70" i="19" s="1"/>
  <c r="GB73" i="19" s="1"/>
  <c r="FZ67" i="19"/>
  <c r="FZ70" i="19" s="1"/>
  <c r="FZ73" i="19" s="1"/>
  <c r="FV67" i="19"/>
  <c r="FP67" i="19"/>
  <c r="FO67" i="19"/>
  <c r="FG67" i="19"/>
  <c r="FG70" i="19" s="1"/>
  <c r="FG73" i="19" s="1"/>
  <c r="FC67" i="19"/>
  <c r="FC70" i="19" s="1"/>
  <c r="FC73" i="19" s="1"/>
  <c r="EX67" i="19"/>
  <c r="EY67" i="19" s="1"/>
  <c r="EQ67" i="19"/>
  <c r="EQ70" i="19" s="1"/>
  <c r="EQ73" i="19" s="1"/>
  <c r="EJ67" i="19"/>
  <c r="EI67" i="19"/>
  <c r="EI70" i="19" s="1"/>
  <c r="EI73" i="19" s="1"/>
  <c r="EE67" i="19"/>
  <c r="EF67" i="19" s="1"/>
  <c r="EF70" i="19" s="1"/>
  <c r="EF73" i="19" s="1"/>
  <c r="EB67" i="19"/>
  <c r="DZ67" i="19"/>
  <c r="DV67" i="19"/>
  <c r="DV70" i="19" s="1"/>
  <c r="DV73" i="19" s="1"/>
  <c r="DO67" i="19"/>
  <c r="DO70" i="19" s="1"/>
  <c r="DO73" i="19" s="1"/>
  <c r="DG67" i="19"/>
  <c r="DG70" i="19" s="1"/>
  <c r="DG73" i="19" s="1"/>
  <c r="DC67" i="19"/>
  <c r="DC70" i="19" s="1"/>
  <c r="DC73" i="19" s="1"/>
  <c r="CX67" i="19"/>
  <c r="CX70" i="19" s="1"/>
  <c r="CX73" i="19" s="1"/>
  <c r="CP67" i="19"/>
  <c r="CP70" i="19" s="1"/>
  <c r="CP73" i="19" s="1"/>
  <c r="CH67" i="19"/>
  <c r="CH70" i="19" s="1"/>
  <c r="CH73" i="19" s="1"/>
  <c r="CD67" i="19"/>
  <c r="CA67" i="19"/>
  <c r="BY67" i="19"/>
  <c r="Y67" i="19" s="1"/>
  <c r="BU67" i="19"/>
  <c r="U67" i="19" s="1"/>
  <c r="BN67" i="19"/>
  <c r="N67" i="19" s="1"/>
  <c r="BF67" i="19"/>
  <c r="BF70" i="19" s="1"/>
  <c r="BF73" i="19" s="1"/>
  <c r="BB67" i="19"/>
  <c r="BB70" i="19" s="1"/>
  <c r="BB73" i="19" s="1"/>
  <c r="AW67" i="19"/>
  <c r="AW70" i="19" s="1"/>
  <c r="AW73" i="19" s="1"/>
  <c r="AH67" i="19"/>
  <c r="LY66" i="19"/>
  <c r="NY66" i="19" s="1"/>
  <c r="PY66" i="19" s="1"/>
  <c r="RY66" i="19" s="1"/>
  <c r="KE66" i="19"/>
  <c r="ME66" i="19" s="1"/>
  <c r="OE66" i="19" s="1"/>
  <c r="QE66" i="19" s="1"/>
  <c r="SE66" i="19" s="1"/>
  <c r="KD66" i="19"/>
  <c r="MD66" i="19" s="1"/>
  <c r="OD66" i="19" s="1"/>
  <c r="QD66" i="19" s="1"/>
  <c r="SD66" i="19" s="1"/>
  <c r="IW66" i="19"/>
  <c r="KW66" i="19" s="1"/>
  <c r="MW66" i="19" s="1"/>
  <c r="OW66" i="19" s="1"/>
  <c r="QW66" i="19" s="1"/>
  <c r="IQ66" i="19"/>
  <c r="KQ66" i="19" s="1"/>
  <c r="MQ66" i="19" s="1"/>
  <c r="OQ66" i="19" s="1"/>
  <c r="QQ66" i="19" s="1"/>
  <c r="IP66" i="19"/>
  <c r="KP66" i="19" s="1"/>
  <c r="MP66" i="19" s="1"/>
  <c r="OP66" i="19" s="1"/>
  <c r="QP66" i="19" s="1"/>
  <c r="IH66" i="19"/>
  <c r="II66" i="19" s="1"/>
  <c r="IJ66" i="19" s="1"/>
  <c r="ID66" i="19"/>
  <c r="IE66" i="19" s="1"/>
  <c r="IF66" i="19" s="1"/>
  <c r="IA66" i="19"/>
  <c r="IA69" i="19" s="1"/>
  <c r="KA69" i="19" s="1"/>
  <c r="MA69" i="19" s="1"/>
  <c r="OA69" i="19" s="1"/>
  <c r="QA69" i="19" s="1"/>
  <c r="SA69" i="19" s="1"/>
  <c r="HY66" i="19"/>
  <c r="JY66" i="19" s="1"/>
  <c r="HU66" i="19"/>
  <c r="JU66" i="19" s="1"/>
  <c r="LU66" i="19" s="1"/>
  <c r="NU66" i="19" s="1"/>
  <c r="PU66" i="19" s="1"/>
  <c r="RU66" i="19" s="1"/>
  <c r="HN66" i="19"/>
  <c r="HF66" i="19"/>
  <c r="HG66" i="19" s="1"/>
  <c r="HB66" i="19"/>
  <c r="JB66" i="19" s="1"/>
  <c r="LB66" i="19" s="1"/>
  <c r="NB66" i="19" s="1"/>
  <c r="PB66" i="19" s="1"/>
  <c r="RB66" i="19" s="1"/>
  <c r="GW66" i="19"/>
  <c r="GX66" i="19" s="1"/>
  <c r="IX66" i="19" s="1"/>
  <c r="KX66" i="19" s="1"/>
  <c r="MX66" i="19" s="1"/>
  <c r="OX66" i="19" s="1"/>
  <c r="QX66" i="19" s="1"/>
  <c r="GP66" i="19"/>
  <c r="GQ66" i="19" s="1"/>
  <c r="GI66" i="19"/>
  <c r="GI69" i="19" s="1"/>
  <c r="GI72" i="19" s="1"/>
  <c r="GE66" i="19"/>
  <c r="GE69" i="19" s="1"/>
  <c r="GE72" i="19" s="1"/>
  <c r="GC66" i="19"/>
  <c r="GC69" i="19" s="1"/>
  <c r="GC72" i="19" s="1"/>
  <c r="GB66" i="19"/>
  <c r="GB69" i="19" s="1"/>
  <c r="GB72" i="19" s="1"/>
  <c r="FZ66" i="19"/>
  <c r="FZ69" i="19" s="1"/>
  <c r="FZ72" i="19" s="1"/>
  <c r="FV66" i="19"/>
  <c r="FV69" i="19" s="1"/>
  <c r="FV72" i="19" s="1"/>
  <c r="FO66" i="19"/>
  <c r="FO69" i="19" s="1"/>
  <c r="FO72" i="19" s="1"/>
  <c r="FG66" i="19"/>
  <c r="FG69" i="19" s="1"/>
  <c r="FG72" i="19" s="1"/>
  <c r="FC66" i="19"/>
  <c r="FC69" i="19" s="1"/>
  <c r="FC72" i="19" s="1"/>
  <c r="EZ66" i="19"/>
  <c r="EZ69" i="19" s="1"/>
  <c r="EZ72" i="19" s="1"/>
  <c r="EY66" i="19"/>
  <c r="EY69" i="19" s="1"/>
  <c r="EY72" i="19" s="1"/>
  <c r="EX66" i="19"/>
  <c r="EX69" i="19" s="1"/>
  <c r="EX72" i="19" s="1"/>
  <c r="EQ66" i="19"/>
  <c r="EQ69" i="19" s="1"/>
  <c r="EQ72" i="19" s="1"/>
  <c r="EI66" i="19"/>
  <c r="EE66" i="19"/>
  <c r="EB66" i="19"/>
  <c r="EC66" i="19" s="1"/>
  <c r="EC69" i="19" s="1"/>
  <c r="EC72" i="19" s="1"/>
  <c r="DZ66" i="19"/>
  <c r="DZ69" i="19" s="1"/>
  <c r="DZ72" i="19" s="1"/>
  <c r="DW66" i="19"/>
  <c r="DW69" i="19" s="1"/>
  <c r="DW72" i="19" s="1"/>
  <c r="DV66" i="19"/>
  <c r="DV69" i="19" s="1"/>
  <c r="DV72" i="19" s="1"/>
  <c r="DO66" i="19"/>
  <c r="DO69" i="19" s="1"/>
  <c r="DO72" i="19" s="1"/>
  <c r="DG66" i="19"/>
  <c r="DG69" i="19" s="1"/>
  <c r="DG72" i="19" s="1"/>
  <c r="DC66" i="19"/>
  <c r="DC69" i="19" s="1"/>
  <c r="DC72" i="19" s="1"/>
  <c r="CX66" i="19"/>
  <c r="CX69" i="19" s="1"/>
  <c r="CX72" i="19" s="1"/>
  <c r="CP66" i="19"/>
  <c r="CQ66" i="19" s="1"/>
  <c r="CH66" i="19"/>
  <c r="CD66" i="19"/>
  <c r="CE66" i="19" s="1"/>
  <c r="CA66" i="19"/>
  <c r="BY66" i="19"/>
  <c r="BV66" i="19"/>
  <c r="BV69" i="19" s="1"/>
  <c r="BV72" i="19" s="1"/>
  <c r="BU66" i="19"/>
  <c r="BN66" i="19"/>
  <c r="BO66" i="19" s="1"/>
  <c r="BP66" i="19" s="1"/>
  <c r="BQ66" i="19" s="1"/>
  <c r="BR66" i="19" s="1"/>
  <c r="BF66" i="19"/>
  <c r="BG66" i="19" s="1"/>
  <c r="BB66" i="19"/>
  <c r="AW66" i="19"/>
  <c r="AW69" i="19" s="1"/>
  <c r="AW72" i="19" s="1"/>
  <c r="N66" i="19"/>
  <c r="N69" i="19" s="1"/>
  <c r="N72" i="19" s="1"/>
  <c r="V266" i="9"/>
  <c r="HF73" i="19" l="1"/>
  <c r="JF73" i="19" s="1"/>
  <c r="LF73" i="19" s="1"/>
  <c r="NF73" i="19" s="1"/>
  <c r="PF73" i="19" s="1"/>
  <c r="RF73" i="19" s="1"/>
  <c r="JF70" i="19"/>
  <c r="LF70" i="19" s="1"/>
  <c r="NF70" i="19" s="1"/>
  <c r="PF70" i="19" s="1"/>
  <c r="RF70" i="19" s="1"/>
  <c r="CE69" i="19"/>
  <c r="CE72" i="19" s="1"/>
  <c r="CF66" i="19"/>
  <c r="IG66" i="19"/>
  <c r="IF69" i="19"/>
  <c r="KF66" i="19"/>
  <c r="MF66" i="19" s="1"/>
  <c r="OF66" i="19" s="1"/>
  <c r="QF66" i="19" s="1"/>
  <c r="SF66" i="19" s="1"/>
  <c r="CB71" i="19"/>
  <c r="CB74" i="19" s="1"/>
  <c r="CC68" i="19"/>
  <c r="CC71" i="19" s="1"/>
  <c r="CC74" i="19" s="1"/>
  <c r="ER67" i="19"/>
  <c r="ER70" i="19" s="1"/>
  <c r="ER73" i="19" s="1"/>
  <c r="BG68" i="19"/>
  <c r="BH68" i="19" s="1"/>
  <c r="CZ68" i="19"/>
  <c r="DA68" i="19" s="1"/>
  <c r="DA71" i="19" s="1"/>
  <c r="DA74" i="19" s="1"/>
  <c r="GC68" i="19"/>
  <c r="GC71" i="19" s="1"/>
  <c r="GC74" i="19" s="1"/>
  <c r="CY67" i="19"/>
  <c r="IW67" i="19"/>
  <c r="KW67" i="19" s="1"/>
  <c r="MW67" i="19" s="1"/>
  <c r="OW67" i="19" s="1"/>
  <c r="QW67" i="19" s="1"/>
  <c r="HC68" i="19"/>
  <c r="EB69" i="19"/>
  <c r="EB72" i="19" s="1"/>
  <c r="GW70" i="19"/>
  <c r="GW73" i="19" s="1"/>
  <c r="IW73" i="19" s="1"/>
  <c r="KW73" i="19" s="1"/>
  <c r="MW73" i="19" s="1"/>
  <c r="OW73" i="19" s="1"/>
  <c r="QW73" i="19" s="1"/>
  <c r="GW71" i="19"/>
  <c r="GW74" i="19" s="1"/>
  <c r="IW74" i="19" s="1"/>
  <c r="KW74" i="19" s="1"/>
  <c r="MW74" i="19" s="1"/>
  <c r="OW74" i="19" s="1"/>
  <c r="QW74" i="19" s="1"/>
  <c r="O66" i="19"/>
  <c r="O69" i="19" s="1"/>
  <c r="O72" i="19" s="1"/>
  <c r="EC68" i="19"/>
  <c r="EC71" i="19" s="1"/>
  <c r="EC74" i="19" s="1"/>
  <c r="GQ70" i="19"/>
  <c r="FD66" i="19"/>
  <c r="FE66" i="19" s="1"/>
  <c r="FE69" i="19" s="1"/>
  <c r="FE72" i="19" s="1"/>
  <c r="BV67" i="19"/>
  <c r="BV70" i="19" s="1"/>
  <c r="BV73" i="19" s="1"/>
  <c r="DD67" i="19"/>
  <c r="DD70" i="19" s="1"/>
  <c r="DD73" i="19" s="1"/>
  <c r="FD67" i="19"/>
  <c r="FD70" i="19" s="1"/>
  <c r="FD73" i="19" s="1"/>
  <c r="HG67" i="19"/>
  <c r="JC67" i="19"/>
  <c r="LC67" i="19" s="1"/>
  <c r="NC67" i="19" s="1"/>
  <c r="PC67" i="19" s="1"/>
  <c r="RC67" i="19" s="1"/>
  <c r="DH68" i="19"/>
  <c r="DH71" i="19" s="1"/>
  <c r="DH74" i="19" s="1"/>
  <c r="HH68" i="19"/>
  <c r="KH66" i="19"/>
  <c r="MH66" i="19" s="1"/>
  <c r="OH66" i="19" s="1"/>
  <c r="QH66" i="19" s="1"/>
  <c r="SH66" i="19" s="1"/>
  <c r="EG67" i="19"/>
  <c r="EG70" i="19" s="1"/>
  <c r="EG73" i="19" s="1"/>
  <c r="JD67" i="19"/>
  <c r="LD67" i="19" s="1"/>
  <c r="ND67" i="19" s="1"/>
  <c r="PD67" i="19" s="1"/>
  <c r="RD67" i="19" s="1"/>
  <c r="FP68" i="19"/>
  <c r="JN68" i="19"/>
  <c r="LN68" i="19" s="1"/>
  <c r="NN68" i="19" s="1"/>
  <c r="PN68" i="19" s="1"/>
  <c r="RN68" i="19" s="1"/>
  <c r="BN69" i="19"/>
  <c r="BN72" i="19" s="1"/>
  <c r="HD70" i="19"/>
  <c r="CP71" i="19"/>
  <c r="CP74" i="19" s="1"/>
  <c r="II69" i="19"/>
  <c r="BW66" i="19"/>
  <c r="BW69" i="19" s="1"/>
  <c r="BW72" i="19" s="1"/>
  <c r="AP66" i="19"/>
  <c r="AP69" i="19" s="1"/>
  <c r="AP72" i="19" s="1"/>
  <c r="HB70" i="19"/>
  <c r="HB73" i="19" s="1"/>
  <c r="JB73" i="19" s="1"/>
  <c r="LB73" i="19" s="1"/>
  <c r="NB73" i="19" s="1"/>
  <c r="PB73" i="19" s="1"/>
  <c r="RB73" i="19" s="1"/>
  <c r="DH66" i="19"/>
  <c r="DH69" i="19" s="1"/>
  <c r="DH72" i="19" s="1"/>
  <c r="AP67" i="19"/>
  <c r="GF67" i="19"/>
  <c r="BP68" i="19"/>
  <c r="GG68" i="19"/>
  <c r="GG71" i="19" s="1"/>
  <c r="GG74" i="19" s="1"/>
  <c r="HC70" i="19"/>
  <c r="HC73" i="19" s="1"/>
  <c r="JC73" i="19" s="1"/>
  <c r="LC73" i="19" s="1"/>
  <c r="NC73" i="19" s="1"/>
  <c r="PC73" i="19" s="1"/>
  <c r="RC73" i="19" s="1"/>
  <c r="HF71" i="19"/>
  <c r="HF74" i="19" s="1"/>
  <c r="JF74" i="19" s="1"/>
  <c r="LF74" i="19" s="1"/>
  <c r="NF74" i="19" s="1"/>
  <c r="PF74" i="19" s="1"/>
  <c r="RF74" i="19" s="1"/>
  <c r="KA66" i="19"/>
  <c r="MA66" i="19" s="1"/>
  <c r="OA66" i="19" s="1"/>
  <c r="QA66" i="19" s="1"/>
  <c r="SA66" i="19" s="1"/>
  <c r="KI66" i="19"/>
  <c r="MI66" i="19" s="1"/>
  <c r="OI66" i="19" s="1"/>
  <c r="QI66" i="19" s="1"/>
  <c r="DH67" i="19"/>
  <c r="HO67" i="19"/>
  <c r="JF67" i="19"/>
  <c r="LF67" i="19" s="1"/>
  <c r="NF67" i="19" s="1"/>
  <c r="PF67" i="19" s="1"/>
  <c r="RF67" i="19" s="1"/>
  <c r="ER68" i="19"/>
  <c r="GJ68" i="19"/>
  <c r="GK68" i="19" s="1"/>
  <c r="JB68" i="19"/>
  <c r="LB68" i="19" s="1"/>
  <c r="NB68" i="19" s="1"/>
  <c r="PB68" i="19" s="1"/>
  <c r="RB68" i="19" s="1"/>
  <c r="JO68" i="19"/>
  <c r="LO68" i="19" s="1"/>
  <c r="NO68" i="19" s="1"/>
  <c r="PO68" i="19" s="1"/>
  <c r="RO68" i="19" s="1"/>
  <c r="BO69" i="19"/>
  <c r="BO72" i="19" s="1"/>
  <c r="HE70" i="19"/>
  <c r="IQ67" i="19"/>
  <c r="KQ67" i="19" s="1"/>
  <c r="MQ67" i="19" s="1"/>
  <c r="OQ67" i="19" s="1"/>
  <c r="QQ67" i="19" s="1"/>
  <c r="IB66" i="19"/>
  <c r="HU69" i="19"/>
  <c r="IH69" i="19"/>
  <c r="KH69" i="19" s="1"/>
  <c r="MH69" i="19" s="1"/>
  <c r="OH69" i="19" s="1"/>
  <c r="QH69" i="19" s="1"/>
  <c r="SH69" i="19" s="1"/>
  <c r="EX70" i="19"/>
  <c r="EX73" i="19" s="1"/>
  <c r="EE71" i="19"/>
  <c r="EE74" i="19" s="1"/>
  <c r="HO71" i="19"/>
  <c r="HO74" i="19" s="1"/>
  <c r="JO74" i="19" s="1"/>
  <c r="LO74" i="19" s="1"/>
  <c r="NO74" i="19" s="1"/>
  <c r="PO74" i="19" s="1"/>
  <c r="RO74" i="19" s="1"/>
  <c r="IX67" i="19"/>
  <c r="KX67" i="19" s="1"/>
  <c r="MX67" i="19" s="1"/>
  <c r="OX67" i="19" s="1"/>
  <c r="QX67" i="19" s="1"/>
  <c r="GY67" i="19"/>
  <c r="GX70" i="19"/>
  <c r="HG69" i="19"/>
  <c r="JG66" i="19"/>
  <c r="LG66" i="19" s="1"/>
  <c r="NG66" i="19" s="1"/>
  <c r="PG66" i="19" s="1"/>
  <c r="RG66" i="19" s="1"/>
  <c r="HH66" i="19"/>
  <c r="FW66" i="19"/>
  <c r="GY66" i="19"/>
  <c r="GX69" i="19"/>
  <c r="CH69" i="19"/>
  <c r="CH72" i="19" s="1"/>
  <c r="AH66" i="19"/>
  <c r="FP66" i="19"/>
  <c r="CD71" i="19"/>
  <c r="CD74" i="19" s="1"/>
  <c r="AD68" i="19"/>
  <c r="CI66" i="19"/>
  <c r="CE68" i="19"/>
  <c r="BY70" i="19"/>
  <c r="BY73" i="19" s="1"/>
  <c r="IQ70" i="19"/>
  <c r="KQ70" i="19" s="1"/>
  <c r="MQ70" i="19" s="1"/>
  <c r="OQ70" i="19" s="1"/>
  <c r="QQ70" i="19" s="1"/>
  <c r="GQ73" i="19"/>
  <c r="IQ73" i="19" s="1"/>
  <c r="KQ73" i="19" s="1"/>
  <c r="MQ73" i="19" s="1"/>
  <c r="OQ73" i="19" s="1"/>
  <c r="QQ73" i="19" s="1"/>
  <c r="FQ67" i="19"/>
  <c r="FP70" i="19"/>
  <c r="FP73" i="19" s="1"/>
  <c r="FW67" i="19"/>
  <c r="FV70" i="19"/>
  <c r="FV73" i="19" s="1"/>
  <c r="O68" i="19"/>
  <c r="GJ71" i="19"/>
  <c r="GJ74" i="19" s="1"/>
  <c r="JB70" i="19"/>
  <c r="LB70" i="19" s="1"/>
  <c r="NB70" i="19" s="1"/>
  <c r="PB70" i="19" s="1"/>
  <c r="RB70" i="19" s="1"/>
  <c r="HD73" i="19"/>
  <c r="JD73" i="19" s="1"/>
  <c r="LD73" i="19" s="1"/>
  <c r="ND73" i="19" s="1"/>
  <c r="PD73" i="19" s="1"/>
  <c r="RD73" i="19" s="1"/>
  <c r="JD70" i="19"/>
  <c r="LD70" i="19" s="1"/>
  <c r="ND70" i="19" s="1"/>
  <c r="PD70" i="19" s="1"/>
  <c r="RD70" i="19" s="1"/>
  <c r="AX66" i="19"/>
  <c r="ID72" i="19"/>
  <c r="KD72" i="19" s="1"/>
  <c r="MD72" i="19" s="1"/>
  <c r="OD72" i="19" s="1"/>
  <c r="QD72" i="19" s="1"/>
  <c r="SD72" i="19" s="1"/>
  <c r="KD69" i="19"/>
  <c r="MD69" i="19" s="1"/>
  <c r="OD69" i="19" s="1"/>
  <c r="QD69" i="19" s="1"/>
  <c r="SD69" i="19" s="1"/>
  <c r="DX66" i="19"/>
  <c r="DX69" i="19" s="1"/>
  <c r="DX72" i="19" s="1"/>
  <c r="BZ67" i="19"/>
  <c r="BZ70" i="19" s="1"/>
  <c r="BZ73" i="19" s="1"/>
  <c r="DW68" i="19"/>
  <c r="DV71" i="19"/>
  <c r="DV74" i="19" s="1"/>
  <c r="KE69" i="19"/>
  <c r="ME69" i="19" s="1"/>
  <c r="OE69" i="19" s="1"/>
  <c r="QE69" i="19" s="1"/>
  <c r="SE69" i="19" s="1"/>
  <c r="IE72" i="19"/>
  <c r="KE72" i="19" s="1"/>
  <c r="ME72" i="19" s="1"/>
  <c r="OE72" i="19" s="1"/>
  <c r="QE72" i="19" s="1"/>
  <c r="SE72" i="19" s="1"/>
  <c r="CA70" i="19"/>
  <c r="CA73" i="19" s="1"/>
  <c r="AA67" i="19"/>
  <c r="IF72" i="19"/>
  <c r="KF72" i="19" s="1"/>
  <c r="MF72" i="19" s="1"/>
  <c r="OF72" i="19" s="1"/>
  <c r="QF72" i="19" s="1"/>
  <c r="SF72" i="19" s="1"/>
  <c r="KF69" i="19"/>
  <c r="MF69" i="19" s="1"/>
  <c r="OF69" i="19" s="1"/>
  <c r="QF69" i="19" s="1"/>
  <c r="SF69" i="19" s="1"/>
  <c r="BB69" i="19"/>
  <c r="BB72" i="19" s="1"/>
  <c r="BC66" i="19"/>
  <c r="CB67" i="19"/>
  <c r="HH67" i="19"/>
  <c r="JG67" i="19"/>
  <c r="LG67" i="19" s="1"/>
  <c r="NG67" i="19" s="1"/>
  <c r="PG67" i="19" s="1"/>
  <c r="RG67" i="19" s="1"/>
  <c r="HG70" i="19"/>
  <c r="HE73" i="19"/>
  <c r="JE73" i="19" s="1"/>
  <c r="LE73" i="19" s="1"/>
  <c r="NE73" i="19" s="1"/>
  <c r="PE73" i="19" s="1"/>
  <c r="RE73" i="19" s="1"/>
  <c r="JE70" i="19"/>
  <c r="LE70" i="19" s="1"/>
  <c r="NE70" i="19" s="1"/>
  <c r="PE70" i="19" s="1"/>
  <c r="RE70" i="19" s="1"/>
  <c r="IH72" i="19"/>
  <c r="KH72" i="19" s="1"/>
  <c r="MH72" i="19" s="1"/>
  <c r="OH72" i="19" s="1"/>
  <c r="QH72" i="19" s="1"/>
  <c r="SH72" i="19" s="1"/>
  <c r="AJ68" i="19"/>
  <c r="CD70" i="19"/>
  <c r="CD73" i="19" s="1"/>
  <c r="AD67" i="19"/>
  <c r="KI69" i="19"/>
  <c r="MI69" i="19" s="1"/>
  <c r="OI69" i="19" s="1"/>
  <c r="QI69" i="19" s="1"/>
  <c r="II72" i="19"/>
  <c r="KI72" i="19" s="1"/>
  <c r="MI72" i="19" s="1"/>
  <c r="OI72" i="19" s="1"/>
  <c r="QI72" i="19" s="1"/>
  <c r="DP67" i="19"/>
  <c r="AQ66" i="19"/>
  <c r="CE67" i="19"/>
  <c r="DW67" i="19"/>
  <c r="BG69" i="19"/>
  <c r="BG72" i="19" s="1"/>
  <c r="BH66" i="19"/>
  <c r="BS66" i="19"/>
  <c r="BR69" i="19"/>
  <c r="BR72" i="19" s="1"/>
  <c r="U71" i="19"/>
  <c r="U74" i="19" s="1"/>
  <c r="V68" i="19"/>
  <c r="N70" i="19"/>
  <c r="N73" i="19" s="1"/>
  <c r="O67" i="19"/>
  <c r="HF69" i="19"/>
  <c r="JF66" i="19"/>
  <c r="LF66" i="19" s="1"/>
  <c r="NF66" i="19" s="1"/>
  <c r="PF66" i="19" s="1"/>
  <c r="RF66" i="19" s="1"/>
  <c r="AR68" i="19"/>
  <c r="AQ71" i="19"/>
  <c r="AQ74" i="19" s="1"/>
  <c r="P66" i="19"/>
  <c r="CR66" i="19"/>
  <c r="CQ69" i="19"/>
  <c r="CQ72" i="19" s="1"/>
  <c r="U70" i="19"/>
  <c r="U73" i="19" s="1"/>
  <c r="V67" i="19"/>
  <c r="GQ71" i="19"/>
  <c r="IQ68" i="19"/>
  <c r="KQ68" i="19" s="1"/>
  <c r="MQ68" i="19" s="1"/>
  <c r="OQ68" i="19" s="1"/>
  <c r="QQ68" i="19" s="1"/>
  <c r="GR68" i="19"/>
  <c r="Z67" i="19"/>
  <c r="Z70" i="19" s="1"/>
  <c r="Z73" i="19" s="1"/>
  <c r="Y70" i="19"/>
  <c r="Y73" i="19" s="1"/>
  <c r="GR70" i="19"/>
  <c r="GS67" i="19"/>
  <c r="JY69" i="19"/>
  <c r="LY69" i="19" s="1"/>
  <c r="NY69" i="19" s="1"/>
  <c r="PY69" i="19" s="1"/>
  <c r="RY69" i="19" s="1"/>
  <c r="HY72" i="19"/>
  <c r="JY72" i="19" s="1"/>
  <c r="LY72" i="19" s="1"/>
  <c r="NY72" i="19" s="1"/>
  <c r="PY72" i="19" s="1"/>
  <c r="RY72" i="19" s="1"/>
  <c r="EF66" i="19"/>
  <c r="EE69" i="19"/>
  <c r="EE72" i="19" s="1"/>
  <c r="HQ68" i="19"/>
  <c r="HP71" i="19"/>
  <c r="EI69" i="19"/>
  <c r="EI72" i="19" s="1"/>
  <c r="EJ66" i="19"/>
  <c r="HN69" i="19"/>
  <c r="JN66" i="19"/>
  <c r="LN66" i="19" s="1"/>
  <c r="NN66" i="19" s="1"/>
  <c r="PN66" i="19" s="1"/>
  <c r="RN66" i="19" s="1"/>
  <c r="EY70" i="19"/>
  <c r="EY73" i="19" s="1"/>
  <c r="EZ67" i="19"/>
  <c r="JU71" i="19"/>
  <c r="LU71" i="19" s="1"/>
  <c r="NU71" i="19" s="1"/>
  <c r="PU71" i="19" s="1"/>
  <c r="RU71" i="19" s="1"/>
  <c r="HU74" i="19"/>
  <c r="JU74" i="19" s="1"/>
  <c r="LU74" i="19" s="1"/>
  <c r="NU74" i="19" s="1"/>
  <c r="PU74" i="19" s="1"/>
  <c r="RU74" i="19" s="1"/>
  <c r="HO66" i="19"/>
  <c r="HV68" i="19"/>
  <c r="BY69" i="19"/>
  <c r="BY72" i="19" s="1"/>
  <c r="Y66" i="19"/>
  <c r="BV68" i="19"/>
  <c r="BZ66" i="19"/>
  <c r="BZ69" i="19" s="1"/>
  <c r="BZ72" i="19" s="1"/>
  <c r="CI67" i="19"/>
  <c r="DP68" i="19"/>
  <c r="HY71" i="19"/>
  <c r="JY68" i="19"/>
  <c r="LY68" i="19" s="1"/>
  <c r="NY68" i="19" s="1"/>
  <c r="PY68" i="19" s="1"/>
  <c r="RY68" i="19" s="1"/>
  <c r="CA69" i="19"/>
  <c r="CA72" i="19" s="1"/>
  <c r="AA66" i="19"/>
  <c r="CB66" i="19"/>
  <c r="FH67" i="19"/>
  <c r="Y68" i="19"/>
  <c r="BY71" i="19"/>
  <c r="BY74" i="19" s="1"/>
  <c r="HZ68" i="19"/>
  <c r="AI67" i="19"/>
  <c r="AH70" i="19"/>
  <c r="AH73" i="19" s="1"/>
  <c r="KA68" i="19"/>
  <c r="MA68" i="19" s="1"/>
  <c r="OA68" i="19" s="1"/>
  <c r="QA68" i="19" s="1"/>
  <c r="SA68" i="19" s="1"/>
  <c r="IA71" i="19"/>
  <c r="CD69" i="19"/>
  <c r="CD72" i="19" s="1"/>
  <c r="AD66" i="19"/>
  <c r="CA71" i="19"/>
  <c r="CA74" i="19" s="1"/>
  <c r="AA68" i="19"/>
  <c r="IB68" i="19"/>
  <c r="DP66" i="19"/>
  <c r="GR66" i="19"/>
  <c r="GQ69" i="19"/>
  <c r="CF69" i="19"/>
  <c r="CF72" i="19" s="1"/>
  <c r="CG66" i="19"/>
  <c r="CG69" i="19" s="1"/>
  <c r="CG72" i="19" s="1"/>
  <c r="HC66" i="19"/>
  <c r="HB69" i="19"/>
  <c r="HU72" i="19"/>
  <c r="JU72" i="19" s="1"/>
  <c r="LU72" i="19" s="1"/>
  <c r="NU72" i="19" s="1"/>
  <c r="PU72" i="19" s="1"/>
  <c r="RU72" i="19" s="1"/>
  <c r="JU69" i="19"/>
  <c r="LU69" i="19" s="1"/>
  <c r="NU69" i="19" s="1"/>
  <c r="PU69" i="19" s="1"/>
  <c r="RU69" i="19" s="1"/>
  <c r="JO71" i="19"/>
  <c r="LO71" i="19" s="1"/>
  <c r="NO71" i="19" s="1"/>
  <c r="PO71" i="19" s="1"/>
  <c r="RO71" i="19" s="1"/>
  <c r="FH66" i="19"/>
  <c r="IL70" i="19"/>
  <c r="IM67" i="19"/>
  <c r="JN71" i="19"/>
  <c r="LN71" i="19" s="1"/>
  <c r="NN71" i="19" s="1"/>
  <c r="PN71" i="19" s="1"/>
  <c r="RN71" i="19" s="1"/>
  <c r="HN74" i="19"/>
  <c r="JN74" i="19" s="1"/>
  <c r="LN74" i="19" s="1"/>
  <c r="NN74" i="19" s="1"/>
  <c r="PN74" i="19" s="1"/>
  <c r="RN74" i="19" s="1"/>
  <c r="GC67" i="19"/>
  <c r="GC70" i="19" s="1"/>
  <c r="GC73" i="19" s="1"/>
  <c r="CH71" i="19"/>
  <c r="CH74" i="19" s="1"/>
  <c r="GJ66" i="19"/>
  <c r="HV66" i="19"/>
  <c r="GF66" i="19"/>
  <c r="EK67" i="19"/>
  <c r="EJ70" i="19"/>
  <c r="EJ73" i="19" s="1"/>
  <c r="HU70" i="19"/>
  <c r="JU67" i="19"/>
  <c r="LU67" i="19" s="1"/>
  <c r="NU67" i="19" s="1"/>
  <c r="PU67" i="19" s="1"/>
  <c r="RU67" i="19" s="1"/>
  <c r="CR71" i="19"/>
  <c r="CR74" i="19" s="1"/>
  <c r="CS68" i="19"/>
  <c r="IH71" i="19"/>
  <c r="KH68" i="19"/>
  <c r="MH68" i="19" s="1"/>
  <c r="OH68" i="19" s="1"/>
  <c r="QH68" i="19" s="1"/>
  <c r="SH68" i="19" s="1"/>
  <c r="GP69" i="19"/>
  <c r="AX67" i="19"/>
  <c r="CI68" i="19"/>
  <c r="HV67" i="19"/>
  <c r="II68" i="19"/>
  <c r="CP69" i="19"/>
  <c r="CP72" i="19" s="1"/>
  <c r="KH70" i="19"/>
  <c r="MH70" i="19" s="1"/>
  <c r="OH70" i="19" s="1"/>
  <c r="QH70" i="19" s="1"/>
  <c r="SH70" i="19" s="1"/>
  <c r="IH73" i="19"/>
  <c r="KH73" i="19" s="1"/>
  <c r="MH73" i="19" s="1"/>
  <c r="OH73" i="19" s="1"/>
  <c r="QH73" i="19" s="1"/>
  <c r="SH73" i="19" s="1"/>
  <c r="CY66" i="19"/>
  <c r="HZ66" i="19"/>
  <c r="BC67" i="19"/>
  <c r="GJ67" i="19"/>
  <c r="EY68" i="19"/>
  <c r="KI70" i="19"/>
  <c r="MI70" i="19" s="1"/>
  <c r="OI70" i="19" s="1"/>
  <c r="QI70" i="19" s="1"/>
  <c r="II73" i="19"/>
  <c r="KI73" i="19" s="1"/>
  <c r="MI73" i="19" s="1"/>
  <c r="OI73" i="19" s="1"/>
  <c r="QI73" i="19" s="1"/>
  <c r="IW71" i="19"/>
  <c r="KW71" i="19" s="1"/>
  <c r="MW71" i="19" s="1"/>
  <c r="OW71" i="19" s="1"/>
  <c r="QW71" i="19" s="1"/>
  <c r="ER66" i="19"/>
  <c r="IJ70" i="19"/>
  <c r="JY70" i="19"/>
  <c r="LY70" i="19" s="1"/>
  <c r="NY70" i="19" s="1"/>
  <c r="PY70" i="19" s="1"/>
  <c r="RY70" i="19" s="1"/>
  <c r="HY73" i="19"/>
  <c r="JY73" i="19" s="1"/>
  <c r="LY73" i="19" s="1"/>
  <c r="NY73" i="19" s="1"/>
  <c r="PY73" i="19" s="1"/>
  <c r="RY73" i="19" s="1"/>
  <c r="DB71" i="19"/>
  <c r="DB74" i="19" s="1"/>
  <c r="BB68" i="19"/>
  <c r="IK70" i="19"/>
  <c r="CQ71" i="19"/>
  <c r="CQ74" i="19" s="1"/>
  <c r="HZ67" i="19"/>
  <c r="DC68" i="19"/>
  <c r="AX68" i="19"/>
  <c r="DD66" i="19"/>
  <c r="BG67" i="19"/>
  <c r="KA67" i="19"/>
  <c r="MA67" i="19" s="1"/>
  <c r="OA67" i="19" s="1"/>
  <c r="QA67" i="19" s="1"/>
  <c r="SA67" i="19" s="1"/>
  <c r="IA70" i="19"/>
  <c r="FD68" i="19"/>
  <c r="GX68" i="19"/>
  <c r="GW69" i="19"/>
  <c r="GP71" i="19"/>
  <c r="IP68" i="19"/>
  <c r="KP68" i="19" s="1"/>
  <c r="MP68" i="19" s="1"/>
  <c r="OP68" i="19" s="1"/>
  <c r="QP68" i="19" s="1"/>
  <c r="CZ67" i="19"/>
  <c r="CY70" i="19"/>
  <c r="CY73" i="19" s="1"/>
  <c r="KB67" i="19"/>
  <c r="MB67" i="19" s="1"/>
  <c r="OB67" i="19" s="1"/>
  <c r="QB67" i="19" s="1"/>
  <c r="SB67" i="19" s="1"/>
  <c r="IB70" i="19"/>
  <c r="JY67" i="19"/>
  <c r="LY67" i="19" s="1"/>
  <c r="NY67" i="19" s="1"/>
  <c r="PY67" i="19" s="1"/>
  <c r="RY67" i="19" s="1"/>
  <c r="FD69" i="19"/>
  <c r="FD72" i="19" s="1"/>
  <c r="KD68" i="19"/>
  <c r="MD68" i="19" s="1"/>
  <c r="OD68" i="19" s="1"/>
  <c r="QD68" i="19" s="1"/>
  <c r="SD68" i="19" s="1"/>
  <c r="ID71" i="19"/>
  <c r="GP70" i="19"/>
  <c r="IP67" i="19"/>
  <c r="KP67" i="19" s="1"/>
  <c r="MP67" i="19" s="1"/>
  <c r="OP67" i="19" s="1"/>
  <c r="QP67" i="19" s="1"/>
  <c r="KC67" i="19"/>
  <c r="MC67" i="19" s="1"/>
  <c r="OC67" i="19" s="1"/>
  <c r="QC67" i="19" s="1"/>
  <c r="SC67" i="19" s="1"/>
  <c r="IC70" i="19"/>
  <c r="KD67" i="19"/>
  <c r="MD67" i="19" s="1"/>
  <c r="OD67" i="19" s="1"/>
  <c r="QD67" i="19" s="1"/>
  <c r="SD67" i="19" s="1"/>
  <c r="JF71" i="19"/>
  <c r="LF71" i="19" s="1"/>
  <c r="NF71" i="19" s="1"/>
  <c r="PF71" i="19" s="1"/>
  <c r="RF71" i="19" s="1"/>
  <c r="IE68" i="19"/>
  <c r="IJ69" i="19"/>
  <c r="KJ66" i="19"/>
  <c r="MJ66" i="19" s="1"/>
  <c r="OJ66" i="19" s="1"/>
  <c r="QJ66" i="19" s="1"/>
  <c r="FA66" i="19"/>
  <c r="FA69" i="19" s="1"/>
  <c r="FA72" i="19" s="1"/>
  <c r="IK66" i="19"/>
  <c r="BN70" i="19"/>
  <c r="BN73" i="19" s="1"/>
  <c r="BO67" i="19"/>
  <c r="DE67" i="19"/>
  <c r="DE70" i="19" s="1"/>
  <c r="DE73" i="19" s="1"/>
  <c r="IE67" i="19"/>
  <c r="BI68" i="19"/>
  <c r="BH71" i="19"/>
  <c r="BH74" i="19" s="1"/>
  <c r="DI68" i="19"/>
  <c r="FI68" i="19"/>
  <c r="JG71" i="19"/>
  <c r="LG71" i="19" s="1"/>
  <c r="NG71" i="19" s="1"/>
  <c r="PG71" i="19" s="1"/>
  <c r="RG71" i="19" s="1"/>
  <c r="DI66" i="19"/>
  <c r="BU69" i="19"/>
  <c r="BU72" i="19" s="1"/>
  <c r="U66" i="19"/>
  <c r="EB70" i="19"/>
  <c r="EB73" i="19" s="1"/>
  <c r="EC67" i="19"/>
  <c r="EC70" i="19" s="1"/>
  <c r="EC73" i="19" s="1"/>
  <c r="CW71" i="19"/>
  <c r="CW74" i="19" s="1"/>
  <c r="BG71" i="19"/>
  <c r="BG74" i="19" s="1"/>
  <c r="HO70" i="19"/>
  <c r="CQ67" i="19"/>
  <c r="CZ71" i="19"/>
  <c r="CZ74" i="19" s="1"/>
  <c r="IA72" i="19"/>
  <c r="KA72" i="19" s="1"/>
  <c r="MA72" i="19" s="1"/>
  <c r="OA72" i="19" s="1"/>
  <c r="QA72" i="19" s="1"/>
  <c r="SA72" i="19" s="1"/>
  <c r="FV71" i="19"/>
  <c r="FV74" i="19" s="1"/>
  <c r="FW68" i="19"/>
  <c r="EG68" i="19"/>
  <c r="EG71" i="19" s="1"/>
  <c r="EG74" i="19" s="1"/>
  <c r="EK68" i="19"/>
  <c r="EJ71" i="19"/>
  <c r="EJ74" i="19" s="1"/>
  <c r="AU294" i="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HD68" i="19" l="1"/>
  <c r="HC71" i="19"/>
  <c r="JC68" i="19"/>
  <c r="LC68" i="19" s="1"/>
  <c r="NC68" i="19" s="1"/>
  <c r="PC68" i="19" s="1"/>
  <c r="RC68" i="19" s="1"/>
  <c r="BW67" i="19"/>
  <c r="IW70" i="19"/>
  <c r="KW70" i="19" s="1"/>
  <c r="MW70" i="19" s="1"/>
  <c r="OW70" i="19" s="1"/>
  <c r="QW70" i="19" s="1"/>
  <c r="ER71" i="19"/>
  <c r="ER74" i="19" s="1"/>
  <c r="ES68" i="19"/>
  <c r="KB66" i="19"/>
  <c r="MB66" i="19" s="1"/>
  <c r="OB66" i="19" s="1"/>
  <c r="QB66" i="19" s="1"/>
  <c r="SB66" i="19" s="1"/>
  <c r="IB69" i="19"/>
  <c r="IC66" i="19"/>
  <c r="BP71" i="19"/>
  <c r="BP74" i="19" s="1"/>
  <c r="BQ68" i="19"/>
  <c r="HH71" i="19"/>
  <c r="HI68" i="19"/>
  <c r="JH68" i="19"/>
  <c r="LH68" i="19" s="1"/>
  <c r="NH68" i="19" s="1"/>
  <c r="PH68" i="19" s="1"/>
  <c r="RH68" i="19" s="1"/>
  <c r="FE67" i="19"/>
  <c r="FE70" i="19" s="1"/>
  <c r="FE73" i="19" s="1"/>
  <c r="JC70" i="19"/>
  <c r="LC70" i="19" s="1"/>
  <c r="NC70" i="19" s="1"/>
  <c r="PC70" i="19" s="1"/>
  <c r="RC70" i="19" s="1"/>
  <c r="JO67" i="19"/>
  <c r="LO67" i="19" s="1"/>
  <c r="NO67" i="19" s="1"/>
  <c r="PO67" i="19" s="1"/>
  <c r="RO67" i="19" s="1"/>
  <c r="HP67" i="19"/>
  <c r="GF70" i="19"/>
  <c r="GF73" i="19" s="1"/>
  <c r="GG67" i="19"/>
  <c r="GG70" i="19" s="1"/>
  <c r="GG73" i="19" s="1"/>
  <c r="IG69" i="19"/>
  <c r="KG66" i="19"/>
  <c r="MG66" i="19" s="1"/>
  <c r="OG66" i="19" s="1"/>
  <c r="QG66" i="19" s="1"/>
  <c r="SG66" i="19" s="1"/>
  <c r="DH70" i="19"/>
  <c r="DH73" i="19" s="1"/>
  <c r="DI67" i="19"/>
  <c r="AP70" i="19"/>
  <c r="AP73" i="19" s="1"/>
  <c r="AQ67" i="19"/>
  <c r="BX66" i="19"/>
  <c r="BX69" i="19" s="1"/>
  <c r="BX72" i="19" s="1"/>
  <c r="FQ68" i="19"/>
  <c r="FP71" i="19"/>
  <c r="FP74" i="19" s="1"/>
  <c r="ES67" i="19"/>
  <c r="ES70" i="19" s="1"/>
  <c r="ES73" i="19" s="1"/>
  <c r="IP71" i="19"/>
  <c r="KP71" i="19" s="1"/>
  <c r="MP71" i="19" s="1"/>
  <c r="OP71" i="19" s="1"/>
  <c r="QP71" i="19" s="1"/>
  <c r="GP74" i="19"/>
  <c r="IP74" i="19" s="1"/>
  <c r="KP74" i="19" s="1"/>
  <c r="MP74" i="19" s="1"/>
  <c r="OP74" i="19" s="1"/>
  <c r="QP74" i="19" s="1"/>
  <c r="CR67" i="19"/>
  <c r="CQ70" i="19"/>
  <c r="CQ73" i="19" s="1"/>
  <c r="ER69" i="19"/>
  <c r="ER72" i="19" s="1"/>
  <c r="ES66" i="19"/>
  <c r="CB69" i="19"/>
  <c r="CB72" i="19" s="1"/>
  <c r="CC66" i="19"/>
  <c r="CC69" i="19" s="1"/>
  <c r="CC72" i="19" s="1"/>
  <c r="GR71" i="19"/>
  <c r="IR68" i="19"/>
  <c r="KR68" i="19" s="1"/>
  <c r="MR68" i="19" s="1"/>
  <c r="OR68" i="19" s="1"/>
  <c r="QR68" i="19" s="1"/>
  <c r="GS68" i="19"/>
  <c r="AJ71" i="19"/>
  <c r="AJ74" i="19" s="1"/>
  <c r="AK68" i="19"/>
  <c r="JO70" i="19"/>
  <c r="LO70" i="19" s="1"/>
  <c r="NO70" i="19" s="1"/>
  <c r="PO70" i="19" s="1"/>
  <c r="RO70" i="19" s="1"/>
  <c r="HO73" i="19"/>
  <c r="JO73" i="19" s="1"/>
  <c r="LO73" i="19" s="1"/>
  <c r="NO73" i="19" s="1"/>
  <c r="PO73" i="19" s="1"/>
  <c r="RO73" i="19" s="1"/>
  <c r="GP73" i="19"/>
  <c r="IP73" i="19" s="1"/>
  <c r="KP73" i="19" s="1"/>
  <c r="MP73" i="19" s="1"/>
  <c r="OP73" i="19" s="1"/>
  <c r="QP73" i="19" s="1"/>
  <c r="IP70" i="19"/>
  <c r="KP70" i="19" s="1"/>
  <c r="MP70" i="19" s="1"/>
  <c r="OP70" i="19" s="1"/>
  <c r="QP70" i="19" s="1"/>
  <c r="AB66" i="19"/>
  <c r="AA69" i="19"/>
  <c r="AA72" i="19" s="1"/>
  <c r="ID74" i="19"/>
  <c r="KD74" i="19" s="1"/>
  <c r="MD74" i="19" s="1"/>
  <c r="OD74" i="19" s="1"/>
  <c r="QD74" i="19" s="1"/>
  <c r="SD74" i="19" s="1"/>
  <c r="KD71" i="19"/>
  <c r="MD71" i="19" s="1"/>
  <c r="OD71" i="19" s="1"/>
  <c r="QD71" i="19" s="1"/>
  <c r="SD71" i="19" s="1"/>
  <c r="GQ74" i="19"/>
  <c r="IQ74" i="19" s="1"/>
  <c r="KQ74" i="19" s="1"/>
  <c r="MQ74" i="19" s="1"/>
  <c r="OQ74" i="19" s="1"/>
  <c r="QQ74" i="19" s="1"/>
  <c r="IQ71" i="19"/>
  <c r="KQ71" i="19" s="1"/>
  <c r="MQ71" i="19" s="1"/>
  <c r="OQ71" i="19" s="1"/>
  <c r="QQ71" i="19" s="1"/>
  <c r="GK71" i="19"/>
  <c r="GK74" i="19" s="1"/>
  <c r="GL68" i="19"/>
  <c r="W67" i="19"/>
  <c r="V70" i="19"/>
  <c r="V73" i="19" s="1"/>
  <c r="HY74" i="19"/>
  <c r="JY74" i="19" s="1"/>
  <c r="LY74" i="19" s="1"/>
  <c r="NY74" i="19" s="1"/>
  <c r="PY74" i="19" s="1"/>
  <c r="RY74" i="19" s="1"/>
  <c r="JY71" i="19"/>
  <c r="LY71" i="19" s="1"/>
  <c r="NY71" i="19" s="1"/>
  <c r="PY71" i="19" s="1"/>
  <c r="RY71" i="19" s="1"/>
  <c r="KB70" i="19"/>
  <c r="MB70" i="19" s="1"/>
  <c r="OB70" i="19" s="1"/>
  <c r="QB70" i="19" s="1"/>
  <c r="SB70" i="19" s="1"/>
  <c r="IB73" i="19"/>
  <c r="KB73" i="19" s="1"/>
  <c r="MB73" i="19" s="1"/>
  <c r="OB73" i="19" s="1"/>
  <c r="QB73" i="19" s="1"/>
  <c r="SB73" i="19" s="1"/>
  <c r="BC70" i="19"/>
  <c r="BC73" i="19" s="1"/>
  <c r="BD67" i="19"/>
  <c r="CS66" i="19"/>
  <c r="CR69" i="19"/>
  <c r="CR72" i="19" s="1"/>
  <c r="O71" i="19"/>
  <c r="O74" i="19" s="1"/>
  <c r="P68" i="19"/>
  <c r="JZ66" i="19"/>
  <c r="LZ66" i="19" s="1"/>
  <c r="NZ66" i="19" s="1"/>
  <c r="PZ66" i="19" s="1"/>
  <c r="RZ66" i="19" s="1"/>
  <c r="HZ69" i="19"/>
  <c r="FI66" i="19"/>
  <c r="FH69" i="19"/>
  <c r="FH72" i="19" s="1"/>
  <c r="CJ67" i="19"/>
  <c r="CI70" i="19"/>
  <c r="CI73" i="19" s="1"/>
  <c r="P69" i="19"/>
  <c r="P72" i="19" s="1"/>
  <c r="Q66" i="19"/>
  <c r="CY69" i="19"/>
  <c r="CY72" i="19" s="1"/>
  <c r="CZ66" i="19"/>
  <c r="FX67" i="19"/>
  <c r="FX70" i="19" s="1"/>
  <c r="FX73" i="19" s="1"/>
  <c r="FW70" i="19"/>
  <c r="FW73" i="19" s="1"/>
  <c r="BV71" i="19"/>
  <c r="BV74" i="19" s="1"/>
  <c r="BW68" i="19"/>
  <c r="AS68" i="19"/>
  <c r="AR71" i="19"/>
  <c r="AR74" i="19" s="1"/>
  <c r="HG73" i="19"/>
  <c r="JG73" i="19" s="1"/>
  <c r="LG73" i="19" s="1"/>
  <c r="NG73" i="19" s="1"/>
  <c r="PG73" i="19" s="1"/>
  <c r="RG73" i="19" s="1"/>
  <c r="JG70" i="19"/>
  <c r="LG70" i="19" s="1"/>
  <c r="NG70" i="19" s="1"/>
  <c r="PG70" i="19" s="1"/>
  <c r="RG70" i="19" s="1"/>
  <c r="HF72" i="19"/>
  <c r="JF72" i="19" s="1"/>
  <c r="LF72" i="19" s="1"/>
  <c r="NF72" i="19" s="1"/>
  <c r="PF72" i="19" s="1"/>
  <c r="RF72" i="19" s="1"/>
  <c r="JF69" i="19"/>
  <c r="LF69" i="19" s="1"/>
  <c r="NF69" i="19" s="1"/>
  <c r="PF69" i="19" s="1"/>
  <c r="RF69" i="19" s="1"/>
  <c r="HI67" i="19"/>
  <c r="HH70" i="19"/>
  <c r="JH67" i="19"/>
  <c r="LH67" i="19" s="1"/>
  <c r="NH67" i="19" s="1"/>
  <c r="PH67" i="19" s="1"/>
  <c r="RH67" i="19" s="1"/>
  <c r="CF68" i="19"/>
  <c r="CE71" i="19"/>
  <c r="CE74" i="19" s="1"/>
  <c r="CJ66" i="19"/>
  <c r="CI69" i="19"/>
  <c r="CI72" i="19" s="1"/>
  <c r="GQ72" i="19"/>
  <c r="IQ72" i="19" s="1"/>
  <c r="KQ72" i="19" s="1"/>
  <c r="MQ72" i="19" s="1"/>
  <c r="OQ72" i="19" s="1"/>
  <c r="QQ72" i="19" s="1"/>
  <c r="IQ69" i="19"/>
  <c r="KQ69" i="19" s="1"/>
  <c r="MQ69" i="19" s="1"/>
  <c r="OQ69" i="19" s="1"/>
  <c r="QQ69" i="19" s="1"/>
  <c r="GJ70" i="19"/>
  <c r="GJ73" i="19" s="1"/>
  <c r="GK67" i="19"/>
  <c r="CC67" i="19"/>
  <c r="CC70" i="19" s="1"/>
  <c r="CC73" i="19" s="1"/>
  <c r="CB70" i="19"/>
  <c r="CB73" i="19" s="1"/>
  <c r="GW72" i="19"/>
  <c r="IW72" i="19" s="1"/>
  <c r="KW72" i="19" s="1"/>
  <c r="MW72" i="19" s="1"/>
  <c r="OW72" i="19" s="1"/>
  <c r="QW72" i="19" s="1"/>
  <c r="IW69" i="19"/>
  <c r="KW69" i="19" s="1"/>
  <c r="MW69" i="19" s="1"/>
  <c r="OW69" i="19" s="1"/>
  <c r="QW69" i="19" s="1"/>
  <c r="KI68" i="19"/>
  <c r="MI68" i="19" s="1"/>
  <c r="OI68" i="19" s="1"/>
  <c r="QI68" i="19" s="1"/>
  <c r="II71" i="19"/>
  <c r="IJ68" i="19"/>
  <c r="AX70" i="19"/>
  <c r="AX73" i="19" s="1"/>
  <c r="AY67" i="19"/>
  <c r="AA70" i="19"/>
  <c r="AA73" i="19" s="1"/>
  <c r="AB67" i="19"/>
  <c r="BJ68" i="19"/>
  <c r="BI71" i="19"/>
  <c r="BI74" i="19" s="1"/>
  <c r="GP72" i="19"/>
  <c r="IP72" i="19" s="1"/>
  <c r="KP72" i="19" s="1"/>
  <c r="MP72" i="19" s="1"/>
  <c r="OP72" i="19" s="1"/>
  <c r="QP72" i="19" s="1"/>
  <c r="IP69" i="19"/>
  <c r="KP69" i="19" s="1"/>
  <c r="MP69" i="19" s="1"/>
  <c r="OP69" i="19" s="1"/>
  <c r="QP69" i="19" s="1"/>
  <c r="DP69" i="19"/>
  <c r="DP72" i="19" s="1"/>
  <c r="DQ66" i="19"/>
  <c r="BS69" i="19"/>
  <c r="BS72" i="19" s="1"/>
  <c r="BT66" i="19"/>
  <c r="BT69" i="19" s="1"/>
  <c r="BT72" i="19" s="1"/>
  <c r="FP69" i="19"/>
  <c r="FP72" i="19" s="1"/>
  <c r="FQ66" i="19"/>
  <c r="FR67" i="19"/>
  <c r="FQ70" i="19"/>
  <c r="FQ73" i="19" s="1"/>
  <c r="AE68" i="19"/>
  <c r="AD71" i="19"/>
  <c r="AD74" i="19" s="1"/>
  <c r="GS66" i="19"/>
  <c r="GR69" i="19"/>
  <c r="IR66" i="19"/>
  <c r="KR66" i="19" s="1"/>
  <c r="MR66" i="19" s="1"/>
  <c r="OR66" i="19" s="1"/>
  <c r="QR66" i="19" s="1"/>
  <c r="KB68" i="19"/>
  <c r="MB68" i="19" s="1"/>
  <c r="OB68" i="19" s="1"/>
  <c r="QB68" i="19" s="1"/>
  <c r="SB68" i="19" s="1"/>
  <c r="IB71" i="19"/>
  <c r="IC68" i="19"/>
  <c r="HN72" i="19"/>
  <c r="JN72" i="19" s="1"/>
  <c r="LN72" i="19" s="1"/>
  <c r="NN72" i="19" s="1"/>
  <c r="PN72" i="19" s="1"/>
  <c r="RN72" i="19" s="1"/>
  <c r="JN69" i="19"/>
  <c r="LN69" i="19" s="1"/>
  <c r="NN69" i="19" s="1"/>
  <c r="PN69" i="19" s="1"/>
  <c r="RN69" i="19" s="1"/>
  <c r="BI66" i="19"/>
  <c r="BH69" i="19"/>
  <c r="BH72" i="19" s="1"/>
  <c r="AI66" i="19"/>
  <c r="AH69" i="19"/>
  <c r="AH72" i="19" s="1"/>
  <c r="O70" i="19"/>
  <c r="O73" i="19" s="1"/>
  <c r="P67" i="19"/>
  <c r="IX68" i="19"/>
  <c r="KX68" i="19" s="1"/>
  <c r="MX68" i="19" s="1"/>
  <c r="OX68" i="19" s="1"/>
  <c r="QX68" i="19" s="1"/>
  <c r="GX71" i="19"/>
  <c r="GY68" i="19"/>
  <c r="FD71" i="19"/>
  <c r="FD74" i="19" s="1"/>
  <c r="FE68" i="19"/>
  <c r="FE71" i="19" s="1"/>
  <c r="FE74" i="19" s="1"/>
  <c r="EZ70" i="19"/>
  <c r="EZ73" i="19" s="1"/>
  <c r="FA67" i="19"/>
  <c r="FA70" i="19" s="1"/>
  <c r="FA73" i="19" s="1"/>
  <c r="IF67" i="19"/>
  <c r="KE67" i="19"/>
  <c r="ME67" i="19" s="1"/>
  <c r="OE67" i="19" s="1"/>
  <c r="QE67" i="19" s="1"/>
  <c r="SE67" i="19" s="1"/>
  <c r="IE70" i="19"/>
  <c r="BD66" i="19"/>
  <c r="BC69" i="19"/>
  <c r="BC72" i="19" s="1"/>
  <c r="FJ68" i="19"/>
  <c r="FI71" i="19"/>
  <c r="FI74" i="19" s="1"/>
  <c r="BG70" i="19"/>
  <c r="BG73" i="19" s="1"/>
  <c r="BH67" i="19"/>
  <c r="DD69" i="19"/>
  <c r="DD72" i="19" s="1"/>
  <c r="DE66" i="19"/>
  <c r="DE69" i="19" s="1"/>
  <c r="DE72" i="19" s="1"/>
  <c r="IH74" i="19"/>
  <c r="KH74" i="19" s="1"/>
  <c r="MH74" i="19" s="1"/>
  <c r="OH74" i="19" s="1"/>
  <c r="QH74" i="19" s="1"/>
  <c r="SH74" i="19" s="1"/>
  <c r="KH71" i="19"/>
  <c r="MH71" i="19" s="1"/>
  <c r="OH71" i="19" s="1"/>
  <c r="QH71" i="19" s="1"/>
  <c r="SH71" i="19" s="1"/>
  <c r="AA71" i="19"/>
  <c r="AA74" i="19" s="1"/>
  <c r="AB68" i="19"/>
  <c r="EJ69" i="19"/>
  <c r="EJ72" i="19" s="1"/>
  <c r="EK66" i="19"/>
  <c r="BO70" i="19"/>
  <c r="BO73" i="19" s="1"/>
  <c r="BP67" i="19"/>
  <c r="AX71" i="19"/>
  <c r="AX74" i="19" s="1"/>
  <c r="AY68" i="19"/>
  <c r="CT68" i="19"/>
  <c r="CS71" i="19"/>
  <c r="CS74" i="19" s="1"/>
  <c r="DW70" i="19"/>
  <c r="DW73" i="19" s="1"/>
  <c r="DX67" i="19"/>
  <c r="DX70" i="19" s="1"/>
  <c r="DX73" i="19" s="1"/>
  <c r="EY71" i="19"/>
  <c r="EY74" i="19" s="1"/>
  <c r="EZ68" i="19"/>
  <c r="IK69" i="19"/>
  <c r="IL66" i="19"/>
  <c r="KK66" i="19"/>
  <c r="MK66" i="19" s="1"/>
  <c r="OK66" i="19" s="1"/>
  <c r="QK66" i="19" s="1"/>
  <c r="DP71" i="19"/>
  <c r="DP74" i="19" s="1"/>
  <c r="DQ68" i="19"/>
  <c r="DX68" i="19"/>
  <c r="DX71" i="19" s="1"/>
  <c r="DX74" i="19" s="1"/>
  <c r="DW71" i="19"/>
  <c r="DW74" i="19" s="1"/>
  <c r="U69" i="19"/>
  <c r="U72" i="19" s="1"/>
  <c r="V66" i="19"/>
  <c r="EL68" i="19"/>
  <c r="EK71" i="19"/>
  <c r="EK74" i="19" s="1"/>
  <c r="DC71" i="19"/>
  <c r="DC74" i="19" s="1"/>
  <c r="DD68" i="19"/>
  <c r="HR68" i="19"/>
  <c r="HQ71" i="19"/>
  <c r="JQ68" i="19"/>
  <c r="LQ68" i="19" s="1"/>
  <c r="NQ68" i="19" s="1"/>
  <c r="PQ68" i="19" s="1"/>
  <c r="RQ68" i="19" s="1"/>
  <c r="GX72" i="19"/>
  <c r="IX72" i="19" s="1"/>
  <c r="KX72" i="19" s="1"/>
  <c r="MX72" i="19" s="1"/>
  <c r="OX72" i="19" s="1"/>
  <c r="QX72" i="19" s="1"/>
  <c r="IX69" i="19"/>
  <c r="KX69" i="19" s="1"/>
  <c r="MX69" i="19" s="1"/>
  <c r="OX69" i="19" s="1"/>
  <c r="QX69" i="19" s="1"/>
  <c r="HZ70" i="19"/>
  <c r="JZ67" i="19"/>
  <c r="LZ67" i="19" s="1"/>
  <c r="NZ67" i="19" s="1"/>
  <c r="PZ67" i="19" s="1"/>
  <c r="RZ67" i="19" s="1"/>
  <c r="JU70" i="19"/>
  <c r="LU70" i="19" s="1"/>
  <c r="NU70" i="19" s="1"/>
  <c r="PU70" i="19" s="1"/>
  <c r="RU70" i="19" s="1"/>
  <c r="HU73" i="19"/>
  <c r="JU73" i="19" s="1"/>
  <c r="LU73" i="19" s="1"/>
  <c r="NU73" i="19" s="1"/>
  <c r="PU73" i="19" s="1"/>
  <c r="RU73" i="19" s="1"/>
  <c r="IA74" i="19"/>
  <c r="KA74" i="19" s="1"/>
  <c r="MA74" i="19" s="1"/>
  <c r="OA74" i="19" s="1"/>
  <c r="QA74" i="19" s="1"/>
  <c r="SA74" i="19" s="1"/>
  <c r="KA71" i="19"/>
  <c r="MA71" i="19" s="1"/>
  <c r="OA71" i="19" s="1"/>
  <c r="QA71" i="19" s="1"/>
  <c r="SA71" i="19" s="1"/>
  <c r="GZ66" i="19"/>
  <c r="GY69" i="19"/>
  <c r="IY66" i="19"/>
  <c r="KY66" i="19" s="1"/>
  <c r="MY66" i="19" s="1"/>
  <c r="OY66" i="19" s="1"/>
  <c r="QY66" i="19" s="1"/>
  <c r="EG66" i="19"/>
  <c r="EG69" i="19" s="1"/>
  <c r="EG72" i="19" s="1"/>
  <c r="EF69" i="19"/>
  <c r="EF72" i="19" s="1"/>
  <c r="AQ69" i="19"/>
  <c r="AQ72" i="19" s="1"/>
  <c r="AR66" i="19"/>
  <c r="FW69" i="19"/>
  <c r="FW72" i="19" s="1"/>
  <c r="FX66" i="19"/>
  <c r="FX69" i="19" s="1"/>
  <c r="FX72" i="19" s="1"/>
  <c r="V71" i="19"/>
  <c r="V74" i="19" s="1"/>
  <c r="W68" i="19"/>
  <c r="CE70" i="19"/>
  <c r="CE73" i="19" s="1"/>
  <c r="CF67" i="19"/>
  <c r="FX68" i="19"/>
  <c r="FX71" i="19" s="1"/>
  <c r="FX74" i="19" s="1"/>
  <c r="FW71" i="19"/>
  <c r="FW74" i="19" s="1"/>
  <c r="KJ69" i="19"/>
  <c r="MJ69" i="19" s="1"/>
  <c r="OJ69" i="19" s="1"/>
  <c r="QJ69" i="19" s="1"/>
  <c r="IJ72" i="19"/>
  <c r="KJ72" i="19" s="1"/>
  <c r="MJ72" i="19" s="1"/>
  <c r="OJ72" i="19" s="1"/>
  <c r="QJ72" i="19" s="1"/>
  <c r="IK73" i="19"/>
  <c r="KK73" i="19" s="1"/>
  <c r="MK73" i="19" s="1"/>
  <c r="OK73" i="19" s="1"/>
  <c r="QK73" i="19" s="1"/>
  <c r="KK70" i="19"/>
  <c r="MK70" i="19" s="1"/>
  <c r="OK70" i="19" s="1"/>
  <c r="QK70" i="19" s="1"/>
  <c r="DP70" i="19"/>
  <c r="DP73" i="19" s="1"/>
  <c r="DQ67" i="19"/>
  <c r="HH69" i="19"/>
  <c r="JH66" i="19"/>
  <c r="LH66" i="19" s="1"/>
  <c r="NH66" i="19" s="1"/>
  <c r="PH66" i="19" s="1"/>
  <c r="RH66" i="19" s="1"/>
  <c r="HI66" i="19"/>
  <c r="JV68" i="19"/>
  <c r="LV68" i="19" s="1"/>
  <c r="NV68" i="19" s="1"/>
  <c r="PV68" i="19" s="1"/>
  <c r="RV68" i="19" s="1"/>
  <c r="HV71" i="19"/>
  <c r="HW68" i="19"/>
  <c r="HD66" i="19"/>
  <c r="HC69" i="19"/>
  <c r="JC66" i="19"/>
  <c r="LC66" i="19" s="1"/>
  <c r="NC66" i="19" s="1"/>
  <c r="PC66" i="19" s="1"/>
  <c r="RC66" i="19" s="1"/>
  <c r="HV70" i="19"/>
  <c r="JV67" i="19"/>
  <c r="LV67" i="19" s="1"/>
  <c r="NV67" i="19" s="1"/>
  <c r="PV67" i="19" s="1"/>
  <c r="RV67" i="19" s="1"/>
  <c r="HW67" i="19"/>
  <c r="EK70" i="19"/>
  <c r="EK73" i="19" s="1"/>
  <c r="EL67" i="19"/>
  <c r="IE71" i="19"/>
  <c r="KE68" i="19"/>
  <c r="ME68" i="19" s="1"/>
  <c r="OE68" i="19" s="1"/>
  <c r="QE68" i="19" s="1"/>
  <c r="SE68" i="19" s="1"/>
  <c r="IF68" i="19"/>
  <c r="BC68" i="19"/>
  <c r="BB71" i="19"/>
  <c r="BB74" i="19" s="1"/>
  <c r="GF69" i="19"/>
  <c r="GF72" i="19" s="1"/>
  <c r="GG66" i="19"/>
  <c r="GG69" i="19" s="1"/>
  <c r="GG72" i="19" s="1"/>
  <c r="AI70" i="19"/>
  <c r="AI73" i="19" s="1"/>
  <c r="AJ67" i="19"/>
  <c r="AX69" i="19"/>
  <c r="AX72" i="19" s="1"/>
  <c r="AY66" i="19"/>
  <c r="DI69" i="19"/>
  <c r="DI72" i="19" s="1"/>
  <c r="DJ66" i="19"/>
  <c r="IA73" i="19"/>
  <c r="KA73" i="19" s="1"/>
  <c r="MA73" i="19" s="1"/>
  <c r="OA73" i="19" s="1"/>
  <c r="QA73" i="19" s="1"/>
  <c r="SA73" i="19" s="1"/>
  <c r="KA70" i="19"/>
  <c r="MA70" i="19" s="1"/>
  <c r="OA70" i="19" s="1"/>
  <c r="QA70" i="19" s="1"/>
  <c r="SA70" i="19" s="1"/>
  <c r="AE66" i="19"/>
  <c r="AD69" i="19"/>
  <c r="AD72" i="19" s="1"/>
  <c r="JV66" i="19"/>
  <c r="LV66" i="19" s="1"/>
  <c r="NV66" i="19" s="1"/>
  <c r="PV66" i="19" s="1"/>
  <c r="RV66" i="19" s="1"/>
  <c r="HW66" i="19"/>
  <c r="HV69" i="19"/>
  <c r="JZ68" i="19"/>
  <c r="LZ68" i="19" s="1"/>
  <c r="NZ68" i="19" s="1"/>
  <c r="PZ68" i="19" s="1"/>
  <c r="RZ68" i="19" s="1"/>
  <c r="HZ71" i="19"/>
  <c r="GT67" i="19"/>
  <c r="IS67" i="19"/>
  <c r="KS67" i="19" s="1"/>
  <c r="MS67" i="19" s="1"/>
  <c r="OS67" i="19" s="1"/>
  <c r="QS67" i="19" s="1"/>
  <c r="GS70" i="19"/>
  <c r="HG72" i="19"/>
  <c r="JG72" i="19" s="1"/>
  <c r="LG72" i="19" s="1"/>
  <c r="NG72" i="19" s="1"/>
  <c r="PG72" i="19" s="1"/>
  <c r="RG72" i="19" s="1"/>
  <c r="JG69" i="19"/>
  <c r="LG69" i="19" s="1"/>
  <c r="NG69" i="19" s="1"/>
  <c r="PG69" i="19" s="1"/>
  <c r="RG69" i="19" s="1"/>
  <c r="DA67" i="19"/>
  <c r="DA70" i="19" s="1"/>
  <c r="DA73" i="19" s="1"/>
  <c r="CZ70" i="19"/>
  <c r="CZ73" i="19" s="1"/>
  <c r="JB69" i="19"/>
  <c r="LB69" i="19" s="1"/>
  <c r="NB69" i="19" s="1"/>
  <c r="PB69" i="19" s="1"/>
  <c r="RB69" i="19" s="1"/>
  <c r="HB72" i="19"/>
  <c r="JB72" i="19" s="1"/>
  <c r="LB72" i="19" s="1"/>
  <c r="NB72" i="19" s="1"/>
  <c r="PB72" i="19" s="1"/>
  <c r="RB72" i="19" s="1"/>
  <c r="CI71" i="19"/>
  <c r="CI74" i="19" s="1"/>
  <c r="CJ68" i="19"/>
  <c r="GK66" i="19"/>
  <c r="GJ69" i="19"/>
  <c r="GJ72" i="19" s="1"/>
  <c r="GR73" i="19"/>
  <c r="IR73" i="19" s="1"/>
  <c r="KR73" i="19" s="1"/>
  <c r="MR73" i="19" s="1"/>
  <c r="OR73" i="19" s="1"/>
  <c r="QR73" i="19" s="1"/>
  <c r="IR70" i="19"/>
  <c r="KR70" i="19" s="1"/>
  <c r="MR70" i="19" s="1"/>
  <c r="OR70" i="19" s="1"/>
  <c r="QR70" i="19" s="1"/>
  <c r="GX73" i="19"/>
  <c r="IX73" i="19" s="1"/>
  <c r="KX73" i="19" s="1"/>
  <c r="MX73" i="19" s="1"/>
  <c r="OX73" i="19" s="1"/>
  <c r="QX73" i="19" s="1"/>
  <c r="IX70" i="19"/>
  <c r="KX70" i="19" s="1"/>
  <c r="MX70" i="19" s="1"/>
  <c r="OX70" i="19" s="1"/>
  <c r="QX70" i="19" s="1"/>
  <c r="IL73" i="19"/>
  <c r="KL73" i="19" s="1"/>
  <c r="ML73" i="19" s="1"/>
  <c r="OL73" i="19" s="1"/>
  <c r="QL73" i="19" s="1"/>
  <c r="KL70" i="19"/>
  <c r="ML70" i="19" s="1"/>
  <c r="OL70" i="19" s="1"/>
  <c r="QL70" i="19" s="1"/>
  <c r="BW70" i="19"/>
  <c r="BW73" i="19" s="1"/>
  <c r="BX67" i="19"/>
  <c r="BX70" i="19" s="1"/>
  <c r="BX73" i="19" s="1"/>
  <c r="JP71" i="19"/>
  <c r="LP71" i="19" s="1"/>
  <c r="NP71" i="19" s="1"/>
  <c r="PP71" i="19" s="1"/>
  <c r="RP71" i="19" s="1"/>
  <c r="HP74" i="19"/>
  <c r="JP74" i="19" s="1"/>
  <c r="LP74" i="19" s="1"/>
  <c r="NP74" i="19" s="1"/>
  <c r="PP74" i="19" s="1"/>
  <c r="RP74" i="19" s="1"/>
  <c r="KC70" i="19"/>
  <c r="MC70" i="19" s="1"/>
  <c r="OC70" i="19" s="1"/>
  <c r="QC70" i="19" s="1"/>
  <c r="SC70" i="19" s="1"/>
  <c r="IC73" i="19"/>
  <c r="KC73" i="19" s="1"/>
  <c r="MC73" i="19" s="1"/>
  <c r="OC73" i="19" s="1"/>
  <c r="QC73" i="19" s="1"/>
  <c r="SC73" i="19" s="1"/>
  <c r="Y71" i="19"/>
  <c r="Y74" i="19" s="1"/>
  <c r="Z68" i="19"/>
  <c r="Z71" i="19" s="1"/>
  <c r="Z74" i="19" s="1"/>
  <c r="AD70" i="19"/>
  <c r="AD73" i="19" s="1"/>
  <c r="AE67" i="19"/>
  <c r="GY70" i="19"/>
  <c r="GZ67" i="19"/>
  <c r="IY67" i="19"/>
  <c r="KY67" i="19" s="1"/>
  <c r="MY67" i="19" s="1"/>
  <c r="OY67" i="19" s="1"/>
  <c r="QY67" i="19" s="1"/>
  <c r="IM70" i="19"/>
  <c r="KM67" i="19"/>
  <c r="MM67" i="19" s="1"/>
  <c r="OM67" i="19" s="1"/>
  <c r="QM67" i="19" s="1"/>
  <c r="Z66" i="19"/>
  <c r="Z69" i="19" s="1"/>
  <c r="Z72" i="19" s="1"/>
  <c r="Y69" i="19"/>
  <c r="Y72" i="19" s="1"/>
  <c r="HO69" i="19"/>
  <c r="JO66" i="19"/>
  <c r="LO66" i="19" s="1"/>
  <c r="NO66" i="19" s="1"/>
  <c r="PO66" i="19" s="1"/>
  <c r="RO66" i="19" s="1"/>
  <c r="HP66" i="19"/>
  <c r="DI71" i="19"/>
  <c r="DI74" i="19" s="1"/>
  <c r="DJ68" i="19"/>
  <c r="IJ73" i="19"/>
  <c r="KJ73" i="19" s="1"/>
  <c r="MJ73" i="19" s="1"/>
  <c r="OJ73" i="19" s="1"/>
  <c r="QJ73" i="19" s="1"/>
  <c r="KJ70" i="19"/>
  <c r="MJ70" i="19" s="1"/>
  <c r="OJ70" i="19" s="1"/>
  <c r="QJ70" i="19" s="1"/>
  <c r="FH70" i="19"/>
  <c r="FH73" i="19" s="1"/>
  <c r="FI67" i="19"/>
  <c r="N197" i="1"/>
  <c r="N196" i="1"/>
  <c r="N199" i="1"/>
  <c r="N200" i="1"/>
  <c r="N194" i="1"/>
  <c r="N193" i="1"/>
  <c r="N195" i="1"/>
  <c r="N192" i="1"/>
  <c r="N198" i="1"/>
  <c r="N191" i="1"/>
  <c r="ES71" i="19" l="1"/>
  <c r="ES74" i="19" s="1"/>
  <c r="ET68" i="19"/>
  <c r="HI71" i="19"/>
  <c r="HJ68" i="19"/>
  <c r="JI68" i="19"/>
  <c r="LI68" i="19" s="1"/>
  <c r="NI68" i="19" s="1"/>
  <c r="PI68" i="19" s="1"/>
  <c r="RI68" i="19" s="1"/>
  <c r="FR68" i="19"/>
  <c r="FQ71" i="19"/>
  <c r="FQ74" i="19" s="1"/>
  <c r="HH74" i="19"/>
  <c r="JH74" i="19" s="1"/>
  <c r="LH74" i="19" s="1"/>
  <c r="NH74" i="19" s="1"/>
  <c r="PH74" i="19" s="1"/>
  <c r="RH74" i="19" s="1"/>
  <c r="JH71" i="19"/>
  <c r="LH71" i="19" s="1"/>
  <c r="NH71" i="19" s="1"/>
  <c r="PH71" i="19" s="1"/>
  <c r="RH71" i="19" s="1"/>
  <c r="ET67" i="19"/>
  <c r="BQ71" i="19"/>
  <c r="BQ74" i="19" s="1"/>
  <c r="BR68" i="19"/>
  <c r="KG69" i="19"/>
  <c r="MG69" i="19" s="1"/>
  <c r="OG69" i="19" s="1"/>
  <c r="QG69" i="19" s="1"/>
  <c r="SG69" i="19" s="1"/>
  <c r="IG72" i="19"/>
  <c r="KG72" i="19" s="1"/>
  <c r="MG72" i="19" s="1"/>
  <c r="OG72" i="19" s="1"/>
  <c r="QG72" i="19" s="1"/>
  <c r="SG72" i="19" s="1"/>
  <c r="AQ70" i="19"/>
  <c r="AQ73" i="19" s="1"/>
  <c r="AR67" i="19"/>
  <c r="HP70" i="19"/>
  <c r="JP67" i="19"/>
  <c r="LP67" i="19" s="1"/>
  <c r="NP67" i="19" s="1"/>
  <c r="PP67" i="19" s="1"/>
  <c r="RP67" i="19" s="1"/>
  <c r="HQ67" i="19"/>
  <c r="KC66" i="19"/>
  <c r="MC66" i="19" s="1"/>
  <c r="OC66" i="19" s="1"/>
  <c r="QC66" i="19" s="1"/>
  <c r="SC66" i="19" s="1"/>
  <c r="IC69" i="19"/>
  <c r="HC74" i="19"/>
  <c r="JC74" i="19" s="1"/>
  <c r="LC74" i="19" s="1"/>
  <c r="NC74" i="19" s="1"/>
  <c r="PC74" i="19" s="1"/>
  <c r="RC74" i="19" s="1"/>
  <c r="JC71" i="19"/>
  <c r="LC71" i="19" s="1"/>
  <c r="NC71" i="19" s="1"/>
  <c r="PC71" i="19" s="1"/>
  <c r="RC71" i="19" s="1"/>
  <c r="DI70" i="19"/>
  <c r="DI73" i="19" s="1"/>
  <c r="DJ67" i="19"/>
  <c r="IB72" i="19"/>
  <c r="KB72" i="19" s="1"/>
  <c r="MB72" i="19" s="1"/>
  <c r="OB72" i="19" s="1"/>
  <c r="QB72" i="19" s="1"/>
  <c r="SB72" i="19" s="1"/>
  <c r="KB69" i="19"/>
  <c r="MB69" i="19" s="1"/>
  <c r="OB69" i="19" s="1"/>
  <c r="QB69" i="19" s="1"/>
  <c r="SB69" i="19" s="1"/>
  <c r="JD68" i="19"/>
  <c r="LD68" i="19" s="1"/>
  <c r="ND68" i="19" s="1"/>
  <c r="PD68" i="19" s="1"/>
  <c r="RD68" i="19" s="1"/>
  <c r="HD71" i="19"/>
  <c r="HE68" i="19"/>
  <c r="JO69" i="19"/>
  <c r="LO69" i="19" s="1"/>
  <c r="NO69" i="19" s="1"/>
  <c r="PO69" i="19" s="1"/>
  <c r="RO69" i="19" s="1"/>
  <c r="HO72" i="19"/>
  <c r="JO72" i="19" s="1"/>
  <c r="LO72" i="19" s="1"/>
  <c r="NO72" i="19" s="1"/>
  <c r="PO72" i="19" s="1"/>
  <c r="RO72" i="19" s="1"/>
  <c r="Q69" i="19"/>
  <c r="Q72" i="19" s="1"/>
  <c r="R66" i="19"/>
  <c r="JV71" i="19"/>
  <c r="LV71" i="19" s="1"/>
  <c r="NV71" i="19" s="1"/>
  <c r="PV71" i="19" s="1"/>
  <c r="RV71" i="19" s="1"/>
  <c r="HV74" i="19"/>
  <c r="JV74" i="19" s="1"/>
  <c r="LV74" i="19" s="1"/>
  <c r="NV74" i="19" s="1"/>
  <c r="PV74" i="19" s="1"/>
  <c r="RV74" i="19" s="1"/>
  <c r="W71" i="19"/>
  <c r="W74" i="19" s="1"/>
  <c r="X68" i="19"/>
  <c r="X71" i="19" s="1"/>
  <c r="X74" i="19" s="1"/>
  <c r="HI70" i="19"/>
  <c r="JI67" i="19"/>
  <c r="LI67" i="19" s="1"/>
  <c r="NI67" i="19" s="1"/>
  <c r="PI67" i="19" s="1"/>
  <c r="RI67" i="19" s="1"/>
  <c r="HJ67" i="19"/>
  <c r="KK69" i="19"/>
  <c r="MK69" i="19" s="1"/>
  <c r="OK69" i="19" s="1"/>
  <c r="QK69" i="19" s="1"/>
  <c r="IK72" i="19"/>
  <c r="KK72" i="19" s="1"/>
  <c r="MK72" i="19" s="1"/>
  <c r="OK72" i="19" s="1"/>
  <c r="QK72" i="19" s="1"/>
  <c r="GY71" i="19"/>
  <c r="IY68" i="19"/>
  <c r="KY68" i="19" s="1"/>
  <c r="MY68" i="19" s="1"/>
  <c r="OY68" i="19" s="1"/>
  <c r="QY68" i="19" s="1"/>
  <c r="GZ68" i="19"/>
  <c r="BK68" i="19"/>
  <c r="BJ71" i="19"/>
  <c r="BJ74" i="19" s="1"/>
  <c r="AT68" i="19"/>
  <c r="AS71" i="19"/>
  <c r="AS74" i="19" s="1"/>
  <c r="IJ71" i="19"/>
  <c r="KJ68" i="19"/>
  <c r="MJ68" i="19" s="1"/>
  <c r="OJ68" i="19" s="1"/>
  <c r="QJ68" i="19" s="1"/>
  <c r="IK68" i="19"/>
  <c r="CZ69" i="19"/>
  <c r="CZ72" i="19" s="1"/>
  <c r="DA66" i="19"/>
  <c r="DA69" i="19" s="1"/>
  <c r="DA72" i="19" s="1"/>
  <c r="DQ71" i="19"/>
  <c r="DQ74" i="19" s="1"/>
  <c r="DR68" i="19"/>
  <c r="AF67" i="19"/>
  <c r="AE70" i="19"/>
  <c r="AE73" i="19" s="1"/>
  <c r="JZ70" i="19"/>
  <c r="LZ70" i="19" s="1"/>
  <c r="NZ70" i="19" s="1"/>
  <c r="PZ70" i="19" s="1"/>
  <c r="RZ70" i="19" s="1"/>
  <c r="HZ73" i="19"/>
  <c r="JZ73" i="19" s="1"/>
  <c r="LZ73" i="19" s="1"/>
  <c r="NZ73" i="19" s="1"/>
  <c r="PZ73" i="19" s="1"/>
  <c r="RZ73" i="19" s="1"/>
  <c r="IY69" i="19"/>
  <c r="KY69" i="19" s="1"/>
  <c r="MY69" i="19" s="1"/>
  <c r="OY69" i="19" s="1"/>
  <c r="QY69" i="19" s="1"/>
  <c r="GY72" i="19"/>
  <c r="IY72" i="19" s="1"/>
  <c r="KY72" i="19" s="1"/>
  <c r="MY72" i="19" s="1"/>
  <c r="OY72" i="19" s="1"/>
  <c r="QY72" i="19" s="1"/>
  <c r="II74" i="19"/>
  <c r="KI74" i="19" s="1"/>
  <c r="MI74" i="19" s="1"/>
  <c r="OI74" i="19" s="1"/>
  <c r="QI74" i="19" s="1"/>
  <c r="KI71" i="19"/>
  <c r="MI71" i="19" s="1"/>
  <c r="OI71" i="19" s="1"/>
  <c r="QI71" i="19" s="1"/>
  <c r="HZ74" i="19"/>
  <c r="JZ74" i="19" s="1"/>
  <c r="LZ74" i="19" s="1"/>
  <c r="NZ74" i="19" s="1"/>
  <c r="PZ74" i="19" s="1"/>
  <c r="RZ74" i="19" s="1"/>
  <c r="JZ71" i="19"/>
  <c r="LZ71" i="19" s="1"/>
  <c r="NZ71" i="19" s="1"/>
  <c r="PZ71" i="19" s="1"/>
  <c r="RZ71" i="19" s="1"/>
  <c r="HV72" i="19"/>
  <c r="JV72" i="19" s="1"/>
  <c r="LV72" i="19" s="1"/>
  <c r="NV72" i="19" s="1"/>
  <c r="PV72" i="19" s="1"/>
  <c r="RV72" i="19" s="1"/>
  <c r="JV69" i="19"/>
  <c r="LV69" i="19" s="1"/>
  <c r="NV69" i="19" s="1"/>
  <c r="PV69" i="19" s="1"/>
  <c r="RV69" i="19" s="1"/>
  <c r="DJ71" i="19"/>
  <c r="DJ74" i="19" s="1"/>
  <c r="DK68" i="19"/>
  <c r="AB70" i="19"/>
  <c r="AB73" i="19" s="1"/>
  <c r="AC67" i="19"/>
  <c r="AC70" i="19" s="1"/>
  <c r="AC73" i="19" s="1"/>
  <c r="IF71" i="19"/>
  <c r="KF68" i="19"/>
  <c r="MF68" i="19" s="1"/>
  <c r="OF68" i="19" s="1"/>
  <c r="QF68" i="19" s="1"/>
  <c r="SF68" i="19" s="1"/>
  <c r="IG68" i="19"/>
  <c r="AI69" i="19"/>
  <c r="AI72" i="19" s="1"/>
  <c r="AJ66" i="19"/>
  <c r="JW68" i="19"/>
  <c r="LW68" i="19" s="1"/>
  <c r="NW68" i="19" s="1"/>
  <c r="PW68" i="19" s="1"/>
  <c r="RW68" i="19" s="1"/>
  <c r="HW71" i="19"/>
  <c r="HX68" i="19"/>
  <c r="HX66" i="19"/>
  <c r="JW66" i="19"/>
  <c r="LW66" i="19" s="1"/>
  <c r="NW66" i="19" s="1"/>
  <c r="PW66" i="19" s="1"/>
  <c r="RW66" i="19" s="1"/>
  <c r="HW69" i="19"/>
  <c r="GL71" i="19"/>
  <c r="GL74" i="19" s="1"/>
  <c r="GM68" i="19"/>
  <c r="IS70" i="19"/>
  <c r="KS70" i="19" s="1"/>
  <c r="MS70" i="19" s="1"/>
  <c r="OS70" i="19" s="1"/>
  <c r="QS70" i="19" s="1"/>
  <c r="GS73" i="19"/>
  <c r="IS73" i="19" s="1"/>
  <c r="KS73" i="19" s="1"/>
  <c r="MS73" i="19" s="1"/>
  <c r="OS73" i="19" s="1"/>
  <c r="QS73" i="19" s="1"/>
  <c r="CJ70" i="19"/>
  <c r="CJ73" i="19" s="1"/>
  <c r="CK67" i="19"/>
  <c r="EK69" i="19"/>
  <c r="EK72" i="19" s="1"/>
  <c r="EL66" i="19"/>
  <c r="KC68" i="19"/>
  <c r="MC68" i="19" s="1"/>
  <c r="OC68" i="19" s="1"/>
  <c r="QC68" i="19" s="1"/>
  <c r="SC68" i="19" s="1"/>
  <c r="IC71" i="19"/>
  <c r="AK71" i="19"/>
  <c r="AK74" i="19" s="1"/>
  <c r="AL68" i="19"/>
  <c r="HI69" i="19"/>
  <c r="JI66" i="19"/>
  <c r="LI66" i="19" s="1"/>
  <c r="NI66" i="19" s="1"/>
  <c r="PI66" i="19" s="1"/>
  <c r="RI66" i="19" s="1"/>
  <c r="HJ66" i="19"/>
  <c r="IB74" i="19"/>
  <c r="KB74" i="19" s="1"/>
  <c r="MB74" i="19" s="1"/>
  <c r="OB74" i="19" s="1"/>
  <c r="QB74" i="19" s="1"/>
  <c r="SB74" i="19" s="1"/>
  <c r="KB71" i="19"/>
  <c r="MB71" i="19" s="1"/>
  <c r="OB71" i="19" s="1"/>
  <c r="QB71" i="19" s="1"/>
  <c r="SB71" i="19" s="1"/>
  <c r="FJ66" i="19"/>
  <c r="FI69" i="19"/>
  <c r="FI72" i="19" s="1"/>
  <c r="AF66" i="19"/>
  <c r="AE69" i="19"/>
  <c r="AE72" i="19" s="1"/>
  <c r="AB71" i="19"/>
  <c r="AB74" i="19" s="1"/>
  <c r="AC68" i="19"/>
  <c r="AC71" i="19" s="1"/>
  <c r="AC74" i="19" s="1"/>
  <c r="HZ72" i="19"/>
  <c r="JZ72" i="19" s="1"/>
  <c r="LZ72" i="19" s="1"/>
  <c r="NZ72" i="19" s="1"/>
  <c r="PZ72" i="19" s="1"/>
  <c r="RZ72" i="19" s="1"/>
  <c r="JZ69" i="19"/>
  <c r="LZ69" i="19" s="1"/>
  <c r="NZ69" i="19" s="1"/>
  <c r="PZ69" i="19" s="1"/>
  <c r="RZ69" i="19" s="1"/>
  <c r="GS71" i="19"/>
  <c r="IS68" i="19"/>
  <c r="KS68" i="19" s="1"/>
  <c r="MS68" i="19" s="1"/>
  <c r="OS68" i="19" s="1"/>
  <c r="QS68" i="19" s="1"/>
  <c r="GT68" i="19"/>
  <c r="JH69" i="19"/>
  <c r="LH69" i="19" s="1"/>
  <c r="NH69" i="19" s="1"/>
  <c r="PH69" i="19" s="1"/>
  <c r="RH69" i="19" s="1"/>
  <c r="HH72" i="19"/>
  <c r="JH72" i="19" s="1"/>
  <c r="LH72" i="19" s="1"/>
  <c r="NH72" i="19" s="1"/>
  <c r="PH72" i="19" s="1"/>
  <c r="RH72" i="19" s="1"/>
  <c r="DQ70" i="19"/>
  <c r="DQ73" i="19" s="1"/>
  <c r="DR67" i="19"/>
  <c r="GR72" i="19"/>
  <c r="IR72" i="19" s="1"/>
  <c r="KR72" i="19" s="1"/>
  <c r="MR72" i="19" s="1"/>
  <c r="OR72" i="19" s="1"/>
  <c r="QR72" i="19" s="1"/>
  <c r="IR69" i="19"/>
  <c r="KR69" i="19" s="1"/>
  <c r="MR69" i="19" s="1"/>
  <c r="OR69" i="19" s="1"/>
  <c r="QR69" i="19" s="1"/>
  <c r="P71" i="19"/>
  <c r="P74" i="19" s="1"/>
  <c r="Q68" i="19"/>
  <c r="GR74" i="19"/>
  <c r="IR74" i="19" s="1"/>
  <c r="KR74" i="19" s="1"/>
  <c r="MR74" i="19" s="1"/>
  <c r="OR74" i="19" s="1"/>
  <c r="QR74" i="19" s="1"/>
  <c r="IR71" i="19"/>
  <c r="KR71" i="19" s="1"/>
  <c r="MR71" i="19" s="1"/>
  <c r="OR71" i="19" s="1"/>
  <c r="QR71" i="19" s="1"/>
  <c r="EL70" i="19"/>
  <c r="EL73" i="19" s="1"/>
  <c r="EM67" i="19"/>
  <c r="BW71" i="19"/>
  <c r="BW74" i="19" s="1"/>
  <c r="BX68" i="19"/>
  <c r="BX71" i="19" s="1"/>
  <c r="BX74" i="19" s="1"/>
  <c r="HD69" i="19"/>
  <c r="JD66" i="19"/>
  <c r="LD66" i="19" s="1"/>
  <c r="ND66" i="19" s="1"/>
  <c r="PD66" i="19" s="1"/>
  <c r="RD66" i="19" s="1"/>
  <c r="HE66" i="19"/>
  <c r="DJ69" i="19"/>
  <c r="DJ72" i="19" s="1"/>
  <c r="DK66" i="19"/>
  <c r="HQ74" i="19"/>
  <c r="JQ74" i="19" s="1"/>
  <c r="LQ74" i="19" s="1"/>
  <c r="NQ74" i="19" s="1"/>
  <c r="PQ74" i="19" s="1"/>
  <c r="RQ74" i="19" s="1"/>
  <c r="JQ71" i="19"/>
  <c r="LQ71" i="19" s="1"/>
  <c r="NQ71" i="19" s="1"/>
  <c r="PQ71" i="19" s="1"/>
  <c r="RQ71" i="19" s="1"/>
  <c r="GT66" i="19"/>
  <c r="GS69" i="19"/>
  <c r="IS66" i="19"/>
  <c r="KS66" i="19" s="1"/>
  <c r="MS66" i="19" s="1"/>
  <c r="OS66" i="19" s="1"/>
  <c r="QS66" i="19" s="1"/>
  <c r="GK70" i="19"/>
  <c r="GK73" i="19" s="1"/>
  <c r="GL67" i="19"/>
  <c r="AC66" i="19"/>
  <c r="AC69" i="19" s="1"/>
  <c r="AC72" i="19" s="1"/>
  <c r="AB69" i="19"/>
  <c r="AB72" i="19" s="1"/>
  <c r="BJ66" i="19"/>
  <c r="BI69" i="19"/>
  <c r="BI72" i="19" s="1"/>
  <c r="BC71" i="19"/>
  <c r="BC74" i="19" s="1"/>
  <c r="BD68" i="19"/>
  <c r="CJ71" i="19"/>
  <c r="CJ74" i="19" s="1"/>
  <c r="CK68" i="19"/>
  <c r="AY70" i="19"/>
  <c r="AY73" i="19" s="1"/>
  <c r="AZ67" i="19"/>
  <c r="JC69" i="19"/>
  <c r="LC69" i="19" s="1"/>
  <c r="NC69" i="19" s="1"/>
  <c r="PC69" i="19" s="1"/>
  <c r="RC69" i="19" s="1"/>
  <c r="HC72" i="19"/>
  <c r="JC72" i="19" s="1"/>
  <c r="LC72" i="19" s="1"/>
  <c r="NC72" i="19" s="1"/>
  <c r="PC72" i="19" s="1"/>
  <c r="RC72" i="19" s="1"/>
  <c r="BP70" i="19"/>
  <c r="BP73" i="19" s="1"/>
  <c r="BQ67" i="19"/>
  <c r="HR71" i="19"/>
  <c r="JR68" i="19"/>
  <c r="LR68" i="19" s="1"/>
  <c r="NR68" i="19" s="1"/>
  <c r="PR68" i="19" s="1"/>
  <c r="RR68" i="19" s="1"/>
  <c r="HS68" i="19"/>
  <c r="AY69" i="19"/>
  <c r="AY72" i="19" s="1"/>
  <c r="AZ66" i="19"/>
  <c r="DD71" i="19"/>
  <c r="DD74" i="19" s="1"/>
  <c r="DE68" i="19"/>
  <c r="DE71" i="19" s="1"/>
  <c r="DE74" i="19" s="1"/>
  <c r="AF68" i="19"/>
  <c r="AE71" i="19"/>
  <c r="AE74" i="19" s="1"/>
  <c r="CT66" i="19"/>
  <c r="CS69" i="19"/>
  <c r="CS72" i="19" s="1"/>
  <c r="ES69" i="19"/>
  <c r="ES72" i="19" s="1"/>
  <c r="ET66" i="19"/>
  <c r="IF70" i="19"/>
  <c r="IG67" i="19"/>
  <c r="KF67" i="19"/>
  <c r="MF67" i="19" s="1"/>
  <c r="OF67" i="19" s="1"/>
  <c r="QF67" i="19" s="1"/>
  <c r="SF67" i="19" s="1"/>
  <c r="EU67" i="19"/>
  <c r="ET70" i="19"/>
  <c r="ET73" i="19" s="1"/>
  <c r="GZ70" i="19"/>
  <c r="HA67" i="19"/>
  <c r="IZ67" i="19"/>
  <c r="KZ67" i="19" s="1"/>
  <c r="MZ67" i="19" s="1"/>
  <c r="OZ67" i="19" s="1"/>
  <c r="QZ67" i="19" s="1"/>
  <c r="IT67" i="19"/>
  <c r="KT67" i="19" s="1"/>
  <c r="MT67" i="19" s="1"/>
  <c r="OT67" i="19" s="1"/>
  <c r="QT67" i="19" s="1"/>
  <c r="GU67" i="19"/>
  <c r="GT70" i="19"/>
  <c r="AR69" i="19"/>
  <c r="AR72" i="19" s="1"/>
  <c r="AS66" i="19"/>
  <c r="IE74" i="19"/>
  <c r="KE74" i="19" s="1"/>
  <c r="ME74" i="19" s="1"/>
  <c r="OE74" i="19" s="1"/>
  <c r="QE74" i="19" s="1"/>
  <c r="SE74" i="19" s="1"/>
  <c r="KE71" i="19"/>
  <c r="ME71" i="19" s="1"/>
  <c r="OE71" i="19" s="1"/>
  <c r="QE71" i="19" s="1"/>
  <c r="SE71" i="19" s="1"/>
  <c r="BH70" i="19"/>
  <c r="BH73" i="19" s="1"/>
  <c r="BI67" i="19"/>
  <c r="FS67" i="19"/>
  <c r="FR70" i="19"/>
  <c r="FR73" i="19" s="1"/>
  <c r="HV73" i="19"/>
  <c r="JV73" i="19" s="1"/>
  <c r="LV73" i="19" s="1"/>
  <c r="NV73" i="19" s="1"/>
  <c r="PV73" i="19" s="1"/>
  <c r="RV73" i="19" s="1"/>
  <c r="JV70" i="19"/>
  <c r="LV70" i="19" s="1"/>
  <c r="NV70" i="19" s="1"/>
  <c r="PV70" i="19" s="1"/>
  <c r="RV70" i="19" s="1"/>
  <c r="EM68" i="19"/>
  <c r="EL71" i="19"/>
  <c r="EL74" i="19" s="1"/>
  <c r="FR66" i="19"/>
  <c r="FQ69" i="19"/>
  <c r="FQ72" i="19" s="1"/>
  <c r="CK66" i="19"/>
  <c r="CJ69" i="19"/>
  <c r="CJ72" i="19" s="1"/>
  <c r="BD70" i="19"/>
  <c r="BD73" i="19" s="1"/>
  <c r="BE67" i="19"/>
  <c r="BE70" i="19" s="1"/>
  <c r="BE73" i="19" s="1"/>
  <c r="CR70" i="19"/>
  <c r="CR73" i="19" s="1"/>
  <c r="CS67" i="19"/>
  <c r="GX74" i="19"/>
  <c r="IX74" i="19" s="1"/>
  <c r="KX74" i="19" s="1"/>
  <c r="MX74" i="19" s="1"/>
  <c r="OX74" i="19" s="1"/>
  <c r="QX74" i="19" s="1"/>
  <c r="IX71" i="19"/>
  <c r="KX71" i="19" s="1"/>
  <c r="MX71" i="19" s="1"/>
  <c r="OX71" i="19" s="1"/>
  <c r="QX71" i="19" s="1"/>
  <c r="AJ70" i="19"/>
  <c r="AJ73" i="19" s="1"/>
  <c r="AK67" i="19"/>
  <c r="FJ71" i="19"/>
  <c r="FJ74" i="19" s="1"/>
  <c r="FK68" i="19"/>
  <c r="IL69" i="19"/>
  <c r="IM66" i="19"/>
  <c r="KL66" i="19"/>
  <c r="ML66" i="19" s="1"/>
  <c r="OL66" i="19" s="1"/>
  <c r="QL66" i="19" s="1"/>
  <c r="JW67" i="19"/>
  <c r="LW67" i="19" s="1"/>
  <c r="NW67" i="19" s="1"/>
  <c r="PW67" i="19" s="1"/>
  <c r="RW67" i="19" s="1"/>
  <c r="HW70" i="19"/>
  <c r="HX67" i="19"/>
  <c r="CF70" i="19"/>
  <c r="CF73" i="19" s="1"/>
  <c r="CG67" i="19"/>
  <c r="CG70" i="19" s="1"/>
  <c r="CG73" i="19" s="1"/>
  <c r="CF71" i="19"/>
  <c r="CF74" i="19" s="1"/>
  <c r="CG68" i="19"/>
  <c r="CG71" i="19" s="1"/>
  <c r="CG74" i="19" s="1"/>
  <c r="W70" i="19"/>
  <c r="W73" i="19" s="1"/>
  <c r="X67" i="19"/>
  <c r="X70" i="19" s="1"/>
  <c r="X73" i="19" s="1"/>
  <c r="HP69" i="19"/>
  <c r="JP66" i="19"/>
  <c r="LP66" i="19" s="1"/>
  <c r="NP66" i="19" s="1"/>
  <c r="PP66" i="19" s="1"/>
  <c r="RP66" i="19" s="1"/>
  <c r="HQ66" i="19"/>
  <c r="EZ71" i="19"/>
  <c r="EZ74" i="19" s="1"/>
  <c r="FA68" i="19"/>
  <c r="FA71" i="19" s="1"/>
  <c r="FA74" i="19" s="1"/>
  <c r="HA66" i="19"/>
  <c r="GZ69" i="19"/>
  <c r="IZ66" i="19"/>
  <c r="KZ66" i="19" s="1"/>
  <c r="MZ66" i="19" s="1"/>
  <c r="OZ66" i="19" s="1"/>
  <c r="QZ66" i="19" s="1"/>
  <c r="P70" i="19"/>
  <c r="P73" i="19" s="1"/>
  <c r="Q67" i="19"/>
  <c r="GY73" i="19"/>
  <c r="IY73" i="19" s="1"/>
  <c r="KY73" i="19" s="1"/>
  <c r="MY73" i="19" s="1"/>
  <c r="OY73" i="19" s="1"/>
  <c r="QY73" i="19" s="1"/>
  <c r="IY70" i="19"/>
  <c r="KY70" i="19" s="1"/>
  <c r="MY70" i="19" s="1"/>
  <c r="OY70" i="19" s="1"/>
  <c r="QY70" i="19" s="1"/>
  <c r="AZ68" i="19"/>
  <c r="AY71" i="19"/>
  <c r="AY74" i="19" s="1"/>
  <c r="FI70" i="19"/>
  <c r="FI73" i="19" s="1"/>
  <c r="FJ67" i="19"/>
  <c r="GL66" i="19"/>
  <c r="GK69" i="19"/>
  <c r="GK72" i="19" s="1"/>
  <c r="W66" i="19"/>
  <c r="V69" i="19"/>
  <c r="V72" i="19" s="1"/>
  <c r="BE66" i="19"/>
  <c r="BE69" i="19" s="1"/>
  <c r="BE72" i="19" s="1"/>
  <c r="BD69" i="19"/>
  <c r="BD72" i="19" s="1"/>
  <c r="IM73" i="19"/>
  <c r="KM73" i="19" s="1"/>
  <c r="MM73" i="19" s="1"/>
  <c r="OM73" i="19" s="1"/>
  <c r="QM73" i="19" s="1"/>
  <c r="KM70" i="19"/>
  <c r="MM70" i="19" s="1"/>
  <c r="OM70" i="19" s="1"/>
  <c r="QM70" i="19" s="1"/>
  <c r="CU68" i="19"/>
  <c r="CT71" i="19"/>
  <c r="CT74" i="19" s="1"/>
  <c r="IE73" i="19"/>
  <c r="KE73" i="19" s="1"/>
  <c r="ME73" i="19" s="1"/>
  <c r="OE73" i="19" s="1"/>
  <c r="QE73" i="19" s="1"/>
  <c r="SE73" i="19" s="1"/>
  <c r="KE70" i="19"/>
  <c r="ME70" i="19" s="1"/>
  <c r="OE70" i="19" s="1"/>
  <c r="QE70" i="19" s="1"/>
  <c r="SE70" i="19" s="1"/>
  <c r="DR66" i="19"/>
  <c r="DQ69" i="19"/>
  <c r="DQ72" i="19" s="1"/>
  <c r="HH73" i="19"/>
  <c r="JH73" i="19" s="1"/>
  <c r="LH73" i="19" s="1"/>
  <c r="NH73" i="19" s="1"/>
  <c r="PH73" i="19" s="1"/>
  <c r="RH73" i="19" s="1"/>
  <c r="JH70" i="19"/>
  <c r="LH70" i="19" s="1"/>
  <c r="NH70" i="19" s="1"/>
  <c r="PH70" i="19" s="1"/>
  <c r="RH70" i="19" s="1"/>
  <c r="N208" i="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K125" i="18"/>
  <c r="K126" i="18"/>
  <c r="K127" i="18"/>
  <c r="L126" i="18" s="1"/>
  <c r="K128" i="18"/>
  <c r="K129" i="18"/>
  <c r="K130" i="18"/>
  <c r="K131" i="18"/>
  <c r="K132" i="18"/>
  <c r="K133" i="18"/>
  <c r="L132" i="18" s="1"/>
  <c r="K124" i="18"/>
  <c r="K115" i="18"/>
  <c r="K116" i="18"/>
  <c r="K117" i="18"/>
  <c r="L116" i="18" s="1"/>
  <c r="K118" i="18"/>
  <c r="K119" i="18"/>
  <c r="K120" i="18"/>
  <c r="K121" i="18"/>
  <c r="L120" i="18" s="1"/>
  <c r="K122" i="18"/>
  <c r="K123" i="18"/>
  <c r="K114" i="18"/>
  <c r="K107" i="18"/>
  <c r="K108" i="18"/>
  <c r="K109" i="18"/>
  <c r="K110" i="18"/>
  <c r="K111" i="18"/>
  <c r="L110" i="18" s="1"/>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92" i="18" l="1"/>
  <c r="L100" i="18"/>
  <c r="L119" i="18"/>
  <c r="L131" i="18"/>
  <c r="L134" i="18"/>
  <c r="AR70" i="19"/>
  <c r="AR73" i="19" s="1"/>
  <c r="AS67" i="19"/>
  <c r="L107" i="18"/>
  <c r="L156" i="18"/>
  <c r="JE68" i="19"/>
  <c r="LE68" i="19" s="1"/>
  <c r="NE68" i="19" s="1"/>
  <c r="PE68" i="19" s="1"/>
  <c r="RE68" i="19" s="1"/>
  <c r="HE71" i="19"/>
  <c r="FR71" i="19"/>
  <c r="FR74" i="19" s="1"/>
  <c r="FS68" i="19"/>
  <c r="HD74" i="19"/>
  <c r="JD74" i="19" s="1"/>
  <c r="LD74" i="19" s="1"/>
  <c r="ND74" i="19" s="1"/>
  <c r="PD74" i="19" s="1"/>
  <c r="RD74" i="19" s="1"/>
  <c r="JD71" i="19"/>
  <c r="LD71" i="19" s="1"/>
  <c r="ND71" i="19" s="1"/>
  <c r="PD71" i="19" s="1"/>
  <c r="RD71" i="19" s="1"/>
  <c r="IC72" i="19"/>
  <c r="KC72" i="19" s="1"/>
  <c r="MC72" i="19" s="1"/>
  <c r="OC72" i="19" s="1"/>
  <c r="QC72" i="19" s="1"/>
  <c r="SC72" i="19" s="1"/>
  <c r="KC69" i="19"/>
  <c r="MC69" i="19" s="1"/>
  <c r="OC69" i="19" s="1"/>
  <c r="QC69" i="19" s="1"/>
  <c r="SC69" i="19" s="1"/>
  <c r="BR71" i="19"/>
  <c r="BR74" i="19" s="1"/>
  <c r="BS68" i="19"/>
  <c r="HJ71" i="19"/>
  <c r="JJ68" i="19"/>
  <c r="LJ68" i="19" s="1"/>
  <c r="NJ68" i="19" s="1"/>
  <c r="PJ68" i="19" s="1"/>
  <c r="RJ68" i="19" s="1"/>
  <c r="HK68" i="19"/>
  <c r="HQ70" i="19"/>
  <c r="JQ67" i="19"/>
  <c r="LQ67" i="19" s="1"/>
  <c r="NQ67" i="19" s="1"/>
  <c r="PQ67" i="19" s="1"/>
  <c r="RQ67" i="19" s="1"/>
  <c r="HR67" i="19"/>
  <c r="HI74" i="19"/>
  <c r="JI74" i="19" s="1"/>
  <c r="LI74" i="19" s="1"/>
  <c r="NI74" i="19" s="1"/>
  <c r="PI74" i="19" s="1"/>
  <c r="RI74" i="19" s="1"/>
  <c r="JI71" i="19"/>
  <c r="LI71" i="19" s="1"/>
  <c r="NI71" i="19" s="1"/>
  <c r="PI71" i="19" s="1"/>
  <c r="RI71" i="19" s="1"/>
  <c r="L91" i="18"/>
  <c r="L160" i="18"/>
  <c r="EU68" i="19"/>
  <c r="ET71" i="19"/>
  <c r="ET74" i="19" s="1"/>
  <c r="DK67" i="19"/>
  <c r="DJ70" i="19"/>
  <c r="DJ73" i="19" s="1"/>
  <c r="HP73" i="19"/>
  <c r="JP73" i="19" s="1"/>
  <c r="LP73" i="19" s="1"/>
  <c r="NP73" i="19" s="1"/>
  <c r="PP73" i="19" s="1"/>
  <c r="RP73" i="19" s="1"/>
  <c r="JP70" i="19"/>
  <c r="LP70" i="19" s="1"/>
  <c r="NP70" i="19" s="1"/>
  <c r="PP70" i="19" s="1"/>
  <c r="RP70" i="19" s="1"/>
  <c r="BL68" i="19"/>
  <c r="BK71" i="19"/>
  <c r="BK74" i="19" s="1"/>
  <c r="K68" i="19"/>
  <c r="IM69" i="19"/>
  <c r="KM66" i="19"/>
  <c r="MM66" i="19" s="1"/>
  <c r="OM66" i="19" s="1"/>
  <c r="QM66" i="19" s="1"/>
  <c r="CK71" i="19"/>
  <c r="CK74" i="19" s="1"/>
  <c r="CL68" i="19"/>
  <c r="DS67" i="19"/>
  <c r="DR70" i="19"/>
  <c r="DR73" i="19" s="1"/>
  <c r="FJ70" i="19"/>
  <c r="FJ73" i="19" s="1"/>
  <c r="FK67" i="19"/>
  <c r="AK70" i="19"/>
  <c r="AK73" i="19" s="1"/>
  <c r="AL67" i="19"/>
  <c r="JA67" i="19"/>
  <c r="LA67" i="19" s="1"/>
  <c r="NA67" i="19" s="1"/>
  <c r="PA67" i="19" s="1"/>
  <c r="RA67" i="19" s="1"/>
  <c r="HA70" i="19"/>
  <c r="IT68" i="19"/>
  <c r="KT68" i="19" s="1"/>
  <c r="MT68" i="19" s="1"/>
  <c r="OT68" i="19" s="1"/>
  <c r="QT68" i="19" s="1"/>
  <c r="GT71" i="19"/>
  <c r="GU68" i="19"/>
  <c r="IL68" i="19"/>
  <c r="IK71" i="19"/>
  <c r="KK68" i="19"/>
  <c r="MK68" i="19" s="1"/>
  <c r="OK68" i="19" s="1"/>
  <c r="QK68" i="19" s="1"/>
  <c r="IG70" i="19"/>
  <c r="KG67" i="19"/>
  <c r="MG67" i="19" s="1"/>
  <c r="OG67" i="19" s="1"/>
  <c r="QG67" i="19" s="1"/>
  <c r="SG67" i="19" s="1"/>
  <c r="GS72" i="19"/>
  <c r="IS72" i="19" s="1"/>
  <c r="KS72" i="19" s="1"/>
  <c r="MS72" i="19" s="1"/>
  <c r="OS72" i="19" s="1"/>
  <c r="QS72" i="19" s="1"/>
  <c r="IS69" i="19"/>
  <c r="KS69" i="19" s="1"/>
  <c r="MS69" i="19" s="1"/>
  <c r="OS69" i="19" s="1"/>
  <c r="QS69" i="19" s="1"/>
  <c r="JW71" i="19"/>
  <c r="LW71" i="19" s="1"/>
  <c r="NW71" i="19" s="1"/>
  <c r="PW71" i="19" s="1"/>
  <c r="RW71" i="19" s="1"/>
  <c r="HW74" i="19"/>
  <c r="JW74" i="19" s="1"/>
  <c r="LW74" i="19" s="1"/>
  <c r="NW74" i="19" s="1"/>
  <c r="PW74" i="19" s="1"/>
  <c r="RW74" i="19" s="1"/>
  <c r="KL69" i="19"/>
  <c r="ML69" i="19" s="1"/>
  <c r="OL69" i="19" s="1"/>
  <c r="QL69" i="19" s="1"/>
  <c r="IL72" i="19"/>
  <c r="KL72" i="19" s="1"/>
  <c r="ML72" i="19" s="1"/>
  <c r="OL72" i="19" s="1"/>
  <c r="QL72" i="19" s="1"/>
  <c r="CS70" i="19"/>
  <c r="CS73" i="19" s="1"/>
  <c r="CT67" i="19"/>
  <c r="AJ69" i="19"/>
  <c r="AJ72" i="19" s="1"/>
  <c r="AK66" i="19"/>
  <c r="IJ74" i="19"/>
  <c r="KJ74" i="19" s="1"/>
  <c r="MJ74" i="19" s="1"/>
  <c r="OJ74" i="19" s="1"/>
  <c r="QJ74" i="19" s="1"/>
  <c r="KJ71" i="19"/>
  <c r="MJ71" i="19" s="1"/>
  <c r="OJ71" i="19" s="1"/>
  <c r="QJ71" i="19" s="1"/>
  <c r="CK69" i="19"/>
  <c r="CK72" i="19" s="1"/>
  <c r="CL66" i="19"/>
  <c r="DK69" i="19"/>
  <c r="DK72" i="19" s="1"/>
  <c r="DL66" i="19"/>
  <c r="IT70" i="19"/>
  <c r="KT70" i="19" s="1"/>
  <c r="MT70" i="19" s="1"/>
  <c r="OT70" i="19" s="1"/>
  <c r="QT70" i="19" s="1"/>
  <c r="GT73" i="19"/>
  <c r="IT73" i="19" s="1"/>
  <c r="KT73" i="19" s="1"/>
  <c r="MT73" i="19" s="1"/>
  <c r="OT73" i="19" s="1"/>
  <c r="QT73" i="19" s="1"/>
  <c r="Q70" i="19"/>
  <c r="Q73" i="19" s="1"/>
  <c r="R67" i="19"/>
  <c r="ET69" i="19"/>
  <c r="ET72" i="19" s="1"/>
  <c r="EU66" i="19"/>
  <c r="CT69" i="19"/>
  <c r="CT72" i="19" s="1"/>
  <c r="CU66" i="19"/>
  <c r="AF70" i="19"/>
  <c r="AF73" i="19" s="1"/>
  <c r="AG67" i="19"/>
  <c r="AG70" i="19" s="1"/>
  <c r="AG73" i="19" s="1"/>
  <c r="HW72" i="19"/>
  <c r="JW72" i="19" s="1"/>
  <c r="LW72" i="19" s="1"/>
  <c r="NW72" i="19" s="1"/>
  <c r="PW72" i="19" s="1"/>
  <c r="RW72" i="19" s="1"/>
  <c r="JW69" i="19"/>
  <c r="LW69" i="19" s="1"/>
  <c r="NW69" i="19" s="1"/>
  <c r="PW69" i="19" s="1"/>
  <c r="RW69" i="19" s="1"/>
  <c r="FJ69" i="19"/>
  <c r="FJ72" i="19" s="1"/>
  <c r="FK66" i="19"/>
  <c r="FS66" i="19"/>
  <c r="FR69" i="19"/>
  <c r="FR72" i="19" s="1"/>
  <c r="HE69" i="19"/>
  <c r="JE66" i="19"/>
  <c r="LE66" i="19" s="1"/>
  <c r="NE66" i="19" s="1"/>
  <c r="PE66" i="19" s="1"/>
  <c r="RE66" i="19" s="1"/>
  <c r="DK71" i="19"/>
  <c r="DK74" i="19" s="1"/>
  <c r="DL68" i="19"/>
  <c r="HI73" i="19"/>
  <c r="JI73" i="19" s="1"/>
  <c r="LI73" i="19" s="1"/>
  <c r="NI73" i="19" s="1"/>
  <c r="PI73" i="19" s="1"/>
  <c r="RI73" i="19" s="1"/>
  <c r="JI70" i="19"/>
  <c r="LI70" i="19" s="1"/>
  <c r="NI70" i="19" s="1"/>
  <c r="PI70" i="19" s="1"/>
  <c r="RI70" i="19" s="1"/>
  <c r="DR69" i="19"/>
  <c r="DR72" i="19" s="1"/>
  <c r="DS66" i="19"/>
  <c r="HP72" i="19"/>
  <c r="JP72" i="19" s="1"/>
  <c r="LP72" i="19" s="1"/>
  <c r="NP72" i="19" s="1"/>
  <c r="PP72" i="19" s="1"/>
  <c r="RP72" i="19" s="1"/>
  <c r="JP69" i="19"/>
  <c r="LP69" i="19" s="1"/>
  <c r="NP69" i="19" s="1"/>
  <c r="PP69" i="19" s="1"/>
  <c r="RP69" i="19" s="1"/>
  <c r="AZ69" i="19"/>
  <c r="AZ72" i="19" s="1"/>
  <c r="BA66" i="19"/>
  <c r="BA69" i="19" s="1"/>
  <c r="BA72" i="19" s="1"/>
  <c r="GM67" i="19"/>
  <c r="GL70" i="19"/>
  <c r="GL73" i="19" s="1"/>
  <c r="AF69" i="19"/>
  <c r="AF72" i="19" s="1"/>
  <c r="AG66" i="19"/>
  <c r="AG69" i="19" s="1"/>
  <c r="AG72" i="19" s="1"/>
  <c r="EU70" i="19"/>
  <c r="EU73" i="19" s="1"/>
  <c r="EV67" i="19"/>
  <c r="EV70" i="19" s="1"/>
  <c r="EV73" i="19" s="1"/>
  <c r="GY74" i="19"/>
  <c r="IY74" i="19" s="1"/>
  <c r="KY74" i="19" s="1"/>
  <c r="MY74" i="19" s="1"/>
  <c r="OY74" i="19" s="1"/>
  <c r="QY74" i="19" s="1"/>
  <c r="IY71" i="19"/>
  <c r="KY71" i="19" s="1"/>
  <c r="MY71" i="19" s="1"/>
  <c r="OY71" i="19" s="1"/>
  <c r="QY71" i="19" s="1"/>
  <c r="AZ71" i="19"/>
  <c r="AZ74" i="19" s="1"/>
  <c r="BA68" i="19"/>
  <c r="BA71" i="19" s="1"/>
  <c r="BA74" i="19" s="1"/>
  <c r="JX66" i="19"/>
  <c r="LX66" i="19" s="1"/>
  <c r="NX66" i="19" s="1"/>
  <c r="PX66" i="19" s="1"/>
  <c r="RX66" i="19" s="1"/>
  <c r="HX69" i="19"/>
  <c r="IG71" i="19"/>
  <c r="KG68" i="19"/>
  <c r="MG68" i="19" s="1"/>
  <c r="OG68" i="19" s="1"/>
  <c r="QG68" i="19" s="1"/>
  <c r="SG68" i="19" s="1"/>
  <c r="HA69" i="19"/>
  <c r="JA66" i="19"/>
  <c r="LA66" i="19" s="1"/>
  <c r="NA66" i="19" s="1"/>
  <c r="PA66" i="19" s="1"/>
  <c r="RA66" i="19" s="1"/>
  <c r="IF74" i="19"/>
  <c r="KF74" i="19" s="1"/>
  <c r="MF74" i="19" s="1"/>
  <c r="OF74" i="19" s="1"/>
  <c r="QF74" i="19" s="1"/>
  <c r="SF74" i="19" s="1"/>
  <c r="KF71" i="19"/>
  <c r="MF71" i="19" s="1"/>
  <c r="OF71" i="19" s="1"/>
  <c r="QF71" i="19" s="1"/>
  <c r="SF71" i="19" s="1"/>
  <c r="HJ70" i="19"/>
  <c r="JJ67" i="19"/>
  <c r="LJ67" i="19" s="1"/>
  <c r="NJ67" i="19" s="1"/>
  <c r="PJ67" i="19" s="1"/>
  <c r="RJ67" i="19" s="1"/>
  <c r="HK67" i="19"/>
  <c r="FT67" i="19"/>
  <c r="FT70" i="19" s="1"/>
  <c r="FT73" i="19" s="1"/>
  <c r="FS70" i="19"/>
  <c r="FS73" i="19" s="1"/>
  <c r="JS68" i="19"/>
  <c r="LS68" i="19" s="1"/>
  <c r="NS68" i="19" s="1"/>
  <c r="PS68" i="19" s="1"/>
  <c r="RS68" i="19" s="1"/>
  <c r="HT68" i="19"/>
  <c r="HS71" i="19"/>
  <c r="HI72" i="19"/>
  <c r="JI72" i="19" s="1"/>
  <c r="LI72" i="19" s="1"/>
  <c r="NI72" i="19" s="1"/>
  <c r="PI72" i="19" s="1"/>
  <c r="RI72" i="19" s="1"/>
  <c r="JI69" i="19"/>
  <c r="LI69" i="19" s="1"/>
  <c r="NI69" i="19" s="1"/>
  <c r="PI69" i="19" s="1"/>
  <c r="RI69" i="19" s="1"/>
  <c r="X66" i="19"/>
  <c r="X69" i="19" s="1"/>
  <c r="X72" i="19" s="1"/>
  <c r="W69" i="19"/>
  <c r="W72" i="19" s="1"/>
  <c r="GZ71" i="19"/>
  <c r="IZ68" i="19"/>
  <c r="KZ68" i="19" s="1"/>
  <c r="MZ68" i="19" s="1"/>
  <c r="OZ68" i="19" s="1"/>
  <c r="QZ68" i="19" s="1"/>
  <c r="HA68" i="19"/>
  <c r="IZ69" i="19"/>
  <c r="KZ69" i="19" s="1"/>
  <c r="MZ69" i="19" s="1"/>
  <c r="OZ69" i="19" s="1"/>
  <c r="QZ69" i="19" s="1"/>
  <c r="GZ72" i="19"/>
  <c r="IZ72" i="19" s="1"/>
  <c r="KZ72" i="19" s="1"/>
  <c r="MZ72" i="19" s="1"/>
  <c r="OZ72" i="19" s="1"/>
  <c r="QZ72" i="19" s="1"/>
  <c r="IU67" i="19"/>
  <c r="KU67" i="19" s="1"/>
  <c r="MU67" i="19" s="1"/>
  <c r="OU67" i="19" s="1"/>
  <c r="QU67" i="19" s="1"/>
  <c r="GV67" i="19"/>
  <c r="GU70" i="19"/>
  <c r="GL69" i="19"/>
  <c r="GL72" i="19" s="1"/>
  <c r="GM66" i="19"/>
  <c r="JX68" i="19"/>
  <c r="LX68" i="19" s="1"/>
  <c r="NX68" i="19" s="1"/>
  <c r="PX68" i="19" s="1"/>
  <c r="RX68" i="19" s="1"/>
  <c r="HX71" i="19"/>
  <c r="AG68" i="19"/>
  <c r="AG71" i="19" s="1"/>
  <c r="AG74" i="19" s="1"/>
  <c r="AF71" i="19"/>
  <c r="AF74" i="19" s="1"/>
  <c r="HQ69" i="19"/>
  <c r="JQ66" i="19"/>
  <c r="LQ66" i="19" s="1"/>
  <c r="NQ66" i="19" s="1"/>
  <c r="PQ66" i="19" s="1"/>
  <c r="RQ66" i="19" s="1"/>
  <c r="HR66" i="19"/>
  <c r="EM71" i="19"/>
  <c r="EM74" i="19" s="1"/>
  <c r="EN68" i="19"/>
  <c r="JD69" i="19"/>
  <c r="LD69" i="19" s="1"/>
  <c r="ND69" i="19" s="1"/>
  <c r="PD69" i="19" s="1"/>
  <c r="RD69" i="19" s="1"/>
  <c r="HD72" i="19"/>
  <c r="JD72" i="19" s="1"/>
  <c r="LD72" i="19" s="1"/>
  <c r="ND72" i="19" s="1"/>
  <c r="PD72" i="19" s="1"/>
  <c r="RD72" i="19" s="1"/>
  <c r="EM70" i="19"/>
  <c r="EM73" i="19" s="1"/>
  <c r="EN67" i="19"/>
  <c r="HJ69" i="19"/>
  <c r="JJ66" i="19"/>
  <c r="LJ66" i="19" s="1"/>
  <c r="NJ66" i="19" s="1"/>
  <c r="PJ66" i="19" s="1"/>
  <c r="RJ66" i="19" s="1"/>
  <c r="HK66" i="19"/>
  <c r="CU71" i="19"/>
  <c r="CU74" i="19" s="1"/>
  <c r="CV68" i="19"/>
  <c r="CV71" i="19" s="1"/>
  <c r="CV74" i="19" s="1"/>
  <c r="HR74" i="19"/>
  <c r="JR74" i="19" s="1"/>
  <c r="LR74" i="19" s="1"/>
  <c r="NR74" i="19" s="1"/>
  <c r="PR74" i="19" s="1"/>
  <c r="RR74" i="19" s="1"/>
  <c r="JR71" i="19"/>
  <c r="LR71" i="19" s="1"/>
  <c r="NR71" i="19" s="1"/>
  <c r="PR71" i="19" s="1"/>
  <c r="RR71" i="19" s="1"/>
  <c r="AM68" i="19"/>
  <c r="AL71" i="19"/>
  <c r="AL74" i="19" s="1"/>
  <c r="BI70" i="19"/>
  <c r="BI73" i="19" s="1"/>
  <c r="BJ67" i="19"/>
  <c r="BQ70" i="19"/>
  <c r="BQ73" i="19" s="1"/>
  <c r="BR67" i="19"/>
  <c r="BD71" i="19"/>
  <c r="BD74" i="19" s="1"/>
  <c r="BE68" i="19"/>
  <c r="BE71" i="19" s="1"/>
  <c r="BE74" i="19" s="1"/>
  <c r="BK66" i="19"/>
  <c r="BJ69" i="19"/>
  <c r="BJ72" i="19" s="1"/>
  <c r="KF70" i="19"/>
  <c r="MF70" i="19" s="1"/>
  <c r="OF70" i="19" s="1"/>
  <c r="QF70" i="19" s="1"/>
  <c r="SF70" i="19" s="1"/>
  <c r="IF73" i="19"/>
  <c r="KF73" i="19" s="1"/>
  <c r="MF73" i="19" s="1"/>
  <c r="OF73" i="19" s="1"/>
  <c r="QF73" i="19" s="1"/>
  <c r="SF73" i="19" s="1"/>
  <c r="IC74" i="19"/>
  <c r="KC74" i="19" s="1"/>
  <c r="MC74" i="19" s="1"/>
  <c r="OC74" i="19" s="1"/>
  <c r="QC74" i="19" s="1"/>
  <c r="SC74" i="19" s="1"/>
  <c r="KC71" i="19"/>
  <c r="MC71" i="19" s="1"/>
  <c r="OC71" i="19" s="1"/>
  <c r="QC71" i="19" s="1"/>
  <c r="SC71" i="19" s="1"/>
  <c r="FK71" i="19"/>
  <c r="FK74" i="19" s="1"/>
  <c r="FL68" i="19"/>
  <c r="IZ70" i="19"/>
  <c r="KZ70" i="19" s="1"/>
  <c r="MZ70" i="19" s="1"/>
  <c r="OZ70" i="19" s="1"/>
  <c r="QZ70" i="19" s="1"/>
  <c r="GZ73" i="19"/>
  <c r="IZ73" i="19" s="1"/>
  <c r="KZ73" i="19" s="1"/>
  <c r="MZ73" i="19" s="1"/>
  <c r="OZ73" i="19" s="1"/>
  <c r="QZ73" i="19" s="1"/>
  <c r="AU68" i="19"/>
  <c r="AT71" i="19"/>
  <c r="AT74" i="19" s="1"/>
  <c r="HX70" i="19"/>
  <c r="JX67" i="19"/>
  <c r="LX67" i="19" s="1"/>
  <c r="NX67" i="19" s="1"/>
  <c r="PX67" i="19" s="1"/>
  <c r="RX67" i="19" s="1"/>
  <c r="Q71" i="19"/>
  <c r="Q74" i="19" s="1"/>
  <c r="R68" i="19"/>
  <c r="R69" i="19"/>
  <c r="R72" i="19" s="1"/>
  <c r="S66" i="19"/>
  <c r="JW70" i="19"/>
  <c r="LW70" i="19" s="1"/>
  <c r="NW70" i="19" s="1"/>
  <c r="PW70" i="19" s="1"/>
  <c r="RW70" i="19" s="1"/>
  <c r="HW73" i="19"/>
  <c r="JW73" i="19" s="1"/>
  <c r="LW73" i="19" s="1"/>
  <c r="NW73" i="19" s="1"/>
  <c r="PW73" i="19" s="1"/>
  <c r="RW73" i="19" s="1"/>
  <c r="EL69" i="19"/>
  <c r="EL72" i="19" s="1"/>
  <c r="EM66" i="19"/>
  <c r="DR71" i="19"/>
  <c r="DR74" i="19" s="1"/>
  <c r="DS68" i="19"/>
  <c r="IS71" i="19"/>
  <c r="KS71" i="19" s="1"/>
  <c r="MS71" i="19" s="1"/>
  <c r="OS71" i="19" s="1"/>
  <c r="QS71" i="19" s="1"/>
  <c r="GS74" i="19"/>
  <c r="IS74" i="19" s="1"/>
  <c r="KS74" i="19" s="1"/>
  <c r="MS74" i="19" s="1"/>
  <c r="OS74" i="19" s="1"/>
  <c r="QS74" i="19" s="1"/>
  <c r="GU66" i="19"/>
  <c r="GT69" i="19"/>
  <c r="IT66" i="19"/>
  <c r="KT66" i="19" s="1"/>
  <c r="MT66" i="19" s="1"/>
  <c r="OT66" i="19" s="1"/>
  <c r="QT66" i="19" s="1"/>
  <c r="AS69" i="19"/>
  <c r="AS72" i="19" s="1"/>
  <c r="AT66" i="19"/>
  <c r="AZ70" i="19"/>
  <c r="AZ73" i="19" s="1"/>
  <c r="BA67" i="19"/>
  <c r="BA70" i="19" s="1"/>
  <c r="BA73" i="19" s="1"/>
  <c r="GM71" i="19"/>
  <c r="GM74" i="19" s="1"/>
  <c r="GN68" i="19"/>
  <c r="CK70" i="19"/>
  <c r="CK73" i="19" s="1"/>
  <c r="CL67" i="19"/>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K59" i="19"/>
  <c r="BK62" i="19" s="1"/>
  <c r="BK65" i="19" s="1"/>
  <c r="M59" i="19"/>
  <c r="M62" i="19" s="1"/>
  <c r="M65" i="19" s="1"/>
  <c r="L59" i="19"/>
  <c r="L62" i="19" s="1"/>
  <c r="L65" i="19" s="1"/>
  <c r="C59" i="19"/>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J55" i="19"/>
  <c r="K55" i="19" s="1"/>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FB57" i="19" l="1"/>
  <c r="FB60" i="19" s="1"/>
  <c r="FB63" i="19" s="1"/>
  <c r="EY58" i="19"/>
  <c r="EY61" i="19" s="1"/>
  <c r="EY64" i="19" s="1"/>
  <c r="HS67" i="19"/>
  <c r="HR70" i="19"/>
  <c r="JR67" i="19"/>
  <c r="LR67" i="19" s="1"/>
  <c r="NR67" i="19" s="1"/>
  <c r="PR67" i="19" s="1"/>
  <c r="RR67" i="19" s="1"/>
  <c r="FJ57" i="19"/>
  <c r="FJ60" i="19" s="1"/>
  <c r="FJ63" i="19" s="1"/>
  <c r="C39" i="19"/>
  <c r="DK70" i="19"/>
  <c r="DK73" i="19" s="1"/>
  <c r="DL67" i="19"/>
  <c r="HQ73" i="19"/>
  <c r="JQ73" i="19" s="1"/>
  <c r="LQ73" i="19" s="1"/>
  <c r="NQ73" i="19" s="1"/>
  <c r="PQ73" i="19" s="1"/>
  <c r="RQ73" i="19" s="1"/>
  <c r="JQ70" i="19"/>
  <c r="LQ70" i="19" s="1"/>
  <c r="NQ70" i="19" s="1"/>
  <c r="PQ70" i="19" s="1"/>
  <c r="RQ70" i="19" s="1"/>
  <c r="AS70" i="19"/>
  <c r="AS73" i="19" s="1"/>
  <c r="AT67" i="19"/>
  <c r="C53" i="19"/>
  <c r="EV68" i="19"/>
  <c r="EV71" i="19" s="1"/>
  <c r="EV74" i="19" s="1"/>
  <c r="EU71" i="19"/>
  <c r="EU74" i="19" s="1"/>
  <c r="JK68" i="19"/>
  <c r="LK68" i="19" s="1"/>
  <c r="NK68" i="19" s="1"/>
  <c r="PK68" i="19" s="1"/>
  <c r="RK68" i="19" s="1"/>
  <c r="HL68" i="19"/>
  <c r="HK71" i="19"/>
  <c r="FS71" i="19"/>
  <c r="FS74" i="19" s="1"/>
  <c r="FT68" i="19"/>
  <c r="FT71" i="19" s="1"/>
  <c r="FT74" i="19" s="1"/>
  <c r="DN57" i="19"/>
  <c r="DN60" i="19" s="1"/>
  <c r="DN63" i="19" s="1"/>
  <c r="BL59" i="19"/>
  <c r="BL62" i="19" s="1"/>
  <c r="BL65" i="19" s="1"/>
  <c r="FB59" i="19"/>
  <c r="FB62" i="19" s="1"/>
  <c r="FB65" i="19" s="1"/>
  <c r="HJ74" i="19"/>
  <c r="JJ74" i="19" s="1"/>
  <c r="LJ74" i="19" s="1"/>
  <c r="NJ74" i="19" s="1"/>
  <c r="PJ74" i="19" s="1"/>
  <c r="RJ74" i="19" s="1"/>
  <c r="JJ71" i="19"/>
  <c r="LJ71" i="19" s="1"/>
  <c r="NJ71" i="19" s="1"/>
  <c r="PJ71" i="19" s="1"/>
  <c r="RJ71" i="19" s="1"/>
  <c r="EO57" i="19"/>
  <c r="EO60" i="19" s="1"/>
  <c r="EO63" i="19" s="1"/>
  <c r="EQ58" i="19"/>
  <c r="EQ61" i="19" s="1"/>
  <c r="EQ64" i="19" s="1"/>
  <c r="C52" i="19"/>
  <c r="L77" i="18"/>
  <c r="BT68" i="19"/>
  <c r="BT71" i="19" s="1"/>
  <c r="BT74" i="19" s="1"/>
  <c r="BS71" i="19"/>
  <c r="BS74" i="19" s="1"/>
  <c r="HE74" i="19"/>
  <c r="JE74" i="19" s="1"/>
  <c r="LE74" i="19" s="1"/>
  <c r="NE74" i="19" s="1"/>
  <c r="PE74" i="19" s="1"/>
  <c r="RE74" i="19" s="1"/>
  <c r="JE71" i="19"/>
  <c r="LE71" i="19" s="1"/>
  <c r="NE71" i="19" s="1"/>
  <c r="PE71" i="19" s="1"/>
  <c r="RE71" i="19" s="1"/>
  <c r="EY57" i="19"/>
  <c r="EY60" i="19" s="1"/>
  <c r="EY63" i="19" s="1"/>
  <c r="ET58" i="19"/>
  <c r="ET61" i="19" s="1"/>
  <c r="ET64" i="19" s="1"/>
  <c r="AU71" i="19"/>
  <c r="AU74" i="19" s="1"/>
  <c r="AV68" i="19"/>
  <c r="AV71" i="19" s="1"/>
  <c r="AV74" i="19" s="1"/>
  <c r="EN71" i="19"/>
  <c r="EN74" i="19" s="1"/>
  <c r="EO68" i="19"/>
  <c r="EO71" i="19" s="1"/>
  <c r="EO74" i="19" s="1"/>
  <c r="DL71" i="19"/>
  <c r="DL74" i="19" s="1"/>
  <c r="DM68" i="19"/>
  <c r="DM71" i="19" s="1"/>
  <c r="DM74" i="19" s="1"/>
  <c r="HK70" i="19"/>
  <c r="JK67" i="19"/>
  <c r="LK67" i="19" s="1"/>
  <c r="NK67" i="19" s="1"/>
  <c r="PK67" i="19" s="1"/>
  <c r="RK67" i="19" s="1"/>
  <c r="HL67" i="19"/>
  <c r="HR69" i="19"/>
  <c r="JR66" i="19"/>
  <c r="LR66" i="19" s="1"/>
  <c r="NR66" i="19" s="1"/>
  <c r="PR66" i="19" s="1"/>
  <c r="RR66" i="19" s="1"/>
  <c r="HS66" i="19"/>
  <c r="FL71" i="19"/>
  <c r="FL74" i="19" s="1"/>
  <c r="FM68" i="19"/>
  <c r="FM71" i="19" s="1"/>
  <c r="FM74" i="19" s="1"/>
  <c r="HJ73" i="19"/>
  <c r="JJ73" i="19" s="1"/>
  <c r="LJ73" i="19" s="1"/>
  <c r="NJ73" i="19" s="1"/>
  <c r="PJ73" i="19" s="1"/>
  <c r="RJ73" i="19" s="1"/>
  <c r="JJ70" i="19"/>
  <c r="LJ70" i="19" s="1"/>
  <c r="NJ70" i="19" s="1"/>
  <c r="PJ70" i="19" s="1"/>
  <c r="RJ70" i="19" s="1"/>
  <c r="HQ72" i="19"/>
  <c r="JQ72" i="19" s="1"/>
  <c r="LQ72" i="19" s="1"/>
  <c r="NQ72" i="19" s="1"/>
  <c r="PQ72" i="19" s="1"/>
  <c r="RQ72" i="19" s="1"/>
  <c r="JQ69" i="19"/>
  <c r="LQ69" i="19" s="1"/>
  <c r="NQ69" i="19" s="1"/>
  <c r="PQ69" i="19" s="1"/>
  <c r="RQ69" i="19" s="1"/>
  <c r="JE69" i="19"/>
  <c r="LE69" i="19" s="1"/>
  <c r="NE69" i="19" s="1"/>
  <c r="PE69" i="19" s="1"/>
  <c r="RE69" i="19" s="1"/>
  <c r="HE72" i="19"/>
  <c r="JE72" i="19" s="1"/>
  <c r="LE72" i="19" s="1"/>
  <c r="NE72" i="19" s="1"/>
  <c r="PE72" i="19" s="1"/>
  <c r="RE72" i="19" s="1"/>
  <c r="CL70" i="19"/>
  <c r="CL73" i="19" s="1"/>
  <c r="CM67" i="19"/>
  <c r="HX74" i="19"/>
  <c r="JX74" i="19" s="1"/>
  <c r="LX74" i="19" s="1"/>
  <c r="NX74" i="19" s="1"/>
  <c r="PX74" i="19" s="1"/>
  <c r="RX74" i="19" s="1"/>
  <c r="JX71" i="19"/>
  <c r="LX71" i="19" s="1"/>
  <c r="NX71" i="19" s="1"/>
  <c r="PX71" i="19" s="1"/>
  <c r="RX71" i="19" s="1"/>
  <c r="JA69" i="19"/>
  <c r="LA69" i="19" s="1"/>
  <c r="NA69" i="19" s="1"/>
  <c r="PA69" i="19" s="1"/>
  <c r="RA69" i="19" s="1"/>
  <c r="HA72" i="19"/>
  <c r="JA72" i="19" s="1"/>
  <c r="LA72" i="19" s="1"/>
  <c r="NA72" i="19" s="1"/>
  <c r="PA72" i="19" s="1"/>
  <c r="RA72" i="19" s="1"/>
  <c r="FS69" i="19"/>
  <c r="FS72" i="19" s="1"/>
  <c r="FT66" i="19"/>
  <c r="FT69" i="19" s="1"/>
  <c r="FT72" i="19" s="1"/>
  <c r="KG70" i="19"/>
  <c r="MG70" i="19" s="1"/>
  <c r="OG70" i="19" s="1"/>
  <c r="QG70" i="19" s="1"/>
  <c r="SG70" i="19" s="1"/>
  <c r="IG73" i="19"/>
  <c r="KG73" i="19" s="1"/>
  <c r="MG73" i="19" s="1"/>
  <c r="OG73" i="19" s="1"/>
  <c r="QG73" i="19" s="1"/>
  <c r="SG73" i="19" s="1"/>
  <c r="GN71" i="19"/>
  <c r="IN68" i="19"/>
  <c r="KN68" i="19" s="1"/>
  <c r="MN68" i="19" s="1"/>
  <c r="ON68" i="19" s="1"/>
  <c r="QN68" i="19" s="1"/>
  <c r="GO68" i="19"/>
  <c r="FK69" i="19"/>
  <c r="FK72" i="19" s="1"/>
  <c r="FL66" i="19"/>
  <c r="GM69" i="19"/>
  <c r="GM72" i="19" s="1"/>
  <c r="GN66" i="19"/>
  <c r="KG71" i="19"/>
  <c r="MG71" i="19" s="1"/>
  <c r="OG71" i="19" s="1"/>
  <c r="QG71" i="19" s="1"/>
  <c r="SG71" i="19" s="1"/>
  <c r="IG74" i="19"/>
  <c r="KG74" i="19" s="1"/>
  <c r="MG74" i="19" s="1"/>
  <c r="OG74" i="19" s="1"/>
  <c r="QG74" i="19" s="1"/>
  <c r="SG74" i="19" s="1"/>
  <c r="IK74" i="19"/>
  <c r="KK74" i="19" s="1"/>
  <c r="MK74" i="19" s="1"/>
  <c r="OK74" i="19" s="1"/>
  <c r="QK74" i="19" s="1"/>
  <c r="KK71" i="19"/>
  <c r="MK71" i="19" s="1"/>
  <c r="OK71" i="19" s="1"/>
  <c r="QK71" i="19" s="1"/>
  <c r="BL66" i="19"/>
  <c r="BK69" i="19"/>
  <c r="BK72" i="19" s="1"/>
  <c r="K66" i="19"/>
  <c r="HX72" i="19"/>
  <c r="JX72" i="19" s="1"/>
  <c r="LX72" i="19" s="1"/>
  <c r="NX72" i="19" s="1"/>
  <c r="PX72" i="19" s="1"/>
  <c r="RX72" i="19" s="1"/>
  <c r="JX69" i="19"/>
  <c r="LX69" i="19" s="1"/>
  <c r="NX69" i="19" s="1"/>
  <c r="PX69" i="19" s="1"/>
  <c r="RX69" i="19" s="1"/>
  <c r="IM68" i="19"/>
  <c r="IL71" i="19"/>
  <c r="KL68" i="19"/>
  <c r="ML68" i="19" s="1"/>
  <c r="OL68" i="19" s="1"/>
  <c r="QL68" i="19" s="1"/>
  <c r="GU73" i="19"/>
  <c r="IU73" i="19" s="1"/>
  <c r="KU73" i="19" s="1"/>
  <c r="MU73" i="19" s="1"/>
  <c r="OU73" i="19" s="1"/>
  <c r="QU73" i="19" s="1"/>
  <c r="IU70" i="19"/>
  <c r="KU70" i="19" s="1"/>
  <c r="MU70" i="19" s="1"/>
  <c r="OU70" i="19" s="1"/>
  <c r="QU70" i="19" s="1"/>
  <c r="GU71" i="19"/>
  <c r="IU68" i="19"/>
  <c r="KU68" i="19" s="1"/>
  <c r="MU68" i="19" s="1"/>
  <c r="OU68" i="19" s="1"/>
  <c r="QU68" i="19" s="1"/>
  <c r="GV68" i="19"/>
  <c r="AT69" i="19"/>
  <c r="AT72" i="19" s="1"/>
  <c r="AU66" i="19"/>
  <c r="IV67" i="19"/>
  <c r="KV67" i="19" s="1"/>
  <c r="MV67" i="19" s="1"/>
  <c r="OV67" i="19" s="1"/>
  <c r="QV67" i="19" s="1"/>
  <c r="GV70" i="19"/>
  <c r="GT74" i="19"/>
  <c r="IT74" i="19" s="1"/>
  <c r="KT74" i="19" s="1"/>
  <c r="MT74" i="19" s="1"/>
  <c r="OT74" i="19" s="1"/>
  <c r="QT74" i="19" s="1"/>
  <c r="IT71" i="19"/>
  <c r="KT71" i="19" s="1"/>
  <c r="MT71" i="19" s="1"/>
  <c r="OT71" i="19" s="1"/>
  <c r="QT71" i="19" s="1"/>
  <c r="BR70" i="19"/>
  <c r="BR73" i="19" s="1"/>
  <c r="BS67" i="19"/>
  <c r="CV66" i="19"/>
  <c r="CV69" i="19" s="1"/>
  <c r="CV72" i="19" s="1"/>
  <c r="CU69" i="19"/>
  <c r="CU72" i="19" s="1"/>
  <c r="JA70" i="19"/>
  <c r="LA70" i="19" s="1"/>
  <c r="NA70" i="19" s="1"/>
  <c r="PA70" i="19" s="1"/>
  <c r="RA70" i="19" s="1"/>
  <c r="HA73" i="19"/>
  <c r="JA73" i="19" s="1"/>
  <c r="LA73" i="19" s="1"/>
  <c r="NA73" i="19" s="1"/>
  <c r="PA73" i="19" s="1"/>
  <c r="RA73" i="19" s="1"/>
  <c r="GT72" i="19"/>
  <c r="IT72" i="19" s="1"/>
  <c r="KT72" i="19" s="1"/>
  <c r="MT72" i="19" s="1"/>
  <c r="OT72" i="19" s="1"/>
  <c r="QT72" i="19" s="1"/>
  <c r="IT69" i="19"/>
  <c r="KT69" i="19" s="1"/>
  <c r="MT69" i="19" s="1"/>
  <c r="OT69" i="19" s="1"/>
  <c r="QT69" i="19" s="1"/>
  <c r="BJ70" i="19"/>
  <c r="BJ73" i="19" s="1"/>
  <c r="BK67" i="19"/>
  <c r="GU69" i="19"/>
  <c r="GV66" i="19"/>
  <c r="IU66" i="19"/>
  <c r="KU66" i="19" s="1"/>
  <c r="MU66" i="19" s="1"/>
  <c r="OU66" i="19" s="1"/>
  <c r="QU66" i="19" s="1"/>
  <c r="HA71" i="19"/>
  <c r="JA68" i="19"/>
  <c r="LA68" i="19" s="1"/>
  <c r="NA68" i="19" s="1"/>
  <c r="PA68" i="19" s="1"/>
  <c r="RA68" i="19" s="1"/>
  <c r="EU69" i="19"/>
  <c r="EU72" i="19" s="1"/>
  <c r="EV66" i="19"/>
  <c r="EV69" i="19" s="1"/>
  <c r="EV72" i="19" s="1"/>
  <c r="AL70" i="19"/>
  <c r="AL73" i="19" s="1"/>
  <c r="AM67" i="19"/>
  <c r="GZ74" i="19"/>
  <c r="IZ74" i="19" s="1"/>
  <c r="KZ74" i="19" s="1"/>
  <c r="MZ74" i="19" s="1"/>
  <c r="OZ74" i="19" s="1"/>
  <c r="QZ74" i="19" s="1"/>
  <c r="IZ71" i="19"/>
  <c r="KZ71" i="19" s="1"/>
  <c r="MZ71" i="19" s="1"/>
  <c r="OZ71" i="19" s="1"/>
  <c r="QZ71" i="19" s="1"/>
  <c r="R70" i="19"/>
  <c r="R73" i="19" s="1"/>
  <c r="S67" i="19"/>
  <c r="FK70" i="19"/>
  <c r="FK73" i="19" s="1"/>
  <c r="FL67" i="19"/>
  <c r="DS71" i="19"/>
  <c r="DS74" i="19" s="1"/>
  <c r="DT68" i="19"/>
  <c r="DT71" i="19" s="1"/>
  <c r="DT74" i="19" s="1"/>
  <c r="AN68" i="19"/>
  <c r="AM71" i="19"/>
  <c r="AM74" i="19" s="1"/>
  <c r="EM69" i="19"/>
  <c r="EM72" i="19" s="1"/>
  <c r="EN66" i="19"/>
  <c r="GM70" i="19"/>
  <c r="GM73" i="19" s="1"/>
  <c r="GN67" i="19"/>
  <c r="DS70" i="19"/>
  <c r="DS73" i="19" s="1"/>
  <c r="DT67" i="19"/>
  <c r="DT70" i="19" s="1"/>
  <c r="DT73" i="19" s="1"/>
  <c r="DL69" i="19"/>
  <c r="DL72" i="19" s="1"/>
  <c r="DM66" i="19"/>
  <c r="DM69" i="19" s="1"/>
  <c r="DM72" i="19" s="1"/>
  <c r="CL71" i="19"/>
  <c r="CL74" i="19" s="1"/>
  <c r="CM68" i="19"/>
  <c r="CL69" i="19"/>
  <c r="CL72" i="19" s="1"/>
  <c r="CM66" i="19"/>
  <c r="S69" i="19"/>
  <c r="S72" i="19" s="1"/>
  <c r="T66" i="19"/>
  <c r="T69" i="19" s="1"/>
  <c r="T72" i="19" s="1"/>
  <c r="HK69" i="19"/>
  <c r="JK66" i="19"/>
  <c r="LK66" i="19" s="1"/>
  <c r="NK66" i="19" s="1"/>
  <c r="PK66" i="19" s="1"/>
  <c r="RK66" i="19" s="1"/>
  <c r="HL66" i="19"/>
  <c r="R71" i="19"/>
  <c r="R74" i="19" s="1"/>
  <c r="S68" i="19"/>
  <c r="HJ72" i="19"/>
  <c r="JJ72" i="19" s="1"/>
  <c r="LJ72" i="19" s="1"/>
  <c r="NJ72" i="19" s="1"/>
  <c r="PJ72" i="19" s="1"/>
  <c r="RJ72" i="19" s="1"/>
  <c r="JJ69" i="19"/>
  <c r="LJ69" i="19" s="1"/>
  <c r="NJ69" i="19" s="1"/>
  <c r="PJ69" i="19" s="1"/>
  <c r="RJ69" i="19" s="1"/>
  <c r="IM72" i="19"/>
  <c r="KM72" i="19" s="1"/>
  <c r="MM72" i="19" s="1"/>
  <c r="OM72" i="19" s="1"/>
  <c r="QM72" i="19" s="1"/>
  <c r="KM69" i="19"/>
  <c r="MM69" i="19" s="1"/>
  <c r="OM69" i="19" s="1"/>
  <c r="QM69" i="19" s="1"/>
  <c r="EO67" i="19"/>
  <c r="EO70" i="19" s="1"/>
  <c r="EO73" i="19" s="1"/>
  <c r="EN70" i="19"/>
  <c r="EN73" i="19" s="1"/>
  <c r="HS74" i="19"/>
  <c r="JS74" i="19" s="1"/>
  <c r="LS74" i="19" s="1"/>
  <c r="NS74" i="19" s="1"/>
  <c r="PS74" i="19" s="1"/>
  <c r="RS74" i="19" s="1"/>
  <c r="JS71" i="19"/>
  <c r="LS71" i="19" s="1"/>
  <c r="NS71" i="19" s="1"/>
  <c r="PS71" i="19" s="1"/>
  <c r="RS71" i="19" s="1"/>
  <c r="DT66" i="19"/>
  <c r="DT69" i="19" s="1"/>
  <c r="DT72" i="19" s="1"/>
  <c r="DS69" i="19"/>
  <c r="DS72" i="19" s="1"/>
  <c r="AK69" i="19"/>
  <c r="AK72" i="19" s="1"/>
  <c r="AL66" i="19"/>
  <c r="K71" i="19"/>
  <c r="K74" i="19" s="1"/>
  <c r="L68" i="19"/>
  <c r="JT68" i="19"/>
  <c r="LT68" i="19" s="1"/>
  <c r="NT68" i="19" s="1"/>
  <c r="PT68" i="19" s="1"/>
  <c r="RT68" i="19" s="1"/>
  <c r="HT71" i="19"/>
  <c r="HX73" i="19"/>
  <c r="JX73" i="19" s="1"/>
  <c r="LX73" i="19" s="1"/>
  <c r="NX73" i="19" s="1"/>
  <c r="PX73" i="19" s="1"/>
  <c r="RX73" i="19" s="1"/>
  <c r="JX70" i="19"/>
  <c r="LX70" i="19" s="1"/>
  <c r="NX70" i="19" s="1"/>
  <c r="PX70" i="19" s="1"/>
  <c r="RX70" i="19" s="1"/>
  <c r="CU67" i="19"/>
  <c r="CT70" i="19"/>
  <c r="CT73" i="19" s="1"/>
  <c r="BM68" i="19"/>
  <c r="BM71" i="19" s="1"/>
  <c r="BM74" i="19" s="1"/>
  <c r="BL71" i="19"/>
  <c r="BL74" i="19" s="1"/>
  <c r="K450" i="18"/>
  <c r="L450" i="18" s="1"/>
  <c r="EQ57" i="19"/>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T57" i="19"/>
  <c r="HB57" i="19"/>
  <c r="HJ57" i="19"/>
  <c r="X58" i="19"/>
  <c r="DO58" i="19"/>
  <c r="EU58" i="19"/>
  <c r="FC58" i="19"/>
  <c r="GQ58" i="19"/>
  <c r="GY58" i="19"/>
  <c r="EP59" i="19"/>
  <c r="EX59" i="19"/>
  <c r="FF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FN58" i="19"/>
  <c r="GT58" i="19"/>
  <c r="HB58" i="19"/>
  <c r="HJ58" i="19"/>
  <c r="N59" i="19"/>
  <c r="DM59" i="19"/>
  <c r="ES59" i="19"/>
  <c r="FA59" i="19"/>
  <c r="FI59" i="19"/>
  <c r="GW59" i="19"/>
  <c r="BW58" i="19"/>
  <c r="DK58" i="19"/>
  <c r="DS58" i="19"/>
  <c r="DO57" i="19"/>
  <c r="EU57" i="19"/>
  <c r="FC57" i="19"/>
  <c r="FK57" i="19"/>
  <c r="GY57" i="19"/>
  <c r="HG57" i="19"/>
  <c r="DL58" i="19"/>
  <c r="DT58" i="19"/>
  <c r="ER58" i="19"/>
  <c r="EZ58" i="19"/>
  <c r="FH58" i="19"/>
  <c r="EU59" i="19"/>
  <c r="FC59" i="19"/>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AT70" i="19" l="1"/>
  <c r="AT73" i="19" s="1"/>
  <c r="AU67" i="19"/>
  <c r="GQ57" i="19"/>
  <c r="GT59" i="19"/>
  <c r="HR73" i="19"/>
  <c r="JR73" i="19" s="1"/>
  <c r="LR73" i="19" s="1"/>
  <c r="NR73" i="19" s="1"/>
  <c r="PR73" i="19" s="1"/>
  <c r="RR73" i="19" s="1"/>
  <c r="JR70" i="19"/>
  <c r="LR70" i="19" s="1"/>
  <c r="NR70" i="19" s="1"/>
  <c r="PR70" i="19" s="1"/>
  <c r="RR70" i="19" s="1"/>
  <c r="JK71" i="19"/>
  <c r="LK71" i="19" s="1"/>
  <c r="NK71" i="19" s="1"/>
  <c r="PK71" i="19" s="1"/>
  <c r="RK71" i="19" s="1"/>
  <c r="HK74" i="19"/>
  <c r="JK74" i="19" s="1"/>
  <c r="LK74" i="19" s="1"/>
  <c r="NK74" i="19" s="1"/>
  <c r="PK74" i="19" s="1"/>
  <c r="RK74" i="19" s="1"/>
  <c r="HS70" i="19"/>
  <c r="JS67" i="19"/>
  <c r="LS67" i="19" s="1"/>
  <c r="NS67" i="19" s="1"/>
  <c r="PS67" i="19" s="1"/>
  <c r="RS67" i="19" s="1"/>
  <c r="HT67" i="19"/>
  <c r="GD57" i="19"/>
  <c r="HL71" i="19"/>
  <c r="HM68" i="19"/>
  <c r="JL68" i="19"/>
  <c r="LL68" i="19" s="1"/>
  <c r="NL68" i="19" s="1"/>
  <c r="PL68" i="19" s="1"/>
  <c r="RL68" i="19" s="1"/>
  <c r="DM67" i="19"/>
  <c r="DM70" i="19" s="1"/>
  <c r="DM73" i="19" s="1"/>
  <c r="DL70" i="19"/>
  <c r="DL73" i="19" s="1"/>
  <c r="IV70" i="19"/>
  <c r="KV70" i="19" s="1"/>
  <c r="MV70" i="19" s="1"/>
  <c r="OV70" i="19" s="1"/>
  <c r="QV70" i="19" s="1"/>
  <c r="GV73" i="19"/>
  <c r="IV73" i="19" s="1"/>
  <c r="KV73" i="19" s="1"/>
  <c r="MV73" i="19" s="1"/>
  <c r="OV73" i="19" s="1"/>
  <c r="QV73" i="19" s="1"/>
  <c r="CM70" i="19"/>
  <c r="CM73" i="19" s="1"/>
  <c r="CN67" i="19"/>
  <c r="AO68" i="19"/>
  <c r="AO71" i="19" s="1"/>
  <c r="AO74" i="19" s="1"/>
  <c r="AN71" i="19"/>
  <c r="AN74" i="19" s="1"/>
  <c r="IL74" i="19"/>
  <c r="KL74" i="19" s="1"/>
  <c r="ML74" i="19" s="1"/>
  <c r="OL74" i="19" s="1"/>
  <c r="QL74" i="19" s="1"/>
  <c r="KL71" i="19"/>
  <c r="ML71" i="19" s="1"/>
  <c r="OL71" i="19" s="1"/>
  <c r="QL71" i="19" s="1"/>
  <c r="GV71" i="19"/>
  <c r="IV68" i="19"/>
  <c r="KV68" i="19" s="1"/>
  <c r="MV68" i="19" s="1"/>
  <c r="OV68" i="19" s="1"/>
  <c r="QV68" i="19" s="1"/>
  <c r="FL70" i="19"/>
  <c r="FL73" i="19" s="1"/>
  <c r="FM67" i="19"/>
  <c r="FM70" i="19" s="1"/>
  <c r="FM73" i="19" s="1"/>
  <c r="S70" i="19"/>
  <c r="S73" i="19" s="1"/>
  <c r="T67" i="19"/>
  <c r="T70" i="19" s="1"/>
  <c r="T73" i="19" s="1"/>
  <c r="S71" i="19"/>
  <c r="S74" i="19" s="1"/>
  <c r="T68" i="19"/>
  <c r="T71" i="19" s="1"/>
  <c r="T74" i="19" s="1"/>
  <c r="HK72" i="19"/>
  <c r="JK72" i="19" s="1"/>
  <c r="LK72" i="19" s="1"/>
  <c r="NK72" i="19" s="1"/>
  <c r="PK72" i="19" s="1"/>
  <c r="RK72" i="19" s="1"/>
  <c r="JK69" i="19"/>
  <c r="LK69" i="19" s="1"/>
  <c r="NK69" i="19" s="1"/>
  <c r="PK69" i="19" s="1"/>
  <c r="RK69" i="19" s="1"/>
  <c r="GV69" i="19"/>
  <c r="IV66" i="19"/>
  <c r="KV66" i="19" s="1"/>
  <c r="MV66" i="19" s="1"/>
  <c r="OV66" i="19" s="1"/>
  <c r="QV66" i="19" s="1"/>
  <c r="HR72" i="19"/>
  <c r="JR72" i="19" s="1"/>
  <c r="LR72" i="19" s="1"/>
  <c r="NR72" i="19" s="1"/>
  <c r="PR72" i="19" s="1"/>
  <c r="RR72" i="19" s="1"/>
  <c r="JR69" i="19"/>
  <c r="LR69" i="19" s="1"/>
  <c r="NR69" i="19" s="1"/>
  <c r="PR69" i="19" s="1"/>
  <c r="RR69" i="19" s="1"/>
  <c r="EN69" i="19"/>
  <c r="EN72" i="19" s="1"/>
  <c r="EO66" i="19"/>
  <c r="EO69" i="19" s="1"/>
  <c r="EO72" i="19" s="1"/>
  <c r="HS69" i="19"/>
  <c r="HT66" i="19"/>
  <c r="JS66" i="19"/>
  <c r="LS66" i="19" s="1"/>
  <c r="NS66" i="19" s="1"/>
  <c r="PS66" i="19" s="1"/>
  <c r="RS66" i="19" s="1"/>
  <c r="CN66" i="19"/>
  <c r="CM69" i="19"/>
  <c r="CM72" i="19" s="1"/>
  <c r="IU69" i="19"/>
  <c r="KU69" i="19" s="1"/>
  <c r="MU69" i="19" s="1"/>
  <c r="OU69" i="19" s="1"/>
  <c r="QU69" i="19" s="1"/>
  <c r="GU72" i="19"/>
  <c r="IU72" i="19" s="1"/>
  <c r="KU72" i="19" s="1"/>
  <c r="MU72" i="19" s="1"/>
  <c r="OU72" i="19" s="1"/>
  <c r="QU72" i="19" s="1"/>
  <c r="HM67" i="19"/>
  <c r="HL70" i="19"/>
  <c r="JL67" i="19"/>
  <c r="LL67" i="19" s="1"/>
  <c r="NL67" i="19" s="1"/>
  <c r="PL67" i="19" s="1"/>
  <c r="RL67" i="19" s="1"/>
  <c r="GU74" i="19"/>
  <c r="IU74" i="19" s="1"/>
  <c r="KU74" i="19" s="1"/>
  <c r="MU74" i="19" s="1"/>
  <c r="OU74" i="19" s="1"/>
  <c r="QU74" i="19" s="1"/>
  <c r="IU71" i="19"/>
  <c r="KU71" i="19" s="1"/>
  <c r="MU71" i="19" s="1"/>
  <c r="OU71" i="19" s="1"/>
  <c r="QU71" i="19" s="1"/>
  <c r="IM71" i="19"/>
  <c r="KM68" i="19"/>
  <c r="MM68" i="19" s="1"/>
  <c r="OM68" i="19" s="1"/>
  <c r="QM68" i="19" s="1"/>
  <c r="BM66" i="19"/>
  <c r="BM69" i="19" s="1"/>
  <c r="BM72" i="19" s="1"/>
  <c r="BL69" i="19"/>
  <c r="BL72" i="19" s="1"/>
  <c r="BK70" i="19"/>
  <c r="BK73" i="19" s="1"/>
  <c r="BL67" i="19"/>
  <c r="K67" i="19"/>
  <c r="AM70" i="19"/>
  <c r="AM73" i="19" s="1"/>
  <c r="AN67" i="19"/>
  <c r="HL69" i="19"/>
  <c r="JL66" i="19"/>
  <c r="LL66" i="19" s="1"/>
  <c r="NL66" i="19" s="1"/>
  <c r="PL66" i="19" s="1"/>
  <c r="RL66" i="19" s="1"/>
  <c r="HM66" i="19"/>
  <c r="CU70" i="19"/>
  <c r="CU73" i="19" s="1"/>
  <c r="CV67" i="19"/>
  <c r="CV70" i="19" s="1"/>
  <c r="CV73" i="19" s="1"/>
  <c r="GO66" i="19"/>
  <c r="GN69" i="19"/>
  <c r="IN66" i="19"/>
  <c r="KN66" i="19" s="1"/>
  <c r="MN66" i="19" s="1"/>
  <c r="ON66" i="19" s="1"/>
  <c r="QN66" i="19" s="1"/>
  <c r="JK70" i="19"/>
  <c r="LK70" i="19" s="1"/>
  <c r="NK70" i="19" s="1"/>
  <c r="PK70" i="19" s="1"/>
  <c r="RK70" i="19" s="1"/>
  <c r="HK73" i="19"/>
  <c r="JK73" i="19" s="1"/>
  <c r="LK73" i="19" s="1"/>
  <c r="NK73" i="19" s="1"/>
  <c r="PK73" i="19" s="1"/>
  <c r="RK73" i="19" s="1"/>
  <c r="GN70" i="19"/>
  <c r="GO67" i="19"/>
  <c r="IN67" i="19"/>
  <c r="KN67" i="19" s="1"/>
  <c r="MN67" i="19" s="1"/>
  <c r="ON67" i="19" s="1"/>
  <c r="QN67" i="19" s="1"/>
  <c r="AU69" i="19"/>
  <c r="AU72" i="19" s="1"/>
  <c r="AV66" i="19"/>
  <c r="AV69" i="19" s="1"/>
  <c r="AV72" i="19" s="1"/>
  <c r="K69" i="19"/>
  <c r="K72" i="19" s="1"/>
  <c r="L66" i="19"/>
  <c r="CN68" i="19"/>
  <c r="CM71" i="19"/>
  <c r="CM74" i="19" s="1"/>
  <c r="FM66" i="19"/>
  <c r="FM69" i="19" s="1"/>
  <c r="FM72" i="19" s="1"/>
  <c r="FL69" i="19"/>
  <c r="FL72" i="19" s="1"/>
  <c r="JT71" i="19"/>
  <c r="LT71" i="19" s="1"/>
  <c r="NT71" i="19" s="1"/>
  <c r="PT71" i="19" s="1"/>
  <c r="RT71" i="19" s="1"/>
  <c r="HT74" i="19"/>
  <c r="JT74" i="19" s="1"/>
  <c r="LT74" i="19" s="1"/>
  <c r="NT74" i="19" s="1"/>
  <c r="PT74" i="19" s="1"/>
  <c r="RT74" i="19" s="1"/>
  <c r="AL69" i="19"/>
  <c r="AL72" i="19" s="1"/>
  <c r="AM66" i="19"/>
  <c r="BT67" i="19"/>
  <c r="BT70" i="19" s="1"/>
  <c r="BT73" i="19" s="1"/>
  <c r="BS70" i="19"/>
  <c r="BS73" i="19" s="1"/>
  <c r="GO71" i="19"/>
  <c r="IO68" i="19"/>
  <c r="KO68" i="19" s="1"/>
  <c r="MO68" i="19" s="1"/>
  <c r="OO68" i="19" s="1"/>
  <c r="QO68" i="19" s="1"/>
  <c r="L71" i="19"/>
  <c r="L74" i="19" s="1"/>
  <c r="M68" i="19"/>
  <c r="M71" i="19" s="1"/>
  <c r="M74" i="19" s="1"/>
  <c r="HA74" i="19"/>
  <c r="JA74" i="19" s="1"/>
  <c r="LA74" i="19" s="1"/>
  <c r="NA74" i="19" s="1"/>
  <c r="PA74" i="19" s="1"/>
  <c r="RA74" i="19" s="1"/>
  <c r="JA71" i="19"/>
  <c r="LA71" i="19" s="1"/>
  <c r="NA71" i="19" s="1"/>
  <c r="PA71" i="19" s="1"/>
  <c r="RA71" i="19" s="1"/>
  <c r="IN71" i="19"/>
  <c r="KN71" i="19" s="1"/>
  <c r="MN71" i="19" s="1"/>
  <c r="ON71" i="19" s="1"/>
  <c r="QN71" i="19" s="1"/>
  <c r="GN74" i="19"/>
  <c r="IN74" i="19" s="1"/>
  <c r="KN74" i="19" s="1"/>
  <c r="MN74" i="19" s="1"/>
  <c r="ON74" i="19" s="1"/>
  <c r="QN74" i="19" s="1"/>
  <c r="HE57" i="19"/>
  <c r="HG58" i="19"/>
  <c r="HE59" i="19"/>
  <c r="GO59" i="19"/>
  <c r="GO62" i="19" s="1"/>
  <c r="GO65" i="19" s="1"/>
  <c r="N267" i="18"/>
  <c r="N268" i="18" s="1"/>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HM71" i="19" l="1"/>
  <c r="JM68" i="19"/>
  <c r="LM68" i="19" s="1"/>
  <c r="NM68" i="19" s="1"/>
  <c r="PM68" i="19" s="1"/>
  <c r="RM68" i="19" s="1"/>
  <c r="JL71" i="19"/>
  <c r="LL71" i="19" s="1"/>
  <c r="NL71" i="19" s="1"/>
  <c r="PL71" i="19" s="1"/>
  <c r="RL71" i="19" s="1"/>
  <c r="HL74" i="19"/>
  <c r="JL74" i="19" s="1"/>
  <c r="LL74" i="19" s="1"/>
  <c r="NL74" i="19" s="1"/>
  <c r="PL74" i="19" s="1"/>
  <c r="RL74" i="19" s="1"/>
  <c r="IO59" i="19"/>
  <c r="HT70" i="19"/>
  <c r="JT67" i="19"/>
  <c r="LT67" i="19" s="1"/>
  <c r="NT67" i="19" s="1"/>
  <c r="PT67" i="19" s="1"/>
  <c r="RT67" i="19" s="1"/>
  <c r="AV67" i="19"/>
  <c r="AV70" i="19" s="1"/>
  <c r="AV73" i="19" s="1"/>
  <c r="AU70" i="19"/>
  <c r="AU73" i="19" s="1"/>
  <c r="JS70" i="19"/>
  <c r="LS70" i="19" s="1"/>
  <c r="NS70" i="19" s="1"/>
  <c r="PS70" i="19" s="1"/>
  <c r="RS70" i="19" s="1"/>
  <c r="HS73" i="19"/>
  <c r="JS73" i="19" s="1"/>
  <c r="LS73" i="19" s="1"/>
  <c r="NS73" i="19" s="1"/>
  <c r="PS73" i="19" s="1"/>
  <c r="RS73" i="19" s="1"/>
  <c r="AN70" i="19"/>
  <c r="AN73" i="19" s="1"/>
  <c r="AO67" i="19"/>
  <c r="AO70" i="19" s="1"/>
  <c r="AO73" i="19" s="1"/>
  <c r="L69" i="19"/>
  <c r="L72" i="19" s="1"/>
  <c r="M66" i="19"/>
  <c r="M69" i="19" s="1"/>
  <c r="M72" i="19" s="1"/>
  <c r="K70" i="19"/>
  <c r="K73" i="19" s="1"/>
  <c r="L67" i="19"/>
  <c r="GO70" i="19"/>
  <c r="IO67" i="19"/>
  <c r="KO67" i="19" s="1"/>
  <c r="MO67" i="19" s="1"/>
  <c r="OO67" i="19" s="1"/>
  <c r="QO67" i="19" s="1"/>
  <c r="BL70" i="19"/>
  <c r="BL73" i="19" s="1"/>
  <c r="BM67" i="19"/>
  <c r="BM70" i="19" s="1"/>
  <c r="BM73" i="19" s="1"/>
  <c r="GV74" i="19"/>
  <c r="IV74" i="19" s="1"/>
  <c r="KV74" i="19" s="1"/>
  <c r="MV74" i="19" s="1"/>
  <c r="OV74" i="19" s="1"/>
  <c r="QV74" i="19" s="1"/>
  <c r="IV71" i="19"/>
  <c r="KV71" i="19" s="1"/>
  <c r="MV71" i="19" s="1"/>
  <c r="OV71" i="19" s="1"/>
  <c r="QV71" i="19" s="1"/>
  <c r="IN70" i="19"/>
  <c r="KN70" i="19" s="1"/>
  <c r="MN70" i="19" s="1"/>
  <c r="ON70" i="19" s="1"/>
  <c r="QN70" i="19" s="1"/>
  <c r="GN73" i="19"/>
  <c r="IN73" i="19" s="1"/>
  <c r="KN73" i="19" s="1"/>
  <c r="MN73" i="19" s="1"/>
  <c r="ON73" i="19" s="1"/>
  <c r="QN73" i="19" s="1"/>
  <c r="GO69" i="19"/>
  <c r="IO66" i="19"/>
  <c r="KO66" i="19" s="1"/>
  <c r="MO66" i="19" s="1"/>
  <c r="OO66" i="19" s="1"/>
  <c r="QO66" i="19" s="1"/>
  <c r="GV72" i="19"/>
  <c r="IV72" i="19" s="1"/>
  <c r="KV72" i="19" s="1"/>
  <c r="MV72" i="19" s="1"/>
  <c r="OV72" i="19" s="1"/>
  <c r="QV72" i="19" s="1"/>
  <c r="IV69" i="19"/>
  <c r="KV69" i="19" s="1"/>
  <c r="MV69" i="19" s="1"/>
  <c r="OV69" i="19" s="1"/>
  <c r="QV69" i="19" s="1"/>
  <c r="IO71" i="19"/>
  <c r="KO71" i="19" s="1"/>
  <c r="MO71" i="19" s="1"/>
  <c r="OO71" i="19" s="1"/>
  <c r="QO71" i="19" s="1"/>
  <c r="GO74" i="19"/>
  <c r="IO74" i="19" s="1"/>
  <c r="KO74" i="19" s="1"/>
  <c r="MO74" i="19" s="1"/>
  <c r="OO74" i="19" s="1"/>
  <c r="QO74" i="19" s="1"/>
  <c r="AM69" i="19"/>
  <c r="AM72" i="19" s="1"/>
  <c r="AN66" i="19"/>
  <c r="JL69" i="19"/>
  <c r="LL69" i="19" s="1"/>
  <c r="NL69" i="19" s="1"/>
  <c r="PL69" i="19" s="1"/>
  <c r="RL69" i="19" s="1"/>
  <c r="HL72" i="19"/>
  <c r="JL72" i="19" s="1"/>
  <c r="LL72" i="19" s="1"/>
  <c r="NL72" i="19" s="1"/>
  <c r="PL72" i="19" s="1"/>
  <c r="RL72" i="19" s="1"/>
  <c r="HT69" i="19"/>
  <c r="JT66" i="19"/>
  <c r="LT66" i="19" s="1"/>
  <c r="NT66" i="19" s="1"/>
  <c r="PT66" i="19" s="1"/>
  <c r="RT66" i="19" s="1"/>
  <c r="IM74" i="19"/>
  <c r="KM74" i="19" s="1"/>
  <c r="MM74" i="19" s="1"/>
  <c r="OM74" i="19" s="1"/>
  <c r="QM74" i="19" s="1"/>
  <c r="KM71" i="19"/>
  <c r="MM71" i="19" s="1"/>
  <c r="OM71" i="19" s="1"/>
  <c r="QM71" i="19" s="1"/>
  <c r="CN69" i="19"/>
  <c r="CN72" i="19" s="1"/>
  <c r="CO66" i="19"/>
  <c r="CO69" i="19" s="1"/>
  <c r="CO72" i="19" s="1"/>
  <c r="CN70" i="19"/>
  <c r="CN73" i="19" s="1"/>
  <c r="CO67" i="19"/>
  <c r="CO70" i="19" s="1"/>
  <c r="CO73" i="19" s="1"/>
  <c r="HS72" i="19"/>
  <c r="JS72" i="19" s="1"/>
  <c r="LS72" i="19" s="1"/>
  <c r="NS72" i="19" s="1"/>
  <c r="PS72" i="19" s="1"/>
  <c r="RS72" i="19" s="1"/>
  <c r="JS69" i="19"/>
  <c r="LS69" i="19" s="1"/>
  <c r="NS69" i="19" s="1"/>
  <c r="PS69" i="19" s="1"/>
  <c r="RS69" i="19" s="1"/>
  <c r="GN72" i="19"/>
  <c r="IN72" i="19" s="1"/>
  <c r="KN72" i="19" s="1"/>
  <c r="MN72" i="19" s="1"/>
  <c r="ON72" i="19" s="1"/>
  <c r="QN72" i="19" s="1"/>
  <c r="IN69" i="19"/>
  <c r="KN69" i="19" s="1"/>
  <c r="MN69" i="19" s="1"/>
  <c r="ON69" i="19" s="1"/>
  <c r="QN69" i="19" s="1"/>
  <c r="HM69" i="19"/>
  <c r="JM66" i="19"/>
  <c r="LM66" i="19" s="1"/>
  <c r="NM66" i="19" s="1"/>
  <c r="PM66" i="19" s="1"/>
  <c r="RM66" i="19" s="1"/>
  <c r="HL73" i="19"/>
  <c r="JL73" i="19" s="1"/>
  <c r="LL73" i="19" s="1"/>
  <c r="NL73" i="19" s="1"/>
  <c r="PL73" i="19" s="1"/>
  <c r="RL73" i="19" s="1"/>
  <c r="JL70" i="19"/>
  <c r="LL70" i="19" s="1"/>
  <c r="NL70" i="19" s="1"/>
  <c r="PL70" i="19" s="1"/>
  <c r="RL70" i="19" s="1"/>
  <c r="HM70" i="19"/>
  <c r="JM67" i="19"/>
  <c r="LM67" i="19" s="1"/>
  <c r="NM67" i="19" s="1"/>
  <c r="PM67" i="19" s="1"/>
  <c r="RM67" i="19" s="1"/>
  <c r="CO68" i="19"/>
  <c r="CO71" i="19" s="1"/>
  <c r="CO74" i="19" s="1"/>
  <c r="CN71" i="19"/>
  <c r="CN74" i="19" s="1"/>
  <c r="R285" i="18"/>
  <c r="K595" i="18"/>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JT70" i="19" l="1"/>
  <c r="LT70" i="19" s="1"/>
  <c r="NT70" i="19" s="1"/>
  <c r="PT70" i="19" s="1"/>
  <c r="RT70" i="19" s="1"/>
  <c r="HT73" i="19"/>
  <c r="JT73" i="19" s="1"/>
  <c r="LT73" i="19" s="1"/>
  <c r="NT73" i="19" s="1"/>
  <c r="PT73" i="19" s="1"/>
  <c r="RT73" i="19" s="1"/>
  <c r="JM71" i="19"/>
  <c r="LM71" i="19" s="1"/>
  <c r="NM71" i="19" s="1"/>
  <c r="PM71" i="19" s="1"/>
  <c r="RM71" i="19" s="1"/>
  <c r="HM74" i="19"/>
  <c r="JM74" i="19" s="1"/>
  <c r="LM74" i="19" s="1"/>
  <c r="NM74" i="19" s="1"/>
  <c r="PM74" i="19" s="1"/>
  <c r="RM74" i="19" s="1"/>
  <c r="GO72" i="19"/>
  <c r="IO72" i="19" s="1"/>
  <c r="KO72" i="19" s="1"/>
  <c r="MO72" i="19" s="1"/>
  <c r="OO72" i="19" s="1"/>
  <c r="QO72" i="19" s="1"/>
  <c r="IO69" i="19"/>
  <c r="KO69" i="19" s="1"/>
  <c r="MO69" i="19" s="1"/>
  <c r="OO69" i="19" s="1"/>
  <c r="QO69" i="19" s="1"/>
  <c r="JM70" i="19"/>
  <c r="LM70" i="19" s="1"/>
  <c r="NM70" i="19" s="1"/>
  <c r="PM70" i="19" s="1"/>
  <c r="RM70" i="19" s="1"/>
  <c r="HM73" i="19"/>
  <c r="JM73" i="19" s="1"/>
  <c r="LM73" i="19" s="1"/>
  <c r="NM73" i="19" s="1"/>
  <c r="PM73" i="19" s="1"/>
  <c r="RM73" i="19" s="1"/>
  <c r="HT72" i="19"/>
  <c r="JT72" i="19" s="1"/>
  <c r="LT72" i="19" s="1"/>
  <c r="NT72" i="19" s="1"/>
  <c r="PT72" i="19" s="1"/>
  <c r="RT72" i="19" s="1"/>
  <c r="JT69" i="19"/>
  <c r="LT69" i="19" s="1"/>
  <c r="NT69" i="19" s="1"/>
  <c r="PT69" i="19" s="1"/>
  <c r="RT69" i="19" s="1"/>
  <c r="GO73" i="19"/>
  <c r="IO73" i="19" s="1"/>
  <c r="KO73" i="19" s="1"/>
  <c r="MO73" i="19" s="1"/>
  <c r="OO73" i="19" s="1"/>
  <c r="QO73" i="19" s="1"/>
  <c r="IO70" i="19"/>
  <c r="KO70" i="19" s="1"/>
  <c r="MO70" i="19" s="1"/>
  <c r="OO70" i="19" s="1"/>
  <c r="QO70" i="19" s="1"/>
  <c r="L70" i="19"/>
  <c r="L73" i="19" s="1"/>
  <c r="M67" i="19"/>
  <c r="M70" i="19" s="1"/>
  <c r="M73" i="19" s="1"/>
  <c r="HM72" i="19"/>
  <c r="JM72" i="19" s="1"/>
  <c r="LM72" i="19" s="1"/>
  <c r="NM72" i="19" s="1"/>
  <c r="PM72" i="19" s="1"/>
  <c r="RM72" i="19" s="1"/>
  <c r="JM69" i="19"/>
  <c r="LM69" i="19" s="1"/>
  <c r="NM69" i="19" s="1"/>
  <c r="PM69" i="19" s="1"/>
  <c r="RM69" i="19" s="1"/>
  <c r="AN69" i="19"/>
  <c r="AN72" i="19" s="1"/>
  <c r="AO66" i="19"/>
  <c r="AO69" i="19" s="1"/>
  <c r="AO72" i="19" s="1"/>
  <c r="IY62" i="19"/>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PE47"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KU47"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N50"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7"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EN47" i="19" s="1"/>
  <c r="GZ48" i="19"/>
  <c r="GZ49" i="19" s="1"/>
  <c r="GZ50" i="19" s="1"/>
  <c r="GZ45" i="19"/>
  <c r="GZ46" i="19" s="1"/>
  <c r="JL48" i="19"/>
  <c r="JL49" i="19" s="1"/>
  <c r="JL50" i="19" s="1"/>
  <c r="JM47" i="19"/>
  <c r="JL45" i="19"/>
  <c r="JL46" i="19" s="1"/>
  <c r="LX48" i="19"/>
  <c r="LX49" i="19" s="1"/>
  <c r="LY47" i="19"/>
  <c r="LX45" i="19"/>
  <c r="LX46" i="19" s="1"/>
  <c r="LX47"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50" i="19" s="1"/>
  <c r="IH45" i="19"/>
  <c r="IH46" i="19" s="1"/>
  <c r="IH47" i="19" s="1"/>
  <c r="II47" i="19"/>
  <c r="KU50" i="19"/>
  <c r="KT48" i="19"/>
  <c r="KT49" i="19" s="1"/>
  <c r="KT45" i="19"/>
  <c r="KT46" i="19" s="1"/>
  <c r="NF48" i="19"/>
  <c r="NF49" i="19" s="1"/>
  <c r="NF45" i="19"/>
  <c r="NF46" i="19" s="1"/>
  <c r="NF47" i="19" s="1"/>
  <c r="PS50" i="19"/>
  <c r="PS47" i="19"/>
  <c r="PR48" i="19"/>
  <c r="PR49" i="19" s="1"/>
  <c r="PR50" i="19" s="1"/>
  <c r="PR45" i="19"/>
  <c r="PR46" i="19" s="1"/>
  <c r="SE50" i="19"/>
  <c r="SE47" i="19"/>
  <c r="SD48" i="19"/>
  <c r="SD49" i="19" s="1"/>
  <c r="SD45" i="19"/>
  <c r="SD46" i="19" s="1"/>
  <c r="SD47"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ON50"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CW47"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LC47" i="19"/>
  <c r="LB48" i="19"/>
  <c r="LB49" i="19" s="1"/>
  <c r="LB50"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EI47" i="19" s="1"/>
  <c r="GU48" i="19"/>
  <c r="GU49" i="19" s="1"/>
  <c r="GU50" i="19" s="1"/>
  <c r="GU45" i="19"/>
  <c r="GU46" i="19" s="1"/>
  <c r="JG48" i="19"/>
  <c r="JG49" i="19" s="1"/>
  <c r="JG45" i="19"/>
  <c r="JG46" i="19" s="1"/>
  <c r="LT50" i="19"/>
  <c r="LT47" i="19"/>
  <c r="LS48" i="19"/>
  <c r="LS49" i="19" s="1"/>
  <c r="LS50"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D45" i="19"/>
  <c r="PD46" i="19" s="1"/>
  <c r="PD47"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50" i="19" s="1"/>
  <c r="IL45" i="19"/>
  <c r="IL46" i="19" s="1"/>
  <c r="IL47" i="19" s="1"/>
  <c r="KY50" i="19"/>
  <c r="KX48" i="19"/>
  <c r="KX49" i="19" s="1"/>
  <c r="KY47" i="19"/>
  <c r="KX45" i="19"/>
  <c r="KX46" i="19" s="1"/>
  <c r="KX47" i="19" s="1"/>
  <c r="NK50" i="19"/>
  <c r="NJ48" i="19"/>
  <c r="NJ49" i="19" s="1"/>
  <c r="NJ50"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M45" i="19"/>
  <c r="EM46" i="19" s="1"/>
  <c r="EM47" i="19" s="1"/>
  <c r="GY48" i="19"/>
  <c r="GY49" i="19" s="1"/>
  <c r="GY50" i="19" s="1"/>
  <c r="GZ47" i="19"/>
  <c r="GY45" i="19"/>
  <c r="GY46" i="19" s="1"/>
  <c r="GY47" i="19" s="1"/>
  <c r="JK48" i="19"/>
  <c r="JK49" i="19" s="1"/>
  <c r="JL47" i="19"/>
  <c r="JK45" i="19"/>
  <c r="JK46" i="19" s="1"/>
  <c r="LX50" i="19"/>
  <c r="LW48" i="19"/>
  <c r="LW49" i="19" s="1"/>
  <c r="LW45" i="19"/>
  <c r="LW46" i="19" s="1"/>
  <c r="LW47" i="19" s="1"/>
  <c r="OI48" i="19"/>
  <c r="OI49" i="19" s="1"/>
  <c r="OI50" i="19" s="1"/>
  <c r="OI45" i="19"/>
  <c r="OI46" i="19" s="1"/>
  <c r="QV50" i="19"/>
  <c r="QU48" i="19"/>
  <c r="QU49" i="19" s="1"/>
  <c r="QU50" i="19" s="1"/>
  <c r="QV47" i="19"/>
  <c r="QU45" i="19"/>
  <c r="QU46" i="19" s="1"/>
  <c r="QU47" i="19" s="1"/>
  <c r="AN48" i="19"/>
  <c r="AN49" i="19" s="1"/>
  <c r="AN50" i="19" s="1"/>
  <c r="AN45" i="19"/>
  <c r="AN46" i="19" s="1"/>
  <c r="CZ48" i="19"/>
  <c r="CZ49" i="19" s="1"/>
  <c r="CZ50"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G48" i="19"/>
  <c r="IG49" i="19" s="1"/>
  <c r="IG45" i="19"/>
  <c r="IG46" i="19" s="1"/>
  <c r="IG47" i="19" s="1"/>
  <c r="KT50" i="19"/>
  <c r="KT47" i="19"/>
  <c r="KS48" i="19"/>
  <c r="KS49" i="19" s="1"/>
  <c r="KS50" i="19" s="1"/>
  <c r="KS45" i="19"/>
  <c r="KS46" i="19" s="1"/>
  <c r="KS47" i="19" s="1"/>
  <c r="NF50" i="19"/>
  <c r="NE48" i="19"/>
  <c r="NE49" i="19" s="1"/>
  <c r="NE50" i="19" s="1"/>
  <c r="NE45" i="19"/>
  <c r="NE46" i="19" s="1"/>
  <c r="NE47" i="19" s="1"/>
  <c r="PR47" i="19"/>
  <c r="PQ48" i="19"/>
  <c r="PQ49" i="19" s="1"/>
  <c r="PQ50" i="19" s="1"/>
  <c r="PQ45" i="19"/>
  <c r="PQ46" i="19" s="1"/>
  <c r="PQ47" i="19" s="1"/>
  <c r="SD50" i="19"/>
  <c r="SC48" i="19"/>
  <c r="SC49" i="19" s="1"/>
  <c r="SC45" i="19"/>
  <c r="SC46" i="19" s="1"/>
  <c r="SC47" i="19" s="1"/>
  <c r="BV48" i="19"/>
  <c r="BV49" i="19" s="1"/>
  <c r="BV50" i="19" s="1"/>
  <c r="BW47" i="19"/>
  <c r="BV45" i="19"/>
  <c r="BV46" i="19" s="1"/>
  <c r="BV47" i="19" s="1"/>
  <c r="EH48" i="19"/>
  <c r="EH49" i="19" s="1"/>
  <c r="EH50" i="19" s="1"/>
  <c r="EH45" i="19"/>
  <c r="EH46" i="19" s="1"/>
  <c r="EH47" i="19" s="1"/>
  <c r="GT48" i="19"/>
  <c r="GT49" i="19" s="1"/>
  <c r="GT50" i="19" s="1"/>
  <c r="GT45" i="19"/>
  <c r="GT46" i="19" s="1"/>
  <c r="GT47" i="19" s="1"/>
  <c r="GU47" i="19"/>
  <c r="JG50" i="19"/>
  <c r="JF48" i="19"/>
  <c r="JF49" i="19" s="1"/>
  <c r="JF50" i="19" s="1"/>
  <c r="JF45" i="19"/>
  <c r="JF46" i="19" s="1"/>
  <c r="JF47" i="19" s="1"/>
  <c r="JG47"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CM47"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50"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47" i="19"/>
  <c r="LA48" i="19"/>
  <c r="LA49" i="19" s="1"/>
  <c r="LA50"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C48" i="19"/>
  <c r="PC49" i="19" s="1"/>
  <c r="PC50" i="19" s="1"/>
  <c r="PC45" i="19"/>
  <c r="PC46" i="19" s="1"/>
  <c r="PC47" i="19" s="1"/>
  <c r="RP47" i="19"/>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H48" i="19"/>
  <c r="OH49" i="19" s="1"/>
  <c r="OH50" i="19" s="1"/>
  <c r="OI47" i="19"/>
  <c r="OH45" i="19"/>
  <c r="OH46" i="19" s="1"/>
  <c r="OH47" i="19" s="1"/>
  <c r="QT48" i="19"/>
  <c r="QT49" i="19" s="1"/>
  <c r="QT50" i="19" s="1"/>
  <c r="QT45" i="19"/>
  <c r="QT46" i="19" s="1"/>
  <c r="QT47" i="19" s="1"/>
  <c r="AM48" i="19"/>
  <c r="AM49" i="19" s="1"/>
  <c r="AM50" i="19" s="1"/>
  <c r="AN47" i="19"/>
  <c r="AM45" i="19"/>
  <c r="AM46" i="19" s="1"/>
  <c r="AM47" i="19" s="1"/>
  <c r="CY48" i="19"/>
  <c r="CY49" i="19" s="1"/>
  <c r="CY50" i="19" s="1"/>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<sst xmlns="http://schemas.openxmlformats.org/spreadsheetml/2006/main" count="4549" uniqueCount="994">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</sst>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7"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15" customHeight="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3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3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3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3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3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3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3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3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3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3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3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3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3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3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3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3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3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3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3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15" customHeight="1" x14ac:dyDescent="0.3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5" customHeight="1" x14ac:dyDescent="0.3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3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3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15" customHeight="1" thickBot="1" x14ac:dyDescent="0.4">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15" customHeight="1" x14ac:dyDescent="0.3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35">
      <c r="A29" s="257"/>
      <c r="B29" s="258"/>
      <c r="C29" s="263"/>
      <c r="D29" s="263"/>
      <c r="E29" s="263" t="s">
        <v>1</v>
      </c>
      <c r="F29" s="264"/>
      <c r="G29" s="265" t="s">
        <v>951</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35">
      <c r="A30" s="257"/>
      <c r="B30" s="258"/>
      <c r="C30" s="263"/>
      <c r="D30" s="263"/>
      <c r="E30" s="268"/>
      <c r="F30" s="264"/>
      <c r="G30" s="264"/>
      <c r="H30" s="264"/>
      <c r="I30" s="264" t="s">
        <v>952</v>
      </c>
      <c r="J30" s="264" t="s">
        <v>963</v>
      </c>
      <c r="K30" s="264" t="s">
        <v>964</v>
      </c>
      <c r="L30" s="264"/>
      <c r="M30" s="264"/>
      <c r="N30" s="264"/>
      <c r="O30" s="264"/>
      <c r="P30" s="264"/>
      <c r="Q30" s="264"/>
      <c r="R30" s="264"/>
      <c r="S30" s="266"/>
      <c r="T30" s="269"/>
      <c r="U30" s="266"/>
      <c r="V30" s="266"/>
      <c r="W30" s="267"/>
      <c r="X30" s="259"/>
      <c r="Y30" s="259"/>
      <c r="Z30" s="259"/>
    </row>
    <row r="31" spans="1:26" s="79" customFormat="1" ht="12" customHeight="1" x14ac:dyDescent="0.35">
      <c r="A31" s="257"/>
      <c r="B31" s="258"/>
      <c r="C31" s="268"/>
      <c r="D31" s="263"/>
      <c r="E31" s="268"/>
      <c r="F31" s="264"/>
      <c r="G31" s="270"/>
      <c r="H31" s="264" t="s">
        <v>953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3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15" customHeight="1" x14ac:dyDescent="0.3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5" customHeight="1" x14ac:dyDescent="0.3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3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3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15" customHeight="1" thickBot="1" x14ac:dyDescent="0.4">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15" customHeight="1" x14ac:dyDescent="0.3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3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3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3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3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3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3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3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35">
      <c r="A46" s="257"/>
      <c r="B46" s="258"/>
      <c r="C46" s="268"/>
      <c r="D46" s="268"/>
      <c r="E46" s="268"/>
      <c r="F46" s="268"/>
      <c r="G46" s="268"/>
      <c r="H46" s="268"/>
      <c r="I46" s="268"/>
      <c r="J46" s="274" t="s">
        <v>428</v>
      </c>
      <c r="K46" s="274" t="s">
        <v>430</v>
      </c>
      <c r="L46" s="275"/>
      <c r="M46" s="353" t="s">
        <v>962</v>
      </c>
      <c r="N46" s="275"/>
      <c r="O46" s="275"/>
      <c r="P46" s="275"/>
      <c r="Q46" s="275"/>
      <c r="R46" s="275"/>
      <c r="S46" s="273"/>
      <c r="T46" s="273"/>
      <c r="U46" s="273"/>
      <c r="V46" s="273"/>
      <c r="W46" s="267"/>
      <c r="X46" s="259"/>
      <c r="Y46" s="259"/>
      <c r="Z46" s="259"/>
    </row>
    <row r="47" spans="1:26" customFormat="1" ht="12" customHeight="1" x14ac:dyDescent="0.35">
      <c r="A47" s="257"/>
      <c r="B47" s="258"/>
      <c r="C47" s="268"/>
      <c r="D47" s="268"/>
      <c r="E47" s="268"/>
      <c r="F47" s="276"/>
      <c r="G47" s="74"/>
      <c r="H47" s="280"/>
      <c r="I47" s="742" t="s">
        <v>991</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3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35">
      <c r="A49" s="257"/>
      <c r="B49" s="258"/>
      <c r="C49" s="268"/>
      <c r="D49" s="268"/>
      <c r="E49" s="268"/>
      <c r="F49" s="276"/>
      <c r="G49" s="74"/>
      <c r="H49" s="280"/>
      <c r="I49" s="743" t="s">
        <v>954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35">
      <c r="A50" s="257"/>
      <c r="B50" s="258"/>
      <c r="C50" s="268"/>
      <c r="D50" s="268"/>
      <c r="E50" s="268"/>
      <c r="F50" s="276"/>
      <c r="G50" s="74"/>
      <c r="H50" s="280"/>
      <c r="I50" s="743" t="s">
        <v>955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35">
      <c r="A51" s="257"/>
      <c r="B51" s="258"/>
      <c r="C51" s="268"/>
      <c r="D51" s="268"/>
      <c r="E51" s="268"/>
      <c r="F51" s="276"/>
      <c r="G51" s="74"/>
      <c r="H51" s="280"/>
      <c r="I51" s="743" t="s">
        <v>956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35">
      <c r="A52" s="257"/>
      <c r="B52" s="258"/>
      <c r="C52" s="268"/>
      <c r="D52" s="268"/>
      <c r="E52" s="268"/>
      <c r="F52" s="276"/>
      <c r="G52" s="74"/>
      <c r="H52" s="280"/>
      <c r="I52" s="743" t="s">
        <v>957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35">
      <c r="A53" s="257"/>
      <c r="B53" s="258"/>
      <c r="C53" s="268"/>
      <c r="D53" s="268"/>
      <c r="E53" s="268"/>
      <c r="F53" s="276"/>
      <c r="G53" s="74"/>
      <c r="H53" s="280"/>
      <c r="I53" s="743" t="s">
        <v>958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35">
      <c r="A54" s="257"/>
      <c r="B54" s="258"/>
      <c r="C54" s="268"/>
      <c r="D54" s="268"/>
      <c r="E54" s="268"/>
      <c r="F54" s="276"/>
      <c r="G54" s="74"/>
      <c r="H54" s="280"/>
      <c r="I54" s="743" t="s">
        <v>959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35">
      <c r="A55" s="257"/>
      <c r="B55" s="258"/>
      <c r="C55" s="268"/>
      <c r="D55" s="268"/>
      <c r="E55" s="268"/>
      <c r="F55" s="283"/>
      <c r="G55" s="74"/>
      <c r="H55" s="280"/>
      <c r="I55" s="743" t="s">
        <v>960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35">
      <c r="A56" s="257"/>
      <c r="B56" s="258"/>
      <c r="C56" s="268"/>
      <c r="D56" s="268"/>
      <c r="E56" s="268"/>
      <c r="F56" s="283"/>
      <c r="G56" s="74"/>
      <c r="H56" s="280"/>
      <c r="I56" s="744" t="s">
        <v>961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3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3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15" customHeight="1" x14ac:dyDescent="0.3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5" customHeight="1" x14ac:dyDescent="0.3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3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3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15" customHeight="1" thickBot="1" x14ac:dyDescent="0.4">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15" customHeight="1" x14ac:dyDescent="0.3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3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3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3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3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3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3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3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3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3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3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3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3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3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3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3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3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3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3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3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15" customHeight="1" x14ac:dyDescent="0.3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5" customHeight="1" x14ac:dyDescent="0.3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3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3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3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3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3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3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3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3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3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3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3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3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3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3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3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3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3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3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3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15" customHeight="1" thickBot="1" x14ac:dyDescent="0.4">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15" customHeight="1" x14ac:dyDescent="0.3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3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3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3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3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3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3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3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3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3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3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3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5" customHeight="1" x14ac:dyDescent="0.3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3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4">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3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3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3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3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3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3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3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3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3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3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3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35">
      <c r="A49" s="297"/>
      <c r="B49" s="258"/>
      <c r="C49" s="268"/>
      <c r="D49" s="268"/>
      <c r="E49" s="268"/>
      <c r="F49" s="276"/>
      <c r="I49" s="310"/>
      <c r="J49" s="311"/>
      <c r="K49" s="311"/>
      <c r="L49" s="311"/>
      <c r="M49" s="311"/>
      <c r="N49" s="311"/>
      <c r="O49" s="311"/>
      <c r="P49" s="311"/>
      <c r="W49" s="267"/>
      <c r="X49" s="259"/>
      <c r="Y49" s="259"/>
      <c r="Z49" s="259"/>
    </row>
    <row r="50" spans="1:26" ht="12.75" customHeight="1" x14ac:dyDescent="0.3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3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3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3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3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3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3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3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3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3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3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3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3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3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3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3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3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3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3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3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3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3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3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3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3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3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3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3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3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3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4.5" outlineLevel="1" x14ac:dyDescent="0.35">
      <c r="A31" s="4"/>
      <c r="B31" s="5"/>
      <c r="C31" s="16"/>
      <c r="D31" s="16"/>
      <c r="E31" s="16"/>
      <c r="F31" s="25"/>
      <c r="G31" s="343" t="s">
        <v>924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4.5" outlineLevel="1" x14ac:dyDescent="0.3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4.5" outlineLevel="1" x14ac:dyDescent="0.3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4.5" outlineLevel="1" x14ac:dyDescent="0.3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4.5" outlineLevel="1" x14ac:dyDescent="0.3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4.5" outlineLevel="1" x14ac:dyDescent="0.3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4.5" outlineLevel="1" x14ac:dyDescent="0.3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4.5" outlineLevel="1" x14ac:dyDescent="0.3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4.5" outlineLevel="1" x14ac:dyDescent="0.3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4.5" outlineLevel="1" x14ac:dyDescent="0.3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4.5" outlineLevel="1" x14ac:dyDescent="0.3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4.5" outlineLevel="1" x14ac:dyDescent="0.3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4.5" outlineLevel="1" x14ac:dyDescent="0.3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4.5" outlineLevel="1" x14ac:dyDescent="0.3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4.5" outlineLevel="1" x14ac:dyDescent="0.3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4.5" outlineLevel="1" x14ac:dyDescent="0.3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4.5" outlineLevel="1" x14ac:dyDescent="0.3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4.5" outlineLevel="1" x14ac:dyDescent="0.3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4.5" outlineLevel="1" x14ac:dyDescent="0.35">
      <c r="A53" s="4"/>
      <c r="B53" s="5"/>
      <c r="C53" s="16"/>
      <c r="D53" s="16"/>
      <c r="E53" s="16"/>
      <c r="F53" s="25"/>
      <c r="G53" s="33"/>
      <c r="H53" s="341" t="s">
        <v>118</v>
      </c>
      <c r="I53" s="341" t="s">
        <v>991</v>
      </c>
      <c r="J53" s="34" t="s">
        <v>480</v>
      </c>
      <c r="K53" s="71" t="s">
        <v>954</v>
      </c>
      <c r="L53" s="71" t="s">
        <v>955</v>
      </c>
      <c r="M53" s="71" t="s">
        <v>956</v>
      </c>
      <c r="N53" s="34" t="s">
        <v>957</v>
      </c>
      <c r="O53" s="34" t="s">
        <v>958</v>
      </c>
      <c r="P53" s="34" t="s">
        <v>959</v>
      </c>
      <c r="Q53" s="34" t="s">
        <v>960</v>
      </c>
      <c r="R53" s="34" t="s">
        <v>961</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4.5" outlineLevel="1" x14ac:dyDescent="0.3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4.5" outlineLevel="1" x14ac:dyDescent="0.3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4.5" outlineLevel="1" x14ac:dyDescent="0.3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4.5" outlineLevel="1" x14ac:dyDescent="0.3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4.5" outlineLevel="1" x14ac:dyDescent="0.3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4.5" outlineLevel="1" x14ac:dyDescent="0.3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4.5" outlineLevel="1" x14ac:dyDescent="0.3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4.5" outlineLevel="1" x14ac:dyDescent="0.3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4.5" outlineLevel="1" x14ac:dyDescent="0.3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4.5" outlineLevel="1" x14ac:dyDescent="0.3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4.5" outlineLevel="1" x14ac:dyDescent="0.3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4.5" outlineLevel="1" x14ac:dyDescent="0.3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4.5" outlineLevel="1" x14ac:dyDescent="0.3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4.5" outlineLevel="1" x14ac:dyDescent="0.3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4" customHeight="1" outlineLevel="1" x14ac:dyDescent="0.3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3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4.5" outlineLevel="1" x14ac:dyDescent="0.3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3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3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3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3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35">
      <c r="A101" s="4"/>
      <c r="B101" s="5"/>
      <c r="C101" s="16"/>
      <c r="D101" s="16"/>
      <c r="E101" s="16"/>
      <c r="F101" s="16"/>
      <c r="G101" s="16"/>
      <c r="H101" s="794" t="s">
        <v>426</v>
      </c>
      <c r="I101" s="794"/>
      <c r="J101" s="794"/>
      <c r="K101" s="329"/>
      <c r="L101" s="344"/>
      <c r="M101" s="793" t="s">
        <v>318</v>
      </c>
      <c r="N101" s="793"/>
      <c r="O101" s="793"/>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3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3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4.5" outlineLevel="1" x14ac:dyDescent="0.3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4.5" outlineLevel="1" x14ac:dyDescent="0.3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4.5" outlineLevel="1" x14ac:dyDescent="0.3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4.5" outlineLevel="1" x14ac:dyDescent="0.3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4.5" outlineLevel="1" x14ac:dyDescent="0.3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4.5" outlineLevel="1" x14ac:dyDescent="0.3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4.5" outlineLevel="1" x14ac:dyDescent="0.3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4.5" outlineLevel="1" x14ac:dyDescent="0.3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4.5" outlineLevel="1" x14ac:dyDescent="0.3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4.5" outlineLevel="1" x14ac:dyDescent="0.3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4.5" outlineLevel="1" x14ac:dyDescent="0.3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4.5" outlineLevel="1" x14ac:dyDescent="0.3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4.5" outlineLevel="1" x14ac:dyDescent="0.3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4.5" outlineLevel="1" x14ac:dyDescent="0.3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4.5" outlineLevel="1" x14ac:dyDescent="0.3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4.5" outlineLevel="1" x14ac:dyDescent="0.3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4.5" outlineLevel="1" x14ac:dyDescent="0.3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4.5" outlineLevel="1" x14ac:dyDescent="0.3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4.5" outlineLevel="1" x14ac:dyDescent="0.3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4.5" outlineLevel="1" x14ac:dyDescent="0.3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4.5" outlineLevel="1" x14ac:dyDescent="0.3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4.5" outlineLevel="1" x14ac:dyDescent="0.3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4.5" outlineLevel="1" x14ac:dyDescent="0.3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4.5" outlineLevel="1" x14ac:dyDescent="0.3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4.5" outlineLevel="1" x14ac:dyDescent="0.3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4.5" outlineLevel="1" x14ac:dyDescent="0.3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3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3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3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3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3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4.5" outlineLevel="1" x14ac:dyDescent="0.3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4.5" outlineLevel="1" x14ac:dyDescent="0.3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4.5" outlineLevel="1" x14ac:dyDescent="0.3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4.5" outlineLevel="1" x14ac:dyDescent="0.3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4.5" outlineLevel="1" x14ac:dyDescent="0.3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4.5" outlineLevel="1" x14ac:dyDescent="0.3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4.5" outlineLevel="1" x14ac:dyDescent="0.3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4.5" outlineLevel="1" x14ac:dyDescent="0.3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4.5" outlineLevel="1" x14ac:dyDescent="0.3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4.5" outlineLevel="1" x14ac:dyDescent="0.3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4.5" outlineLevel="1" x14ac:dyDescent="0.3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4.5" outlineLevel="1" x14ac:dyDescent="0.3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4.5" outlineLevel="1" x14ac:dyDescent="0.3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4.5" outlineLevel="1" x14ac:dyDescent="0.3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4.5" outlineLevel="1" x14ac:dyDescent="0.3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4.5" outlineLevel="1" x14ac:dyDescent="0.3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4.5" outlineLevel="1" x14ac:dyDescent="0.3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4.5" outlineLevel="1" x14ac:dyDescent="0.3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4.5" outlineLevel="1" x14ac:dyDescent="0.3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4.5" outlineLevel="1" x14ac:dyDescent="0.3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4.5" outlineLevel="1" x14ac:dyDescent="0.3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4.5" outlineLevel="1" x14ac:dyDescent="0.3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4.5" outlineLevel="1" x14ac:dyDescent="0.3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4.5" outlineLevel="1" x14ac:dyDescent="0.3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4.5" outlineLevel="1" x14ac:dyDescent="0.3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4.5" outlineLevel="1" x14ac:dyDescent="0.3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4.5" outlineLevel="1" x14ac:dyDescent="0.3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4.5" outlineLevel="1" x14ac:dyDescent="0.3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3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3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35">
      <c r="A185" s="257"/>
      <c r="B185" s="258"/>
      <c r="C185" s="271"/>
      <c r="D185" s="263"/>
      <c r="E185" s="268"/>
      <c r="F185" s="264"/>
      <c r="G185" s="272"/>
      <c r="H185" s="264"/>
      <c r="I185" s="264"/>
      <c r="J185" s="264"/>
      <c r="K185" s="264"/>
      <c r="L185" s="284" t="s">
        <v>984</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35">
      <c r="A186" s="257"/>
      <c r="B186" s="258"/>
      <c r="C186" s="271"/>
      <c r="D186" s="263"/>
      <c r="E186" s="268"/>
      <c r="F186" s="264"/>
      <c r="G186" s="272"/>
      <c r="H186" s="264"/>
      <c r="I186" s="264"/>
      <c r="J186" s="264"/>
      <c r="K186" s="264"/>
      <c r="L186" s="284" t="s">
        <v>986</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3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3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3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35">
      <c r="A190" s="4"/>
      <c r="B190" s="5"/>
      <c r="C190" s="16"/>
      <c r="D190" s="16"/>
      <c r="E190" s="16"/>
      <c r="F190" s="16"/>
      <c r="G190" s="268"/>
      <c r="H190" s="22" t="s">
        <v>410</v>
      </c>
      <c r="I190" s="22" t="s">
        <v>409</v>
      </c>
      <c r="J190" s="22" t="s">
        <v>407</v>
      </c>
      <c r="K190" s="22" t="s">
        <v>408</v>
      </c>
      <c r="L190" s="22" t="s">
        <v>406</v>
      </c>
      <c r="M190" s="22" t="s">
        <v>405</v>
      </c>
      <c r="N190" s="725" t="s">
        <v>985</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4.5" outlineLevel="1" x14ac:dyDescent="0.3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4.5" outlineLevel="1" x14ac:dyDescent="0.3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4.5" outlineLevel="1" x14ac:dyDescent="0.3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4.5" outlineLevel="1" x14ac:dyDescent="0.3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4.5" outlineLevel="1" x14ac:dyDescent="0.3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4.5" outlineLevel="1" x14ac:dyDescent="0.3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4.5" outlineLevel="1" x14ac:dyDescent="0.3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4.5" outlineLevel="1" x14ac:dyDescent="0.3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4.5" outlineLevel="1" x14ac:dyDescent="0.3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4.5" outlineLevel="1" x14ac:dyDescent="0.3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4.5" outlineLevel="1" x14ac:dyDescent="0.3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4.5" outlineLevel="1" x14ac:dyDescent="0.3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4.5" outlineLevel="1" x14ac:dyDescent="0.3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4.5" outlineLevel="1" x14ac:dyDescent="0.3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4.5" outlineLevel="1" x14ac:dyDescent="0.3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4.5" outlineLevel="1" x14ac:dyDescent="0.3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4.5" outlineLevel="1" x14ac:dyDescent="0.3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45">
      <c r="A208" s="257"/>
      <c r="B208" s="258"/>
      <c r="C208" s="268"/>
      <c r="D208" s="268"/>
      <c r="E208" s="268"/>
      <c r="F208" s="276"/>
      <c r="N208" s="784" t="str">
        <f>IF(OR(N191:N207),"Error","")</f>
        <v/>
      </c>
      <c r="BR208" s="267"/>
      <c r="BS208" s="259"/>
      <c r="BT208" s="259"/>
      <c r="BU208" s="259"/>
    </row>
    <row r="209" spans="1:73" s="79" customFormat="1" ht="14.5" outlineLevel="1" x14ac:dyDescent="0.35">
      <c r="A209" s="257"/>
      <c r="B209" s="258"/>
      <c r="C209" s="268"/>
      <c r="D209" s="268"/>
      <c r="E209" s="268"/>
      <c r="F209" s="276"/>
      <c r="BR209" s="267"/>
      <c r="BS209" s="259"/>
      <c r="BT209" s="259"/>
      <c r="BU209" s="259"/>
    </row>
    <row r="210" spans="1:73" ht="14.5" outlineLevel="1" x14ac:dyDescent="0.35">
      <c r="A210" s="4"/>
      <c r="B210" s="5"/>
      <c r="C210" s="16"/>
      <c r="D210" s="16"/>
      <c r="E210" s="16"/>
      <c r="F210" s="25"/>
      <c r="G210" s="746" t="s">
        <v>966</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4.5" outlineLevel="1" x14ac:dyDescent="0.35">
      <c r="A211" s="257"/>
      <c r="B211" s="258"/>
      <c r="C211" s="268"/>
      <c r="D211" s="268"/>
      <c r="E211" s="268"/>
      <c r="F211" s="276"/>
      <c r="G211" s="276" t="s">
        <v>970</v>
      </c>
      <c r="H211" s="79" t="s">
        <v>991</v>
      </c>
      <c r="I211" s="79" t="s">
        <v>480</v>
      </c>
      <c r="J211" s="79" t="s">
        <v>954</v>
      </c>
      <c r="K211" s="79" t="s">
        <v>955</v>
      </c>
      <c r="L211" s="79" t="s">
        <v>956</v>
      </c>
      <c r="M211" s="79" t="s">
        <v>957</v>
      </c>
      <c r="N211" s="79" t="s">
        <v>958</v>
      </c>
      <c r="O211" s="79" t="s">
        <v>959</v>
      </c>
      <c r="P211" s="79" t="s">
        <v>960</v>
      </c>
      <c r="Q211" s="79" t="s">
        <v>961</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4.5" outlineLevel="1" x14ac:dyDescent="0.3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4.5" outlineLevel="1" x14ac:dyDescent="0.3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4.5" outlineLevel="1" x14ac:dyDescent="0.3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4.5" outlineLevel="1" x14ac:dyDescent="0.3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4.5" outlineLevel="1" x14ac:dyDescent="0.3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4.5" outlineLevel="1" x14ac:dyDescent="0.3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4.5" outlineLevel="1" x14ac:dyDescent="0.3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4.5" outlineLevel="1" x14ac:dyDescent="0.3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4.5" outlineLevel="1" x14ac:dyDescent="0.3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4.5" outlineLevel="1" x14ac:dyDescent="0.3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4.5" outlineLevel="1" x14ac:dyDescent="0.3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4.5" outlineLevel="1" x14ac:dyDescent="0.3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4.5" outlineLevel="1" x14ac:dyDescent="0.3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4.5" outlineLevel="1" x14ac:dyDescent="0.3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4.5" outlineLevel="1" x14ac:dyDescent="0.3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4.5" outlineLevel="1" x14ac:dyDescent="0.3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4.5" outlineLevel="1" x14ac:dyDescent="0.3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4.5" outlineLevel="1" x14ac:dyDescent="0.3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4.5" outlineLevel="1" x14ac:dyDescent="0.3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4.5" outlineLevel="1" x14ac:dyDescent="0.35">
      <c r="A231" s="257"/>
      <c r="B231" s="258"/>
      <c r="C231" s="268"/>
      <c r="D231" s="268"/>
      <c r="E231" s="268"/>
      <c r="F231" s="276"/>
      <c r="G231" s="746" t="s">
        <v>965</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4.5" outlineLevel="1" x14ac:dyDescent="0.35">
      <c r="A232" s="257"/>
      <c r="B232" s="258"/>
      <c r="C232" s="268"/>
      <c r="D232" s="268"/>
      <c r="E232" s="268"/>
      <c r="F232" s="276"/>
      <c r="G232" s="276" t="s">
        <v>970</v>
      </c>
      <c r="H232" s="79" t="s">
        <v>991</v>
      </c>
      <c r="I232" s="79" t="s">
        <v>991</v>
      </c>
      <c r="J232" s="79" t="s">
        <v>991</v>
      </c>
      <c r="K232" s="79" t="s">
        <v>991</v>
      </c>
      <c r="L232" s="79" t="s">
        <v>991</v>
      </c>
      <c r="M232" s="79" t="s">
        <v>991</v>
      </c>
      <c r="N232" s="79" t="s">
        <v>480</v>
      </c>
      <c r="O232" s="79" t="s">
        <v>480</v>
      </c>
      <c r="P232" s="79" t="s">
        <v>480</v>
      </c>
      <c r="Q232" s="79" t="s">
        <v>480</v>
      </c>
      <c r="R232" s="79" t="s">
        <v>480</v>
      </c>
      <c r="S232" s="79" t="s">
        <v>480</v>
      </c>
      <c r="T232" s="79" t="s">
        <v>954</v>
      </c>
      <c r="U232" s="79" t="s">
        <v>954</v>
      </c>
      <c r="V232" s="79" t="s">
        <v>954</v>
      </c>
      <c r="W232" s="79" t="s">
        <v>954</v>
      </c>
      <c r="X232" s="79" t="s">
        <v>954</v>
      </c>
      <c r="Y232" s="79" t="s">
        <v>954</v>
      </c>
      <c r="Z232" s="79" t="s">
        <v>955</v>
      </c>
      <c r="AA232" s="79" t="s">
        <v>955</v>
      </c>
      <c r="AB232" s="79" t="s">
        <v>955</v>
      </c>
      <c r="AC232" s="79" t="s">
        <v>955</v>
      </c>
      <c r="AD232" s="79" t="s">
        <v>955</v>
      </c>
      <c r="AE232" s="79" t="s">
        <v>955</v>
      </c>
      <c r="AF232" s="79" t="s">
        <v>956</v>
      </c>
      <c r="AG232" s="79" t="s">
        <v>956</v>
      </c>
      <c r="AH232" s="79" t="s">
        <v>956</v>
      </c>
      <c r="AI232" s="79" t="s">
        <v>956</v>
      </c>
      <c r="AJ232" s="79" t="s">
        <v>956</v>
      </c>
      <c r="AK232" s="79" t="s">
        <v>956</v>
      </c>
      <c r="AL232" s="79" t="s">
        <v>957</v>
      </c>
      <c r="AM232" s="79" t="s">
        <v>957</v>
      </c>
      <c r="AN232" s="79" t="s">
        <v>957</v>
      </c>
      <c r="AO232" s="79" t="s">
        <v>957</v>
      </c>
      <c r="AP232" s="79" t="s">
        <v>957</v>
      </c>
      <c r="AQ232" s="79" t="s">
        <v>957</v>
      </c>
      <c r="AR232" s="79" t="s">
        <v>958</v>
      </c>
      <c r="AS232" s="79" t="s">
        <v>958</v>
      </c>
      <c r="AT232" s="79" t="s">
        <v>958</v>
      </c>
      <c r="AU232" s="79" t="s">
        <v>958</v>
      </c>
      <c r="AV232" s="79" t="s">
        <v>958</v>
      </c>
      <c r="AW232" s="79" t="s">
        <v>958</v>
      </c>
      <c r="AX232" s="79" t="s">
        <v>959</v>
      </c>
      <c r="AY232" s="79" t="s">
        <v>959</v>
      </c>
      <c r="AZ232" s="79" t="s">
        <v>959</v>
      </c>
      <c r="BA232" s="79" t="s">
        <v>959</v>
      </c>
      <c r="BB232" s="79" t="s">
        <v>959</v>
      </c>
      <c r="BC232" s="79" t="s">
        <v>959</v>
      </c>
      <c r="BD232" s="79" t="s">
        <v>960</v>
      </c>
      <c r="BE232" s="79" t="s">
        <v>960</v>
      </c>
      <c r="BF232" s="79" t="s">
        <v>960</v>
      </c>
      <c r="BG232" s="79" t="s">
        <v>960</v>
      </c>
      <c r="BH232" s="79" t="s">
        <v>960</v>
      </c>
      <c r="BI232" s="79" t="s">
        <v>960</v>
      </c>
      <c r="BJ232" s="79" t="s">
        <v>961</v>
      </c>
      <c r="BK232" s="79" t="s">
        <v>961</v>
      </c>
      <c r="BL232" s="79" t="s">
        <v>961</v>
      </c>
      <c r="BM232" s="79" t="s">
        <v>961</v>
      </c>
      <c r="BN232" s="79" t="s">
        <v>961</v>
      </c>
      <c r="BO232" s="79" t="s">
        <v>961</v>
      </c>
      <c r="BP232" s="339"/>
      <c r="BQ232" s="339"/>
      <c r="BR232" s="267"/>
      <c r="BS232" s="259"/>
      <c r="BT232" s="259"/>
      <c r="BU232" s="259"/>
    </row>
    <row r="233" spans="1:73" s="79" customFormat="1" ht="14.5" outlineLevel="1" x14ac:dyDescent="0.35">
      <c r="A233" s="257"/>
      <c r="B233" s="258"/>
      <c r="C233" s="268"/>
      <c r="D233" s="268"/>
      <c r="E233" s="268"/>
      <c r="F233" s="276"/>
      <c r="G233" s="276" t="s">
        <v>969</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4.5" outlineLevel="1" x14ac:dyDescent="0.3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4.5" outlineLevel="1" x14ac:dyDescent="0.3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4.5" outlineLevel="1" x14ac:dyDescent="0.3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4.5" outlineLevel="1" x14ac:dyDescent="0.3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4.5" outlineLevel="1" x14ac:dyDescent="0.3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4.5" outlineLevel="1" x14ac:dyDescent="0.3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4.5" outlineLevel="1" x14ac:dyDescent="0.3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4.5" outlineLevel="1" x14ac:dyDescent="0.3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4.5" outlineLevel="1" x14ac:dyDescent="0.3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4.5" outlineLevel="1" x14ac:dyDescent="0.3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4.5" outlineLevel="1" x14ac:dyDescent="0.3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4.5" outlineLevel="1" x14ac:dyDescent="0.3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4.5" outlineLevel="1" x14ac:dyDescent="0.3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4.5" outlineLevel="1" x14ac:dyDescent="0.3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4.5" outlineLevel="1" x14ac:dyDescent="0.3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4.5" outlineLevel="1" x14ac:dyDescent="0.3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4.5" outlineLevel="1" x14ac:dyDescent="0.3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4.5" outlineLevel="1" x14ac:dyDescent="0.3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4.5" outlineLevel="1" x14ac:dyDescent="0.3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4.5" outlineLevel="1" x14ac:dyDescent="0.35">
      <c r="A253" s="257"/>
      <c r="B253" s="258"/>
      <c r="C253" s="268"/>
      <c r="D253" s="268"/>
      <c r="E253" s="268"/>
      <c r="F253" s="276"/>
      <c r="G253" s="746" t="s">
        <v>967</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4.5" outlineLevel="1" x14ac:dyDescent="0.35">
      <c r="A254" s="257"/>
      <c r="B254" s="258"/>
      <c r="C254" s="268"/>
      <c r="D254" s="268"/>
      <c r="E254" s="268"/>
      <c r="F254" s="276"/>
      <c r="G254" s="276" t="s">
        <v>970</v>
      </c>
      <c r="H254" s="79" t="s">
        <v>991</v>
      </c>
      <c r="I254" s="79" t="s">
        <v>991</v>
      </c>
      <c r="J254" s="79" t="s">
        <v>991</v>
      </c>
      <c r="K254" s="79" t="s">
        <v>991</v>
      </c>
      <c r="L254" s="79" t="s">
        <v>480</v>
      </c>
      <c r="M254" s="79" t="s">
        <v>480</v>
      </c>
      <c r="N254" s="79" t="s">
        <v>480</v>
      </c>
      <c r="O254" s="79" t="s">
        <v>480</v>
      </c>
      <c r="P254" s="79" t="s">
        <v>954</v>
      </c>
      <c r="Q254" s="79" t="s">
        <v>954</v>
      </c>
      <c r="R254" s="79" t="s">
        <v>954</v>
      </c>
      <c r="S254" s="79" t="s">
        <v>954</v>
      </c>
      <c r="T254" s="79" t="s">
        <v>955</v>
      </c>
      <c r="U254" s="79" t="s">
        <v>955</v>
      </c>
      <c r="V254" s="79" t="s">
        <v>955</v>
      </c>
      <c r="W254" s="79" t="s">
        <v>955</v>
      </c>
      <c r="X254" s="79" t="s">
        <v>956</v>
      </c>
      <c r="Y254" s="79" t="s">
        <v>956</v>
      </c>
      <c r="Z254" s="79" t="s">
        <v>956</v>
      </c>
      <c r="AA254" s="79" t="s">
        <v>956</v>
      </c>
      <c r="AB254" s="79" t="s">
        <v>957</v>
      </c>
      <c r="AC254" s="79" t="s">
        <v>957</v>
      </c>
      <c r="AD254" s="79" t="s">
        <v>957</v>
      </c>
      <c r="AE254" s="79" t="s">
        <v>957</v>
      </c>
      <c r="AF254" s="79" t="s">
        <v>958</v>
      </c>
      <c r="AG254" s="79" t="s">
        <v>958</v>
      </c>
      <c r="AH254" s="79" t="s">
        <v>958</v>
      </c>
      <c r="AI254" s="79" t="s">
        <v>958</v>
      </c>
      <c r="AJ254" s="79" t="s">
        <v>959</v>
      </c>
      <c r="AK254" s="79" t="s">
        <v>959</v>
      </c>
      <c r="AL254" s="79" t="s">
        <v>959</v>
      </c>
      <c r="AM254" s="79" t="s">
        <v>959</v>
      </c>
      <c r="AN254" s="79" t="s">
        <v>960</v>
      </c>
      <c r="AO254" s="79" t="s">
        <v>960</v>
      </c>
      <c r="AP254" s="79" t="s">
        <v>960</v>
      </c>
      <c r="AQ254" s="79" t="s">
        <v>960</v>
      </c>
      <c r="AR254" s="79" t="s">
        <v>961</v>
      </c>
      <c r="AS254" s="79" t="s">
        <v>961</v>
      </c>
      <c r="AT254" s="79" t="s">
        <v>961</v>
      </c>
      <c r="AU254" s="79" t="s">
        <v>961</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4.5" outlineLevel="1" x14ac:dyDescent="0.3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4.5" outlineLevel="1" x14ac:dyDescent="0.3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4.5" outlineLevel="1" x14ac:dyDescent="0.3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4.5" outlineLevel="1" x14ac:dyDescent="0.3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4.5" outlineLevel="1" x14ac:dyDescent="0.3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4.5" outlineLevel="1" x14ac:dyDescent="0.3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4.5" outlineLevel="1" x14ac:dyDescent="0.3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4.5" outlineLevel="1" x14ac:dyDescent="0.3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4.5" outlineLevel="1" x14ac:dyDescent="0.3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4.5" outlineLevel="1" x14ac:dyDescent="0.3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4.5" outlineLevel="1" x14ac:dyDescent="0.3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4.5" outlineLevel="1" x14ac:dyDescent="0.3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4.5" outlineLevel="1" x14ac:dyDescent="0.3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4.5" outlineLevel="1" x14ac:dyDescent="0.3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4.5" outlineLevel="1" x14ac:dyDescent="0.3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4.5" outlineLevel="1" x14ac:dyDescent="0.3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4.5" outlineLevel="1" x14ac:dyDescent="0.3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4.5" outlineLevel="1" x14ac:dyDescent="0.3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4.5" outlineLevel="1" x14ac:dyDescent="0.3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4.5" outlineLevel="1" x14ac:dyDescent="0.3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4.5" outlineLevel="1" x14ac:dyDescent="0.35">
      <c r="A275" s="257"/>
      <c r="B275" s="258"/>
      <c r="C275" s="268"/>
      <c r="D275" s="268"/>
      <c r="E275" s="268"/>
      <c r="F275" s="276"/>
      <c r="G275" s="746" t="s">
        <v>968</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4.5" outlineLevel="1" x14ac:dyDescent="0.35">
      <c r="A276" s="257"/>
      <c r="B276" s="258"/>
      <c r="C276" s="268"/>
      <c r="D276" s="268"/>
      <c r="E276" s="268"/>
      <c r="F276" s="276"/>
      <c r="G276" s="276" t="s">
        <v>970</v>
      </c>
      <c r="H276" s="79" t="s">
        <v>991</v>
      </c>
      <c r="I276" s="79" t="s">
        <v>991</v>
      </c>
      <c r="J276" s="79" t="s">
        <v>991</v>
      </c>
      <c r="K276" s="79" t="s">
        <v>991</v>
      </c>
      <c r="L276" s="79" t="s">
        <v>480</v>
      </c>
      <c r="M276" s="79" t="s">
        <v>480</v>
      </c>
      <c r="N276" s="79" t="s">
        <v>480</v>
      </c>
      <c r="O276" s="79" t="s">
        <v>480</v>
      </c>
      <c r="P276" s="79" t="s">
        <v>954</v>
      </c>
      <c r="Q276" s="79" t="s">
        <v>954</v>
      </c>
      <c r="R276" s="79" t="s">
        <v>954</v>
      </c>
      <c r="S276" s="79" t="s">
        <v>954</v>
      </c>
      <c r="T276" s="79" t="s">
        <v>955</v>
      </c>
      <c r="U276" s="79" t="s">
        <v>955</v>
      </c>
      <c r="V276" s="79" t="s">
        <v>955</v>
      </c>
      <c r="W276" s="79" t="s">
        <v>955</v>
      </c>
      <c r="X276" s="79" t="s">
        <v>956</v>
      </c>
      <c r="Y276" s="79" t="s">
        <v>956</v>
      </c>
      <c r="Z276" s="79" t="s">
        <v>956</v>
      </c>
      <c r="AA276" s="79" t="s">
        <v>956</v>
      </c>
      <c r="AB276" s="79" t="s">
        <v>957</v>
      </c>
      <c r="AC276" s="79" t="s">
        <v>957</v>
      </c>
      <c r="AD276" s="79" t="s">
        <v>957</v>
      </c>
      <c r="AE276" s="79" t="s">
        <v>957</v>
      </c>
      <c r="AF276" s="79" t="s">
        <v>958</v>
      </c>
      <c r="AG276" s="79" t="s">
        <v>958</v>
      </c>
      <c r="AH276" s="79" t="s">
        <v>958</v>
      </c>
      <c r="AI276" s="79" t="s">
        <v>958</v>
      </c>
      <c r="AJ276" s="79" t="s">
        <v>959</v>
      </c>
      <c r="AK276" s="79" t="s">
        <v>959</v>
      </c>
      <c r="AL276" s="79" t="s">
        <v>959</v>
      </c>
      <c r="AM276" s="79" t="s">
        <v>959</v>
      </c>
      <c r="AN276" s="79" t="s">
        <v>960</v>
      </c>
      <c r="AO276" s="79" t="s">
        <v>960</v>
      </c>
      <c r="AP276" s="79" t="s">
        <v>960</v>
      </c>
      <c r="AQ276" s="79" t="s">
        <v>960</v>
      </c>
      <c r="AR276" s="79" t="s">
        <v>961</v>
      </c>
      <c r="AS276" s="79" t="s">
        <v>961</v>
      </c>
      <c r="AT276" s="79" t="s">
        <v>961</v>
      </c>
      <c r="AU276" s="79" t="s">
        <v>961</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4.5" outlineLevel="1" x14ac:dyDescent="0.35">
      <c r="A277" s="257"/>
      <c r="B277" s="258"/>
      <c r="C277" s="268"/>
      <c r="D277" s="268"/>
      <c r="E277" s="268"/>
      <c r="F277" s="276"/>
      <c r="G277" s="276" t="s">
        <v>971</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4.5" outlineLevel="1" x14ac:dyDescent="0.3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4.5" outlineLevel="1" x14ac:dyDescent="0.3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4.5" outlineLevel="1" x14ac:dyDescent="0.3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4.5" outlineLevel="1" x14ac:dyDescent="0.3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4.5" outlineLevel="1" x14ac:dyDescent="0.3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3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3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4.5" outlineLevel="1" x14ac:dyDescent="0.3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3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4.5" outlineLevel="1" x14ac:dyDescent="0.3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4.5" outlineLevel="1" x14ac:dyDescent="0.3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4.5" outlineLevel="1" x14ac:dyDescent="0.3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4.5" outlineLevel="1" x14ac:dyDescent="0.3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4.5" outlineLevel="1" x14ac:dyDescent="0.3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4.5" outlineLevel="1" x14ac:dyDescent="0.3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4.5" outlineLevel="1" x14ac:dyDescent="0.3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4.5" outlineLevel="1" x14ac:dyDescent="0.3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3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15" customHeight="1" outlineLevel="1" x14ac:dyDescent="0.3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5" customHeight="1" outlineLevel="1" x14ac:dyDescent="0.3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3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3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15" customHeight="1" outlineLevel="1" thickBot="1" x14ac:dyDescent="0.4">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15" customHeight="1" outlineLevel="1" x14ac:dyDescent="0.3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3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3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3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3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3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3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3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3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4.5" outlineLevel="1" x14ac:dyDescent="0.3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4.5" outlineLevel="1" x14ac:dyDescent="0.3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4.5" outlineLevel="1" x14ac:dyDescent="0.3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4.5" outlineLevel="1" x14ac:dyDescent="0.3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4.5" outlineLevel="1" x14ac:dyDescent="0.3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4.5" outlineLevel="1" x14ac:dyDescent="0.3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4.5" outlineLevel="1" x14ac:dyDescent="0.3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4.5" outlineLevel="1" x14ac:dyDescent="0.3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4.5" outlineLevel="1" x14ac:dyDescent="0.3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4.5" outlineLevel="1" x14ac:dyDescent="0.3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4.5" outlineLevel="1" x14ac:dyDescent="0.3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4.5" outlineLevel="1" x14ac:dyDescent="0.3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4.5" outlineLevel="1" x14ac:dyDescent="0.3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4.5" outlineLevel="1" x14ac:dyDescent="0.3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4.5" outlineLevel="1" x14ac:dyDescent="0.3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4.5" outlineLevel="1" x14ac:dyDescent="0.3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4.5" outlineLevel="1" x14ac:dyDescent="0.3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4.5" outlineLevel="1" x14ac:dyDescent="0.3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4.5" outlineLevel="1" x14ac:dyDescent="0.3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4.5" outlineLevel="1" x14ac:dyDescent="0.3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4.5" outlineLevel="1" x14ac:dyDescent="0.3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4.5" outlineLevel="1" x14ac:dyDescent="0.3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4.5" outlineLevel="1" x14ac:dyDescent="0.3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4.5" outlineLevel="1" x14ac:dyDescent="0.3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4.5" outlineLevel="1" x14ac:dyDescent="0.3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4.5" outlineLevel="1" x14ac:dyDescent="0.3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3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3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15" customHeight="1" outlineLevel="1" x14ac:dyDescent="0.3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5" customHeight="1" outlineLevel="1" x14ac:dyDescent="0.3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3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3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3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3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3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4.5" outlineLevel="1" x14ac:dyDescent="0.3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4.5" outlineLevel="1" x14ac:dyDescent="0.3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3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3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3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3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3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3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3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3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3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3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3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3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15" customHeight="1" outlineLevel="1" x14ac:dyDescent="0.3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5" customHeight="1" outlineLevel="1" x14ac:dyDescent="0.3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3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3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15" customHeight="1" outlineLevel="1" thickBot="1" x14ac:dyDescent="0.4">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15" customHeight="1" outlineLevel="1" x14ac:dyDescent="0.3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3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3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3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3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3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3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3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3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4.5" outlineLevel="1" x14ac:dyDescent="0.3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4.5" outlineLevel="1" x14ac:dyDescent="0.3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3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3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3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3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3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3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3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3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3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3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3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15" customHeight="1" outlineLevel="1" x14ac:dyDescent="0.3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5" customHeight="1" outlineLevel="1" x14ac:dyDescent="0.3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3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3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15" customHeight="1" outlineLevel="1" thickBot="1" x14ac:dyDescent="0.4">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15" customHeight="1" outlineLevel="1" x14ac:dyDescent="0.3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3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3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3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3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3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3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3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3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3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3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3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3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3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3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5" customHeight="1" outlineLevel="1" x14ac:dyDescent="0.3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3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15" customHeight="1" outlineLevel="1" thickBot="1" x14ac:dyDescent="0.4">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15" customHeight="1" outlineLevel="1" x14ac:dyDescent="0.3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3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3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3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3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3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3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3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3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3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3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3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3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3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3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3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3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3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15" customHeight="1" outlineLevel="1" x14ac:dyDescent="0.3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5" customHeight="1" outlineLevel="1" x14ac:dyDescent="0.3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3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3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15" customHeight="1" outlineLevel="1" thickBot="1" x14ac:dyDescent="0.4">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15" customHeight="1" outlineLevel="1" x14ac:dyDescent="0.3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3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3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3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3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3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3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3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3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4.5" outlineLevel="1" x14ac:dyDescent="0.3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4.5" outlineLevel="1" x14ac:dyDescent="0.3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4.5" outlineLevel="1" x14ac:dyDescent="0.3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4.5" outlineLevel="1" x14ac:dyDescent="0.3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4.5" outlineLevel="1" x14ac:dyDescent="0.3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4.5" outlineLevel="1" x14ac:dyDescent="0.3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3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15" customHeight="1" outlineLevel="1" x14ac:dyDescent="0.3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5" customHeight="1" outlineLevel="1" x14ac:dyDescent="0.3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3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3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3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3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3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4.5" outlineLevel="1" x14ac:dyDescent="0.3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4.5" outlineLevel="1" x14ac:dyDescent="0.3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4.5" outlineLevel="1" x14ac:dyDescent="0.3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4.5" outlineLevel="1" x14ac:dyDescent="0.3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3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4.5" outlineLevel="1" x14ac:dyDescent="0.3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3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15" customHeight="1" outlineLevel="1" x14ac:dyDescent="0.3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5" customHeight="1" outlineLevel="1" x14ac:dyDescent="0.3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3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3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15" customHeight="1" outlineLevel="1" thickBot="1" x14ac:dyDescent="0.4">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15" customHeight="1" outlineLevel="1" x14ac:dyDescent="0.3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3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3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3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3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3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35">
      <c r="A489" s="4"/>
      <c r="B489" s="5"/>
      <c r="C489" s="16"/>
      <c r="D489" s="16"/>
      <c r="E489" s="16"/>
      <c r="F489" s="16"/>
      <c r="G489" s="16"/>
      <c r="H489" s="792"/>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35">
      <c r="A490" s="4"/>
      <c r="B490" s="5"/>
      <c r="C490" s="16"/>
      <c r="D490" s="16"/>
      <c r="E490" s="16"/>
      <c r="F490" s="16"/>
      <c r="G490" s="16"/>
      <c r="H490" s="792"/>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35">
      <c r="A491" s="4"/>
      <c r="B491" s="5"/>
      <c r="C491" s="16"/>
      <c r="D491" s="16"/>
      <c r="E491" s="16"/>
      <c r="F491" s="16"/>
      <c r="G491" s="16" t="s">
        <v>43</v>
      </c>
      <c r="H491" s="792"/>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3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3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3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3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3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3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3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3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3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3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3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3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3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3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3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3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3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3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3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15" customHeight="1" outlineLevel="1" x14ac:dyDescent="0.3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5" customHeight="1" outlineLevel="1" x14ac:dyDescent="0.3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3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3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15" customHeight="1" thickBot="1" x14ac:dyDescent="0.4">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15" customHeight="1" x14ac:dyDescent="0.3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3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3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3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3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3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3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3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3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3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3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3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3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3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3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3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3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3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3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3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3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3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3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3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3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3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3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3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15" customHeight="1" x14ac:dyDescent="0.3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5" customHeight="1" x14ac:dyDescent="0.3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3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3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15" customHeight="1" outlineLevel="1" thickBot="1" x14ac:dyDescent="0.4">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15" customHeight="1" outlineLevel="1" x14ac:dyDescent="0.3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3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3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3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3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3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3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3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3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15" customHeight="1" outlineLevel="1" x14ac:dyDescent="0.3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15" customHeight="1" outlineLevel="1" x14ac:dyDescent="0.3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4.5" outlineLevel="1" x14ac:dyDescent="0.3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4.5" outlineLevel="1" x14ac:dyDescent="0.3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3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3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3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3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3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3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3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3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3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15" customHeight="1" outlineLevel="1" x14ac:dyDescent="0.3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5" customHeight="1" outlineLevel="1" x14ac:dyDescent="0.3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3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3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15" customHeight="1" outlineLevel="1" thickBot="1" x14ac:dyDescent="0.4">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15" customHeight="1" outlineLevel="1" x14ac:dyDescent="0.3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3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3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3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3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3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3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3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3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4.5" outlineLevel="1" x14ac:dyDescent="0.3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4.5" outlineLevel="1" x14ac:dyDescent="0.3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3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3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3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3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3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3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3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3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3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15" customHeight="1" outlineLevel="1" x14ac:dyDescent="0.3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5" customHeight="1" outlineLevel="1" x14ac:dyDescent="0.3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3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abSelected="1" zoomScale="90" zoomScaleNormal="90" workbookViewId="0">
      <selection activeCell="M19" sqref="M19:O19"/>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16" width="10.1796875" customWidth="1"/>
  </cols>
  <sheetData>
    <row r="1" spans="1:30" s="79" customFormat="1" ht="12" customHeight="1" outlineLevel="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15" customHeight="1" outlineLevel="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15" customHeight="1" outlineLevel="1" x14ac:dyDescent="0.3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35">
      <c r="A4" s="257"/>
      <c r="B4" s="258"/>
      <c r="C4" s="263"/>
      <c r="D4" s="264"/>
      <c r="E4" s="265" t="s">
        <v>922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3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3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3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3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35">
      <c r="A9" s="257"/>
      <c r="B9" s="258"/>
      <c r="C9" s="268"/>
      <c r="D9" s="268"/>
      <c r="E9" s="268" t="s">
        <v>110</v>
      </c>
      <c r="F9" s="268" t="s">
        <v>991</v>
      </c>
      <c r="G9" s="715" t="s">
        <v>921</v>
      </c>
      <c r="H9" s="715" t="s">
        <v>913</v>
      </c>
      <c r="I9" s="715" t="s">
        <v>914</v>
      </c>
      <c r="J9" s="715" t="s">
        <v>915</v>
      </c>
      <c r="K9" s="715" t="s">
        <v>916</v>
      </c>
      <c r="L9" s="715" t="s">
        <v>917</v>
      </c>
      <c r="M9" s="715" t="s">
        <v>918</v>
      </c>
      <c r="N9" s="715" t="s">
        <v>919</v>
      </c>
      <c r="O9" s="715" t="s">
        <v>920</v>
      </c>
      <c r="P9" s="725"/>
      <c r="Q9" s="725"/>
      <c r="R9" s="725"/>
      <c r="S9" s="725"/>
      <c r="T9" s="725"/>
      <c r="U9" s="725"/>
      <c r="V9" s="725"/>
      <c r="W9" s="725"/>
      <c r="X9" s="725"/>
      <c r="Y9" s="725"/>
      <c r="Z9" s="712"/>
      <c r="AA9" s="267"/>
      <c r="AB9" s="259"/>
      <c r="AC9" s="259"/>
      <c r="AD9" s="259"/>
    </row>
    <row r="10" spans="1:30" s="79" customFormat="1" outlineLevel="1" x14ac:dyDescent="0.3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3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3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3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3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3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3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3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35">
      <c r="A18" s="257"/>
      <c r="B18" s="258"/>
      <c r="C18" s="268"/>
      <c r="D18" s="276"/>
      <c r="E18" s="740"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35">
      <c r="A19" s="257"/>
      <c r="B19" s="258"/>
      <c r="C19" s="268"/>
      <c r="D19" s="276"/>
      <c r="E19" s="741"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3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3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3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3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3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3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3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3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3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3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3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3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3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3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3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15" customHeight="1" outlineLevel="1" x14ac:dyDescent="0.3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5" customHeight="1" x14ac:dyDescent="0.3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3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3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15" customHeight="1" outlineLevel="1" thickBot="1" x14ac:dyDescent="0.4">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15" customHeight="1" outlineLevel="1" x14ac:dyDescent="0.3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35">
      <c r="A41" s="257"/>
      <c r="B41" s="258"/>
      <c r="C41" s="263"/>
      <c r="D41" s="264"/>
      <c r="E41" s="265" t="s">
        <v>923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3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3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3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3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35">
      <c r="A46" s="257"/>
      <c r="B46" s="258"/>
      <c r="C46" s="268"/>
      <c r="D46" s="268"/>
      <c r="E46" s="268"/>
      <c r="F46" s="268"/>
      <c r="G46" s="268" t="s">
        <v>991</v>
      </c>
      <c r="H46" s="715" t="s">
        <v>921</v>
      </c>
      <c r="I46" s="715" t="s">
        <v>913</v>
      </c>
      <c r="J46" s="715" t="s">
        <v>914</v>
      </c>
      <c r="K46" s="715" t="s">
        <v>915</v>
      </c>
      <c r="L46" s="715" t="s">
        <v>916</v>
      </c>
      <c r="M46" s="715" t="s">
        <v>917</v>
      </c>
      <c r="N46" s="715" t="s">
        <v>918</v>
      </c>
      <c r="O46" s="715" t="s">
        <v>919</v>
      </c>
      <c r="P46" s="715" t="s">
        <v>920</v>
      </c>
      <c r="Q46" s="268"/>
      <c r="R46" s="712"/>
      <c r="S46" s="712"/>
      <c r="T46" s="712"/>
      <c r="U46" s="267"/>
      <c r="V46" s="259"/>
      <c r="W46" s="259"/>
      <c r="X46" s="259"/>
    </row>
    <row r="47" spans="1:30" s="7" customFormat="1" outlineLevel="1" x14ac:dyDescent="0.3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931</v>
      </c>
      <c r="R48" s="34"/>
      <c r="S48" s="34"/>
      <c r="T48" s="34"/>
      <c r="U48" s="15"/>
      <c r="V48" s="6"/>
      <c r="W48" s="6"/>
      <c r="X48" s="6"/>
    </row>
    <row r="49" spans="1:28" s="7" customFormat="1" outlineLevel="1" x14ac:dyDescent="0.35">
      <c r="A49" s="4"/>
      <c r="B49" s="5"/>
      <c r="C49" s="16"/>
      <c r="D49" s="276"/>
      <c r="E49" s="33"/>
      <c r="F49" s="34"/>
      <c r="G49" s="387">
        <v>7</v>
      </c>
      <c r="H49" s="387">
        <v>7</v>
      </c>
      <c r="I49" s="387">
        <v>7</v>
      </c>
      <c r="J49" s="387">
        <v>7</v>
      </c>
      <c r="K49" s="387">
        <v>7</v>
      </c>
      <c r="L49" s="387">
        <v>7</v>
      </c>
      <c r="M49" s="387">
        <v>7</v>
      </c>
      <c r="N49" s="387">
        <v>7</v>
      </c>
      <c r="O49" s="387">
        <v>7</v>
      </c>
      <c r="P49" s="387">
        <v>7</v>
      </c>
      <c r="Q49" s="34" t="s">
        <v>972</v>
      </c>
      <c r="R49" s="34"/>
      <c r="S49" s="34"/>
      <c r="T49" s="34"/>
      <c r="U49" s="15"/>
      <c r="V49" s="6"/>
      <c r="W49" s="6"/>
      <c r="X49" s="6"/>
    </row>
    <row r="50" spans="1:28" s="7" customFormat="1" outlineLevel="1" x14ac:dyDescent="0.35">
      <c r="A50" s="4"/>
      <c r="B50" s="5"/>
      <c r="C50" s="16"/>
      <c r="D50" s="276"/>
      <c r="E50" s="33"/>
      <c r="F50" s="34"/>
      <c r="G50" s="387">
        <v>7</v>
      </c>
      <c r="H50" s="387">
        <v>7</v>
      </c>
      <c r="I50" s="387">
        <v>7</v>
      </c>
      <c r="J50" s="387">
        <v>7</v>
      </c>
      <c r="K50" s="387">
        <v>7</v>
      </c>
      <c r="L50" s="387">
        <v>7</v>
      </c>
      <c r="M50" s="387">
        <v>7</v>
      </c>
      <c r="N50" s="387">
        <v>7</v>
      </c>
      <c r="O50" s="387">
        <v>7</v>
      </c>
      <c r="P50" s="387">
        <v>7</v>
      </c>
      <c r="Q50" s="34" t="s">
        <v>972</v>
      </c>
      <c r="R50" s="34"/>
      <c r="S50" s="34"/>
      <c r="T50" s="34"/>
      <c r="U50" s="15"/>
      <c r="V50" s="6"/>
      <c r="W50" s="6"/>
      <c r="X50" s="6"/>
    </row>
    <row r="51" spans="1:28" s="79" customFormat="1" outlineLevel="1" x14ac:dyDescent="0.3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3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3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3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3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3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3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3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3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3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15" customHeight="1" outlineLevel="1" x14ac:dyDescent="0.3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5" customHeight="1" x14ac:dyDescent="0.3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3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3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15" customHeight="1" outlineLevel="1" thickBot="1" x14ac:dyDescent="0.4">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15" customHeight="1" outlineLevel="1" x14ac:dyDescent="0.3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35">
      <c r="A67" s="257"/>
      <c r="B67" s="258"/>
      <c r="C67" s="263"/>
      <c r="D67" s="264"/>
      <c r="E67" s="265" t="s">
        <v>912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35">
      <c r="A68" s="257"/>
      <c r="B68" s="258"/>
      <c r="C68" s="263"/>
      <c r="D68" s="264"/>
      <c r="E68" s="272"/>
      <c r="F68" s="264"/>
      <c r="G68" s="264"/>
      <c r="H68" s="264" t="s">
        <v>370</v>
      </c>
      <c r="I68" s="264" t="s">
        <v>925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3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35">
      <c r="A70" s="257"/>
      <c r="B70" s="258"/>
      <c r="C70" s="268"/>
      <c r="D70" s="268"/>
      <c r="E70" s="268"/>
      <c r="F70" s="721" t="s">
        <v>928</v>
      </c>
      <c r="G70" s="721"/>
      <c r="H70" s="721"/>
      <c r="I70" s="795" t="s">
        <v>929</v>
      </c>
      <c r="J70" s="795"/>
      <c r="K70" s="795"/>
      <c r="L70" s="795" t="s">
        <v>930</v>
      </c>
      <c r="M70" s="795"/>
      <c r="N70" s="795"/>
      <c r="O70" s="710"/>
      <c r="P70" s="710"/>
      <c r="Q70" s="710"/>
      <c r="R70" s="710"/>
      <c r="S70" s="712"/>
      <c r="T70" s="712"/>
      <c r="U70" s="712"/>
      <c r="V70" s="712"/>
      <c r="W70" s="710"/>
      <c r="X70" s="710"/>
      <c r="Y70" s="267"/>
      <c r="Z70" s="259"/>
      <c r="AA70" s="259"/>
      <c r="AB70" s="259"/>
    </row>
    <row r="71" spans="1:28" s="79" customFormat="1" ht="12" customHeight="1" outlineLevel="1" x14ac:dyDescent="0.3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35">
      <c r="A72" s="257"/>
      <c r="B72" s="258"/>
      <c r="C72" s="268"/>
      <c r="D72" s="268"/>
      <c r="E72" s="268"/>
      <c r="F72" s="715" t="s">
        <v>921</v>
      </c>
      <c r="G72" s="715" t="s">
        <v>913</v>
      </c>
      <c r="H72" s="715" t="s">
        <v>914</v>
      </c>
      <c r="I72" s="715" t="s">
        <v>915</v>
      </c>
      <c r="J72" s="715" t="s">
        <v>916</v>
      </c>
      <c r="K72" s="715" t="s">
        <v>917</v>
      </c>
      <c r="L72" s="715" t="s">
        <v>918</v>
      </c>
      <c r="M72" s="715" t="s">
        <v>919</v>
      </c>
      <c r="N72" s="715" t="s">
        <v>920</v>
      </c>
      <c r="O72" s="712"/>
      <c r="P72" s="712"/>
      <c r="Q72" s="710"/>
      <c r="R72" s="710"/>
      <c r="S72" s="712"/>
      <c r="T72" s="712"/>
      <c r="U72" s="712"/>
      <c r="V72" s="712"/>
      <c r="W72" s="710"/>
      <c r="X72" s="710"/>
      <c r="Y72" s="267"/>
      <c r="Z72" s="259"/>
      <c r="AA72" s="259"/>
      <c r="AB72" s="259"/>
    </row>
    <row r="73" spans="1:28" s="79" customFormat="1" ht="12" customHeight="1" outlineLevel="1" x14ac:dyDescent="0.35">
      <c r="A73" s="257"/>
      <c r="B73" s="258"/>
      <c r="C73" s="268"/>
      <c r="D73" s="284"/>
      <c r="E73" s="277" t="s">
        <v>932</v>
      </c>
      <c r="F73" s="716">
        <v>43466</v>
      </c>
      <c r="G73" s="716">
        <v>43466</v>
      </c>
      <c r="H73" s="716">
        <v>43466</v>
      </c>
      <c r="I73" s="716">
        <v>43466</v>
      </c>
      <c r="J73" s="716">
        <v>43466</v>
      </c>
      <c r="K73" s="716">
        <v>43466</v>
      </c>
      <c r="L73" s="716">
        <v>43466</v>
      </c>
      <c r="M73" s="716">
        <v>43466</v>
      </c>
      <c r="N73" s="716">
        <v>43466</v>
      </c>
      <c r="O73" s="79" t="s">
        <v>948</v>
      </c>
      <c r="Q73" s="230"/>
      <c r="R73" s="230"/>
      <c r="S73" s="230"/>
      <c r="T73" s="230"/>
      <c r="U73" s="718"/>
      <c r="V73" s="228"/>
      <c r="W73" s="228"/>
      <c r="X73" s="228"/>
      <c r="Y73" s="267"/>
      <c r="Z73" s="259"/>
      <c r="AA73" s="259"/>
      <c r="AB73" s="259"/>
    </row>
    <row r="74" spans="1:28" s="79" customFormat="1" ht="12" customHeight="1" outlineLevel="1" x14ac:dyDescent="0.35">
      <c r="A74" s="257"/>
      <c r="B74" s="258"/>
      <c r="C74" s="268"/>
      <c r="D74" s="284"/>
      <c r="E74" s="277" t="s">
        <v>933</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35">
      <c r="A75" s="257"/>
      <c r="B75" s="258"/>
      <c r="C75" s="268"/>
      <c r="D75" s="276"/>
      <c r="E75" s="277" t="s">
        <v>934</v>
      </c>
      <c r="F75" s="716">
        <v>43556</v>
      </c>
      <c r="G75" s="716">
        <v>43556</v>
      </c>
      <c r="H75" s="716">
        <v>43556</v>
      </c>
      <c r="I75" s="716">
        <v>43556</v>
      </c>
      <c r="J75" s="716">
        <v>43556</v>
      </c>
      <c r="K75" s="716">
        <v>43556</v>
      </c>
      <c r="L75" s="716">
        <v>43556</v>
      </c>
      <c r="M75" s="716">
        <v>43556</v>
      </c>
      <c r="N75" s="716">
        <v>43556</v>
      </c>
      <c r="O75" s="79" t="s">
        <v>926</v>
      </c>
      <c r="Q75" s="228"/>
      <c r="R75" s="228"/>
      <c r="S75" s="228"/>
      <c r="T75" s="228"/>
      <c r="U75" s="717"/>
      <c r="V75" s="228"/>
      <c r="W75" s="228"/>
      <c r="X75" s="229"/>
      <c r="Y75" s="267"/>
      <c r="Z75" s="259"/>
      <c r="AA75" s="259"/>
      <c r="AB75" s="259"/>
    </row>
    <row r="76" spans="1:28" s="79" customFormat="1" outlineLevel="1" x14ac:dyDescent="0.35">
      <c r="A76" s="257"/>
      <c r="B76" s="258"/>
      <c r="C76" s="268"/>
      <c r="D76" s="276"/>
      <c r="E76" s="277" t="s">
        <v>935</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927</v>
      </c>
      <c r="Q76" s="228"/>
      <c r="R76" s="228"/>
      <c r="S76" s="228"/>
      <c r="T76" s="228"/>
      <c r="U76" s="717"/>
      <c r="V76" s="228"/>
      <c r="W76" s="228"/>
      <c r="X76" s="229"/>
      <c r="Y76" s="267"/>
      <c r="Z76" s="259"/>
      <c r="AA76" s="259"/>
      <c r="AB76" s="259"/>
    </row>
    <row r="77" spans="1:28" s="79" customFormat="1" outlineLevel="1" x14ac:dyDescent="0.35">
      <c r="A77" s="257"/>
      <c r="B77" s="258"/>
      <c r="C77" s="268"/>
      <c r="D77" s="276"/>
      <c r="E77" s="277" t="s">
        <v>936</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944</v>
      </c>
      <c r="Q77" s="228"/>
      <c r="R77" s="228"/>
      <c r="S77" s="228"/>
      <c r="T77" s="228"/>
      <c r="Y77" s="267"/>
      <c r="Z77" s="259"/>
      <c r="AA77" s="259"/>
      <c r="AB77" s="259"/>
    </row>
    <row r="78" spans="1:28" s="79" customFormat="1" outlineLevel="1" x14ac:dyDescent="0.35">
      <c r="A78" s="257"/>
      <c r="B78" s="258"/>
      <c r="C78" s="268"/>
      <c r="D78" s="276"/>
      <c r="E78" s="277" t="s">
        <v>937</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945</v>
      </c>
      <c r="Q78" s="228"/>
      <c r="R78" s="228"/>
      <c r="S78" s="228"/>
      <c r="T78" s="228"/>
      <c r="Y78" s="267"/>
      <c r="Z78" s="259"/>
      <c r="AA78" s="259"/>
      <c r="AB78" s="259"/>
    </row>
    <row r="79" spans="1:28" s="79" customFormat="1" outlineLevel="1" x14ac:dyDescent="0.35">
      <c r="A79" s="257"/>
      <c r="B79" s="258"/>
      <c r="C79" s="268"/>
      <c r="D79" s="276"/>
      <c r="E79" s="277" t="s">
        <v>938</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35">
      <c r="A80" s="257"/>
      <c r="B80" s="258"/>
      <c r="C80" s="268"/>
      <c r="D80" s="276"/>
      <c r="E80" s="277" t="s">
        <v>939</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35">
      <c r="A81" s="257"/>
      <c r="B81" s="258"/>
      <c r="C81" s="268"/>
      <c r="D81" s="276"/>
      <c r="E81" s="277" t="s">
        <v>940</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35">
      <c r="A82" s="257"/>
      <c r="B82" s="258"/>
      <c r="C82" s="268"/>
      <c r="D82" s="276"/>
      <c r="E82" s="277" t="s">
        <v>941</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3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35">
      <c r="A84" s="257"/>
      <c r="B84" s="258"/>
      <c r="C84" s="268"/>
      <c r="D84" s="276"/>
      <c r="E84" s="277" t="s">
        <v>942</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946</v>
      </c>
      <c r="Q84" s="230"/>
      <c r="R84" s="230"/>
      <c r="S84" s="230"/>
      <c r="T84" s="230"/>
      <c r="U84" s="719"/>
      <c r="V84" s="230"/>
      <c r="W84" s="230"/>
      <c r="X84" s="229"/>
      <c r="Y84" s="267"/>
      <c r="Z84" s="259"/>
      <c r="AA84" s="259"/>
      <c r="AB84" s="259"/>
    </row>
    <row r="85" spans="1:28" s="79" customFormat="1" outlineLevel="1" x14ac:dyDescent="0.35">
      <c r="A85" s="257"/>
      <c r="B85" s="258"/>
      <c r="C85" s="268"/>
      <c r="D85" s="276"/>
      <c r="E85" s="277" t="s">
        <v>943</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947</v>
      </c>
      <c r="Q85" s="230"/>
      <c r="R85" s="230"/>
      <c r="S85" s="230"/>
      <c r="T85" s="230"/>
      <c r="U85" s="719"/>
      <c r="V85" s="230"/>
      <c r="W85" s="230"/>
      <c r="X85" s="229"/>
      <c r="Y85" s="267"/>
      <c r="Z85" s="259"/>
      <c r="AA85" s="259"/>
      <c r="AB85" s="259"/>
    </row>
    <row r="86" spans="1:28" s="79" customFormat="1" ht="12" customHeight="1" outlineLevel="1" x14ac:dyDescent="0.35">
      <c r="A86" s="257"/>
      <c r="B86" s="258"/>
      <c r="C86" s="268"/>
      <c r="D86" s="284"/>
      <c r="E86" s="277" t="s">
        <v>950</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949</v>
      </c>
      <c r="Q86" s="230"/>
      <c r="R86" s="230"/>
      <c r="S86" s="230"/>
      <c r="T86" s="230"/>
      <c r="U86" s="230"/>
      <c r="V86" s="230"/>
      <c r="W86" s="230"/>
      <c r="X86" s="229"/>
      <c r="Y86" s="267"/>
      <c r="Z86" s="259"/>
      <c r="AA86" s="259"/>
      <c r="AB86" s="259"/>
    </row>
    <row r="87" spans="1:28" s="79" customFormat="1" ht="12" customHeight="1" outlineLevel="1" x14ac:dyDescent="0.3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3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15" customHeight="1" outlineLevel="1" x14ac:dyDescent="0.3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5" customHeight="1" x14ac:dyDescent="0.3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3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3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3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3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3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3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3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3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3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3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3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3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3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3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3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3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3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3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3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3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3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3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3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5" t="s">
        <v>308</v>
      </c>
      <c r="G68" s="796"/>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3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3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3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3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3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3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3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3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3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3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3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3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3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3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3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3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35">
      <c r="A85" s="4"/>
      <c r="B85" s="5"/>
      <c r="C85" s="16"/>
      <c r="D85" s="32"/>
      <c r="E85" s="33"/>
      <c r="F85" s="33"/>
      <c r="K85" s="227"/>
      <c r="L85" s="227"/>
      <c r="M85" s="227"/>
      <c r="N85" s="230"/>
      <c r="O85" s="230"/>
      <c r="P85" s="230"/>
      <c r="Q85" s="230"/>
      <c r="R85" s="230"/>
      <c r="S85" s="230"/>
      <c r="T85" s="229"/>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5"/>
      <c r="F96" s="796"/>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3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3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3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3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3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3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3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3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3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3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3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3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3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3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3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3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3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3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35">
      <c r="A115" s="257"/>
      <c r="B115" s="258"/>
      <c r="C115" s="268"/>
      <c r="D115" s="284"/>
      <c r="E115" s="221" t="s">
        <v>895</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3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35">
      <c r="A117" s="257"/>
      <c r="B117" s="258"/>
      <c r="C117" s="268"/>
      <c r="D117" s="284"/>
      <c r="E117" s="439" t="s">
        <v>896</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3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3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3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35">
      <c r="A121" s="257"/>
      <c r="B121" s="258"/>
      <c r="C121" s="268"/>
      <c r="D121" s="284"/>
      <c r="E121" s="221" t="s">
        <v>894</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3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3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3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3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3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3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3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3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3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3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3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3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3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3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7" width="13.54296875" style="79" customWidth="1"/>
    <col min="8" max="26" width="11.54296875" style="79"/>
    <col min="27" max="28" width="5" style="79" customWidth="1"/>
    <col min="29" max="16384" width="11.54296875" style="79"/>
  </cols>
  <sheetData>
    <row r="1" spans="1:29" ht="12" customHeight="1" x14ac:dyDescent="0.3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3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15" hidden="1"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15" hidden="1" customHeight="1" outlineLevel="1" x14ac:dyDescent="0.3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3" hidden="1"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3" hidden="1" customHeight="1" outlineLevel="1" x14ac:dyDescent="0.3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3" hidden="1"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3" hidden="1" customHeight="1" outlineLevel="1" x14ac:dyDescent="0.3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3" hidden="1" customHeight="1" outlineLevel="1" x14ac:dyDescent="0.35">
      <c r="A9" s="77"/>
      <c r="B9" s="81"/>
      <c r="C9" s="95"/>
      <c r="D9" s="95"/>
      <c r="E9" s="95"/>
      <c r="F9" s="95"/>
      <c r="G9" s="109"/>
      <c r="H9" s="109"/>
      <c r="I9" s="109"/>
      <c r="J9" s="109"/>
      <c r="K9" s="109"/>
      <c r="L9" s="109"/>
      <c r="M9" s="109"/>
      <c r="N9" s="109"/>
      <c r="O9" s="109"/>
      <c r="P9" s="109"/>
      <c r="Q9" s="109"/>
      <c r="R9" s="109"/>
      <c r="S9" s="109"/>
      <c r="T9" s="109"/>
      <c r="U9" s="782"/>
      <c r="V9" s="782"/>
      <c r="W9" s="782"/>
      <c r="X9" s="782"/>
      <c r="Y9" s="782"/>
      <c r="Z9" s="109"/>
      <c r="AA9" s="109"/>
      <c r="AB9" s="93"/>
      <c r="AC9" s="86"/>
    </row>
    <row r="10" spans="1:29" ht="13" hidden="1"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782"/>
      <c r="V10" s="782"/>
      <c r="W10" s="782"/>
      <c r="X10" s="782"/>
      <c r="Y10" s="782"/>
      <c r="Z10" s="109"/>
      <c r="AA10" s="109"/>
      <c r="AB10" s="93"/>
      <c r="AC10" s="86"/>
    </row>
    <row r="11" spans="1:29" ht="13" hidden="1"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3" hidden="1"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15" hidden="1"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15" hidden="1"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3" hidden="1"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3" hidden="1" customHeight="1" outlineLevel="1" x14ac:dyDescent="0.3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3" hidden="1"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3" hidden="1"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15" hidden="1"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3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3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3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15" hidden="1"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15" hidden="1"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3" hidden="1"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3" hidden="1"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3" hidden="1"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3" hidden="1"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3" hidden="1"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782"/>
      <c r="V30" s="782"/>
      <c r="W30" s="782"/>
      <c r="X30" s="782"/>
      <c r="Y30" s="782"/>
      <c r="Z30" s="109"/>
      <c r="AA30" s="109"/>
      <c r="AB30" s="93"/>
      <c r="AC30" s="131"/>
    </row>
    <row r="31" spans="1:29" ht="13" hidden="1"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782"/>
      <c r="V31" s="782"/>
      <c r="W31" s="782"/>
      <c r="X31" s="782"/>
      <c r="Y31" s="782"/>
      <c r="Z31" s="109"/>
      <c r="AA31" s="109"/>
      <c r="AB31" s="93"/>
      <c r="AC31" s="131"/>
    </row>
    <row r="32" spans="1:29" ht="13" hidden="1"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3" hidden="1"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15" hidden="1"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15" hidden="1"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3" hidden="1"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3" hidden="1"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3" hidden="1"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3" hidden="1"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3" hidden="1" customHeight="1" outlineLevel="1" x14ac:dyDescent="0.3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3" hidden="1" customHeight="1" outlineLevel="1" x14ac:dyDescent="0.3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3" hidden="1" customHeight="1" outlineLevel="1" x14ac:dyDescent="0.3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3" hidden="1" customHeight="1" outlineLevel="1" x14ac:dyDescent="0.3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3" hidden="1"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3" hidden="1" customHeight="1" outlineLevel="1" x14ac:dyDescent="0.3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35">
      <c r="A46" s="257"/>
      <c r="B46" s="130"/>
      <c r="C46" s="111"/>
      <c r="D46" s="111"/>
      <c r="E46" s="111"/>
      <c r="F46" s="113"/>
      <c r="G46" s="115"/>
      <c r="H46" s="799" t="s">
        <v>456</v>
      </c>
      <c r="I46" s="800"/>
      <c r="J46" s="800"/>
      <c r="K46" s="800"/>
      <c r="L46" s="800"/>
      <c r="M46" s="800"/>
      <c r="N46" s="800"/>
      <c r="O46" s="800"/>
      <c r="P46" s="800"/>
      <c r="Q46" s="800"/>
      <c r="R46" s="800"/>
      <c r="S46" s="800"/>
      <c r="T46" s="801"/>
      <c r="U46" s="785"/>
      <c r="V46" s="785"/>
      <c r="W46" s="785"/>
      <c r="X46" s="785"/>
      <c r="Y46" s="785"/>
      <c r="Z46" s="115"/>
      <c r="AA46" s="113"/>
      <c r="AB46" s="267"/>
      <c r="AC46" s="259"/>
    </row>
    <row r="47" spans="1:29" ht="5.15" hidden="1"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3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3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15" hidden="1"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15" hidden="1"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3" hidden="1"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3" hidden="1"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3" hidden="1"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3" hidden="1"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3" hidden="1"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782"/>
      <c r="V57" s="782"/>
      <c r="W57" s="782"/>
      <c r="X57" s="782"/>
      <c r="Y57" s="782"/>
      <c r="Z57" s="109"/>
      <c r="AA57" s="109"/>
      <c r="AB57" s="93"/>
      <c r="AC57" s="131"/>
    </row>
    <row r="58" spans="1:29" ht="13" hidden="1"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782"/>
      <c r="V58" s="782"/>
      <c r="W58" s="782"/>
      <c r="X58" s="782"/>
      <c r="Y58" s="782"/>
      <c r="Z58" s="109"/>
      <c r="AA58" s="109"/>
      <c r="AB58" s="93"/>
      <c r="AC58" s="131"/>
    </row>
    <row r="59" spans="1:29" ht="13" hidden="1"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3" hidden="1" customHeight="1" outlineLevel="1" x14ac:dyDescent="0.35">
      <c r="A60" s="77"/>
      <c r="B60" s="130"/>
      <c r="C60" s="111"/>
      <c r="D60" s="111"/>
      <c r="E60" s="111"/>
      <c r="F60" s="95"/>
      <c r="G60" s="110" t="s">
        <v>155</v>
      </c>
      <c r="H60" s="110" t="s">
        <v>156</v>
      </c>
      <c r="I60" s="110"/>
      <c r="J60" s="274" t="s">
        <v>991</v>
      </c>
      <c r="K60" s="110" t="s">
        <v>480</v>
      </c>
      <c r="L60" s="274" t="s">
        <v>954</v>
      </c>
      <c r="M60" s="274" t="s">
        <v>955</v>
      </c>
      <c r="N60" s="274" t="s">
        <v>956</v>
      </c>
      <c r="O60" s="274" t="s">
        <v>957</v>
      </c>
      <c r="P60" s="274" t="s">
        <v>958</v>
      </c>
      <c r="Q60" s="274" t="s">
        <v>959</v>
      </c>
      <c r="R60" s="274" t="s">
        <v>960</v>
      </c>
      <c r="S60" s="274" t="s">
        <v>961</v>
      </c>
      <c r="T60" s="110"/>
      <c r="U60" s="274"/>
      <c r="V60" s="274"/>
      <c r="W60" s="274"/>
      <c r="X60" s="274"/>
      <c r="Y60" s="274"/>
      <c r="Z60" s="110"/>
      <c r="AA60" s="206"/>
      <c r="AB60" s="93"/>
      <c r="AC60" s="131"/>
    </row>
    <row r="61" spans="1:29" ht="5.15" hidden="1"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15" hidden="1"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3" hidden="1" customHeight="1" outlineLevel="1" x14ac:dyDescent="0.35">
      <c r="A63" s="77"/>
      <c r="B63" s="130"/>
      <c r="C63" s="111"/>
      <c r="D63" s="111"/>
      <c r="E63" s="111"/>
      <c r="F63" s="113"/>
      <c r="G63" s="119" t="s">
        <v>988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3" hidden="1" customHeight="1" outlineLevel="1" x14ac:dyDescent="0.3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3" hidden="1" customHeight="1" outlineLevel="1" x14ac:dyDescent="0.35">
      <c r="A65" s="77"/>
      <c r="B65" s="130"/>
      <c r="C65" s="111"/>
      <c r="D65" s="111"/>
      <c r="E65" s="111"/>
      <c r="F65" s="113"/>
      <c r="G65" s="122" t="s">
        <v>989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3" hidden="1"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3" hidden="1"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3" hidden="1"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15" hidden="1"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3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15" hidden="1"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15" hidden="1"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3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3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35">
      <c r="A80" s="141"/>
      <c r="B80" s="142"/>
      <c r="C80" s="95"/>
      <c r="D80" s="95"/>
      <c r="E80" s="95"/>
      <c r="F80" s="95"/>
      <c r="G80" s="95"/>
      <c r="H80" s="109"/>
      <c r="I80" s="109"/>
      <c r="J80" s="109"/>
      <c r="K80" s="109"/>
      <c r="L80" s="109"/>
      <c r="M80" s="109"/>
      <c r="N80" s="109"/>
      <c r="O80" s="109"/>
      <c r="P80" s="782"/>
      <c r="Q80" s="782"/>
      <c r="R80" s="782"/>
      <c r="S80" s="109"/>
      <c r="T80" s="109"/>
      <c r="U80" s="782"/>
      <c r="V80" s="782"/>
      <c r="W80" s="782"/>
      <c r="X80" s="782"/>
      <c r="Y80" s="782"/>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35">
      <c r="A81" s="141"/>
      <c r="B81" s="142"/>
      <c r="C81" s="95"/>
      <c r="D81" s="95"/>
      <c r="E81" s="95"/>
      <c r="F81" s="95"/>
      <c r="G81" s="95"/>
      <c r="H81" s="95"/>
      <c r="I81" s="109"/>
      <c r="J81" s="109"/>
      <c r="K81" s="109"/>
      <c r="L81" s="109"/>
      <c r="M81" s="109"/>
      <c r="N81" s="109"/>
      <c r="O81" s="109"/>
      <c r="P81" s="782"/>
      <c r="Q81" s="782"/>
      <c r="R81" s="782"/>
      <c r="S81" s="109"/>
      <c r="T81" s="109"/>
      <c r="U81" s="782"/>
      <c r="V81" s="782"/>
      <c r="W81" s="782"/>
      <c r="X81" s="782"/>
      <c r="Y81" s="782"/>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35">
      <c r="A82" s="141"/>
      <c r="B82" s="142"/>
      <c r="C82" s="95"/>
      <c r="D82" s="95"/>
      <c r="E82" s="95"/>
      <c r="F82" s="95"/>
      <c r="G82" s="95"/>
      <c r="H82" s="110"/>
      <c r="I82" s="110" t="s">
        <v>459</v>
      </c>
      <c r="J82" s="135" t="s">
        <v>170</v>
      </c>
      <c r="K82" s="135"/>
      <c r="L82" s="135"/>
      <c r="M82" s="135"/>
      <c r="N82" s="135"/>
      <c r="O82" s="135"/>
      <c r="P82" s="274"/>
      <c r="Q82" s="135" t="s">
        <v>987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3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15" hidden="1" customHeight="1" outlineLevel="1" x14ac:dyDescent="0.3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15" hidden="1" customHeight="1" outlineLevel="1" x14ac:dyDescent="0.3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35">
      <c r="A86" s="141"/>
      <c r="B86" s="142"/>
      <c r="C86" s="111"/>
      <c r="D86" s="111"/>
      <c r="E86" s="111"/>
      <c r="F86" s="154"/>
      <c r="G86" s="119"/>
      <c r="H86" s="707" t="s">
        <v>991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3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35">
      <c r="A88" s="141"/>
      <c r="B88" s="142"/>
      <c r="C88" s="111"/>
      <c r="D88" s="111"/>
      <c r="E88" s="111"/>
      <c r="F88" s="295"/>
      <c r="G88" s="119"/>
      <c r="H88" s="707" t="s">
        <v>954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35">
      <c r="A89" s="141"/>
      <c r="B89" s="142"/>
      <c r="C89" s="111"/>
      <c r="D89" s="111"/>
      <c r="E89" s="111"/>
      <c r="F89" s="295"/>
      <c r="G89" s="119"/>
      <c r="H89" s="707" t="s">
        <v>955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35">
      <c r="A90" s="141"/>
      <c r="B90" s="142"/>
      <c r="C90" s="111"/>
      <c r="D90" s="111"/>
      <c r="E90" s="111"/>
      <c r="F90" s="295"/>
      <c r="G90" s="119"/>
      <c r="H90" s="707" t="s">
        <v>956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35">
      <c r="A91" s="141"/>
      <c r="B91" s="142"/>
      <c r="C91" s="111"/>
      <c r="D91" s="111"/>
      <c r="E91" s="111"/>
      <c r="F91" s="295"/>
      <c r="G91" s="119"/>
      <c r="H91" s="707" t="s">
        <v>957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35">
      <c r="A92" s="141"/>
      <c r="B92" s="142"/>
      <c r="C92" s="111"/>
      <c r="D92" s="111"/>
      <c r="E92" s="111"/>
      <c r="F92" s="295"/>
      <c r="G92" s="119"/>
      <c r="H92" s="707" t="s">
        <v>958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35">
      <c r="A93" s="141"/>
      <c r="B93" s="142"/>
      <c r="C93" s="111"/>
      <c r="D93" s="111"/>
      <c r="E93" s="111"/>
      <c r="F93" s="295"/>
      <c r="G93" s="119"/>
      <c r="H93" s="707" t="s">
        <v>959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35">
      <c r="A94" s="141"/>
      <c r="B94" s="142"/>
      <c r="C94" s="111"/>
      <c r="D94" s="111"/>
      <c r="E94" s="111"/>
      <c r="F94" s="295"/>
      <c r="G94" s="119"/>
      <c r="H94" s="707" t="s">
        <v>960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35">
      <c r="A95" s="141"/>
      <c r="B95" s="142"/>
      <c r="C95" s="111"/>
      <c r="D95" s="111"/>
      <c r="E95" s="111"/>
      <c r="F95" s="295"/>
      <c r="G95" s="119"/>
      <c r="H95" s="707" t="s">
        <v>961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3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15" hidden="1" customHeight="1" outlineLevel="1" x14ac:dyDescent="0.3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3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15" hidden="1"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15" hidden="1"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3" hidden="1" customHeight="1" outlineLevel="1" collapsed="1" x14ac:dyDescent="0.3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3" hidden="1" customHeight="1" outlineLevel="1" x14ac:dyDescent="0.3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3" hidden="1"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3" hidden="1"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3" hidden="1"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782"/>
      <c r="V107" s="782"/>
      <c r="W107" s="782"/>
      <c r="X107" s="782"/>
      <c r="Y107" s="782"/>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3" hidden="1"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782"/>
      <c r="V108" s="782"/>
      <c r="W108" s="782"/>
      <c r="X108" s="782"/>
      <c r="Y108" s="782"/>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3" hidden="1"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3" hidden="1" customHeight="1" outlineLevel="1" x14ac:dyDescent="0.3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15" hidden="1"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15" hidden="1"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3" hidden="1" customHeight="1" outlineLevel="1" x14ac:dyDescent="0.3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3" hidden="1" customHeight="1" outlineLevel="1" x14ac:dyDescent="0.3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3" hidden="1" customHeight="1" outlineLevel="1" x14ac:dyDescent="0.3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3" hidden="1" customHeight="1" outlineLevel="1" x14ac:dyDescent="0.3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3" hidden="1" customHeight="1" outlineLevel="1" x14ac:dyDescent="0.35">
      <c r="A117" s="141"/>
      <c r="B117" s="130"/>
      <c r="C117" s="111"/>
      <c r="D117" s="111"/>
      <c r="E117" s="111"/>
      <c r="F117" s="113"/>
      <c r="G117" s="115"/>
      <c r="H117" s="115" t="s">
        <v>375</v>
      </c>
      <c r="I117" s="115"/>
      <c r="J117" s="789">
        <v>500</v>
      </c>
      <c r="K117" s="789">
        <v>500</v>
      </c>
      <c r="L117" s="789">
        <v>500</v>
      </c>
      <c r="M117" s="789">
        <v>500</v>
      </c>
      <c r="N117" s="789">
        <v>500</v>
      </c>
      <c r="O117" s="789">
        <v>500</v>
      </c>
      <c r="P117" s="789">
        <v>500</v>
      </c>
      <c r="Q117" s="789">
        <v>500</v>
      </c>
      <c r="R117" s="789">
        <v>500</v>
      </c>
      <c r="S117" s="789">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3" hidden="1" customHeight="1" outlineLevel="1" x14ac:dyDescent="0.3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3" hidden="1"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3" hidden="1" customHeight="1" outlineLevel="1" x14ac:dyDescent="0.3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3" hidden="1" customHeight="1" outlineLevel="1" x14ac:dyDescent="0.3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3" hidden="1"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3" hidden="1" customHeight="1" outlineLevel="1" x14ac:dyDescent="0.3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3" hidden="1" customHeight="1" outlineLevel="1" x14ac:dyDescent="0.3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3" hidden="1" customHeight="1" outlineLevel="1" x14ac:dyDescent="0.3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3" hidden="1" customHeight="1" outlineLevel="1" x14ac:dyDescent="0.3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3" hidden="1" customHeight="1" outlineLevel="1" x14ac:dyDescent="0.3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3" hidden="1" customHeight="1" outlineLevel="1" x14ac:dyDescent="0.35">
      <c r="A128" s="141"/>
      <c r="B128" s="130"/>
      <c r="C128" s="111"/>
      <c r="D128" s="111"/>
      <c r="E128" s="111"/>
      <c r="F128" s="113"/>
      <c r="G128" s="122"/>
      <c r="H128" s="178" t="s">
        <v>990</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15" hidden="1"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3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15" hidden="1"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15" hidden="1"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3" hidden="1" customHeight="1" outlineLevel="1" collapsed="1" x14ac:dyDescent="0.3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3" hidden="1" customHeight="1" outlineLevel="1" x14ac:dyDescent="0.3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3" hidden="1" customHeight="1" outlineLevel="1" x14ac:dyDescent="0.3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3" hidden="1" customHeight="1" outlineLevel="1" x14ac:dyDescent="0.3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3" hidden="1"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782"/>
      <c r="V139" s="782"/>
      <c r="W139" s="782"/>
      <c r="X139" s="782"/>
      <c r="Y139" s="782"/>
      <c r="Z139" s="109"/>
      <c r="AA139" s="109"/>
      <c r="AB139" s="93"/>
      <c r="AC139" s="131"/>
    </row>
    <row r="140" spans="1:59" ht="13" hidden="1"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782"/>
      <c r="V140" s="782"/>
      <c r="W140" s="782"/>
      <c r="X140" s="782"/>
      <c r="Y140" s="782"/>
      <c r="Z140" s="109"/>
      <c r="AA140" s="109"/>
      <c r="AB140" s="93"/>
      <c r="AC140" s="131"/>
    </row>
    <row r="141" spans="1:59" ht="13" hidden="1" customHeight="1" outlineLevel="1" x14ac:dyDescent="0.3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3" hidden="1" customHeight="1" outlineLevel="1" x14ac:dyDescent="0.3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3" hidden="1" customHeight="1" outlineLevel="1" x14ac:dyDescent="0.3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3" hidden="1" customHeight="1" outlineLevel="1" x14ac:dyDescent="0.3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3" hidden="1" customHeight="1" outlineLevel="1" x14ac:dyDescent="0.3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3" hidden="1" customHeight="1" outlineLevel="1" x14ac:dyDescent="0.3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3" hidden="1" customHeight="1" outlineLevel="1" x14ac:dyDescent="0.3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3" hidden="1" customHeight="1" outlineLevel="1" x14ac:dyDescent="0.3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3" hidden="1" customHeight="1" outlineLevel="1" x14ac:dyDescent="0.3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3" hidden="1" customHeight="1" outlineLevel="1" x14ac:dyDescent="0.3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3" hidden="1" customHeight="1" outlineLevel="1" x14ac:dyDescent="0.3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3" hidden="1" customHeight="1" outlineLevel="1" x14ac:dyDescent="0.3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15" hidden="1"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3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3" customHeight="1" outlineLevel="1" collapsed="1" x14ac:dyDescent="0.3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3" customHeight="1" outlineLevel="1" x14ac:dyDescent="0.3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3" customHeight="1" outlineLevel="1" x14ac:dyDescent="0.3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82"/>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82"/>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3" customHeight="1" outlineLevel="1" x14ac:dyDescent="0.35">
      <c r="A165" s="141"/>
      <c r="B165" s="130"/>
      <c r="C165" s="95"/>
      <c r="D165" s="95"/>
      <c r="E165" s="95"/>
      <c r="F165" s="95"/>
      <c r="G165" s="110"/>
      <c r="H165" s="110"/>
      <c r="I165" s="110" t="s">
        <v>554</v>
      </c>
      <c r="J165" s="110" t="s">
        <v>910</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3" customHeight="1" outlineLevel="1" x14ac:dyDescent="0.3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3" customHeight="1" outlineLevel="1" x14ac:dyDescent="0.35">
      <c r="A167" s="141"/>
      <c r="B167" s="130"/>
      <c r="C167" s="111"/>
      <c r="D167" s="111"/>
      <c r="E167" s="111"/>
      <c r="F167" s="113"/>
      <c r="G167" s="115"/>
      <c r="H167" s="115"/>
      <c r="I167" s="138" t="s">
        <v>991</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3" customHeight="1" outlineLevel="1" x14ac:dyDescent="0.3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3" customHeight="1" outlineLevel="1" x14ac:dyDescent="0.3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3" customHeight="1" outlineLevel="1" x14ac:dyDescent="0.3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3" customHeight="1" outlineLevel="1" x14ac:dyDescent="0.3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3" customHeight="1" outlineLevel="1" x14ac:dyDescent="0.3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3" customHeight="1" outlineLevel="1" x14ac:dyDescent="0.3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3" customHeight="1" outlineLevel="1" x14ac:dyDescent="0.3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3" customHeight="1" outlineLevel="1" x14ac:dyDescent="0.3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3" customHeight="1" outlineLevel="1" x14ac:dyDescent="0.3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3" customHeight="1" outlineLevel="1" x14ac:dyDescent="0.3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3" customHeight="1" outlineLevel="1" x14ac:dyDescent="0.3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3" customHeight="1" outlineLevel="1" x14ac:dyDescent="0.3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3" customHeight="1" outlineLevel="1" x14ac:dyDescent="0.3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3" customHeight="1" outlineLevel="1" x14ac:dyDescent="0.3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3" customHeight="1" outlineLevel="1" x14ac:dyDescent="0.3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3" customHeight="1" outlineLevel="1" x14ac:dyDescent="0.3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3" customHeight="1" outlineLevel="1" x14ac:dyDescent="0.3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3" customHeight="1" outlineLevel="1" x14ac:dyDescent="0.3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3" customHeight="1" outlineLevel="1" x14ac:dyDescent="0.3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3" customHeight="1" outlineLevel="1" x14ac:dyDescent="0.35">
      <c r="A187" s="141"/>
      <c r="B187" s="130"/>
      <c r="C187" s="111"/>
      <c r="D187" s="111"/>
      <c r="E187" s="111"/>
      <c r="F187" s="113"/>
      <c r="G187" s="115"/>
      <c r="H187" s="115"/>
      <c r="I187" s="138" t="s">
        <v>954</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3" customHeight="1" outlineLevel="1" x14ac:dyDescent="0.3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3" customHeight="1" outlineLevel="1" x14ac:dyDescent="0.3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3" customHeight="1" outlineLevel="1" x14ac:dyDescent="0.3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3" customHeight="1" outlineLevel="1" x14ac:dyDescent="0.3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3" customHeight="1" outlineLevel="1" x14ac:dyDescent="0.3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3" customHeight="1" outlineLevel="1" x14ac:dyDescent="0.3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3" customHeight="1" outlineLevel="1" x14ac:dyDescent="0.3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3" customHeight="1" outlineLevel="1" x14ac:dyDescent="0.3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3" customHeight="1" outlineLevel="1" x14ac:dyDescent="0.3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3" customHeight="1" outlineLevel="1" x14ac:dyDescent="0.35">
      <c r="A197" s="141"/>
      <c r="B197" s="130"/>
      <c r="C197" s="111"/>
      <c r="D197" s="111"/>
      <c r="E197" s="111"/>
      <c r="F197" s="113"/>
      <c r="G197" s="115"/>
      <c r="H197" s="115"/>
      <c r="I197" s="138" t="s">
        <v>955</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3" customHeight="1" outlineLevel="1" x14ac:dyDescent="0.3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3" customHeight="1" outlineLevel="1" x14ac:dyDescent="0.3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3" customHeight="1" outlineLevel="1" x14ac:dyDescent="0.3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3" customHeight="1" outlineLevel="1" x14ac:dyDescent="0.3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3" customHeight="1" outlineLevel="1" x14ac:dyDescent="0.3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3" customHeight="1" outlineLevel="1" x14ac:dyDescent="0.3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3" customHeight="1" outlineLevel="1" x14ac:dyDescent="0.3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3" customHeight="1" outlineLevel="1" x14ac:dyDescent="0.3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3" customHeight="1" outlineLevel="1" x14ac:dyDescent="0.3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3" customHeight="1" outlineLevel="1" x14ac:dyDescent="0.35">
      <c r="A207" s="141"/>
      <c r="B207" s="130"/>
      <c r="C207" s="111"/>
      <c r="D207" s="111"/>
      <c r="E207" s="111"/>
      <c r="F207" s="113"/>
      <c r="G207" s="115"/>
      <c r="H207" s="115"/>
      <c r="I207" s="138" t="s">
        <v>956</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3" customHeight="1" outlineLevel="1" x14ac:dyDescent="0.3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3" customHeight="1" outlineLevel="1" x14ac:dyDescent="0.3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3" customHeight="1" outlineLevel="1" x14ac:dyDescent="0.3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3" customHeight="1" outlineLevel="1" x14ac:dyDescent="0.3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3" customHeight="1" outlineLevel="1" x14ac:dyDescent="0.3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3" customHeight="1" outlineLevel="1" x14ac:dyDescent="0.3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3" customHeight="1" outlineLevel="1" x14ac:dyDescent="0.3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3" customHeight="1" outlineLevel="1" x14ac:dyDescent="0.3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3" customHeight="1" outlineLevel="1" x14ac:dyDescent="0.3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3" customHeight="1" outlineLevel="1" x14ac:dyDescent="0.35">
      <c r="A217" s="141"/>
      <c r="B217" s="130"/>
      <c r="C217" s="111"/>
      <c r="D217" s="111"/>
      <c r="E217" s="111"/>
      <c r="F217" s="113"/>
      <c r="G217" s="115"/>
      <c r="H217" s="115"/>
      <c r="I217" s="138" t="s">
        <v>957</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3" customHeight="1" outlineLevel="1" x14ac:dyDescent="0.3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3" customHeight="1" outlineLevel="1" x14ac:dyDescent="0.3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3" customHeight="1" outlineLevel="1" x14ac:dyDescent="0.3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3" customHeight="1" outlineLevel="1" x14ac:dyDescent="0.3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3" customHeight="1" outlineLevel="1" x14ac:dyDescent="0.3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3" customHeight="1" outlineLevel="1" x14ac:dyDescent="0.3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3" customHeight="1" outlineLevel="1" x14ac:dyDescent="0.3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3" customHeight="1" outlineLevel="1" x14ac:dyDescent="0.3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3" customHeight="1" outlineLevel="1" x14ac:dyDescent="0.3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3" customHeight="1" outlineLevel="1" x14ac:dyDescent="0.35">
      <c r="A227" s="141"/>
      <c r="B227" s="130"/>
      <c r="C227" s="111"/>
      <c r="D227" s="111"/>
      <c r="E227" s="111"/>
      <c r="F227" s="113"/>
      <c r="G227" s="115"/>
      <c r="H227" s="115"/>
      <c r="I227" s="138" t="s">
        <v>958</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3" customHeight="1" outlineLevel="1" x14ac:dyDescent="0.3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3" customHeight="1" outlineLevel="1" x14ac:dyDescent="0.3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3" customHeight="1" outlineLevel="1" x14ac:dyDescent="0.3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3" customHeight="1" outlineLevel="1" x14ac:dyDescent="0.3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3" customHeight="1" outlineLevel="1" x14ac:dyDescent="0.3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3" customHeight="1" outlineLevel="1" x14ac:dyDescent="0.3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3" customHeight="1" outlineLevel="1" x14ac:dyDescent="0.3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3" customHeight="1" outlineLevel="1" x14ac:dyDescent="0.3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3" customHeight="1" outlineLevel="1" x14ac:dyDescent="0.3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3" customHeight="1" outlineLevel="1" x14ac:dyDescent="0.35">
      <c r="A237" s="141"/>
      <c r="B237" s="130"/>
      <c r="C237" s="111"/>
      <c r="D237" s="111"/>
      <c r="E237" s="111"/>
      <c r="F237" s="113"/>
      <c r="G237" s="115"/>
      <c r="H237" s="115"/>
      <c r="I237" s="138" t="s">
        <v>959</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3" customHeight="1" outlineLevel="1" x14ac:dyDescent="0.3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3" customHeight="1" outlineLevel="1" x14ac:dyDescent="0.3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3" customHeight="1" outlineLevel="1" x14ac:dyDescent="0.3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3" customHeight="1" outlineLevel="1" x14ac:dyDescent="0.3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3" customHeight="1" outlineLevel="1" x14ac:dyDescent="0.3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3" customHeight="1" outlineLevel="1" x14ac:dyDescent="0.3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3" customHeight="1" outlineLevel="1" x14ac:dyDescent="0.3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3" customHeight="1" outlineLevel="1" x14ac:dyDescent="0.3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3" customHeight="1" outlineLevel="1" x14ac:dyDescent="0.3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3" customHeight="1" outlineLevel="1" x14ac:dyDescent="0.35">
      <c r="A247" s="141"/>
      <c r="B247" s="130"/>
      <c r="C247" s="111"/>
      <c r="D247" s="111"/>
      <c r="E247" s="111"/>
      <c r="F247" s="113"/>
      <c r="G247" s="115"/>
      <c r="H247" s="115"/>
      <c r="I247" s="138" t="s">
        <v>960</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3" customHeight="1" outlineLevel="1" x14ac:dyDescent="0.3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3" customHeight="1" outlineLevel="1" x14ac:dyDescent="0.3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3" customHeight="1" outlineLevel="1" x14ac:dyDescent="0.3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3" customHeight="1" outlineLevel="1" x14ac:dyDescent="0.3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3" customHeight="1" outlineLevel="1" x14ac:dyDescent="0.3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3" customHeight="1" outlineLevel="1" x14ac:dyDescent="0.3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3" customHeight="1" outlineLevel="1" x14ac:dyDescent="0.3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3" customHeight="1" outlineLevel="1" x14ac:dyDescent="0.3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3" customHeight="1" outlineLevel="1" x14ac:dyDescent="0.3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3" customHeight="1" outlineLevel="1" x14ac:dyDescent="0.35">
      <c r="A257" s="141"/>
      <c r="B257" s="130"/>
      <c r="C257" s="111"/>
      <c r="D257" s="111"/>
      <c r="E257" s="111"/>
      <c r="F257" s="113"/>
      <c r="G257" s="115"/>
      <c r="H257" s="115"/>
      <c r="I257" s="138" t="s">
        <v>961</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3" customHeight="1" outlineLevel="1" x14ac:dyDescent="0.3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3" customHeight="1" outlineLevel="1" x14ac:dyDescent="0.3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3" customHeight="1" outlineLevel="1" x14ac:dyDescent="0.3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3" customHeight="1" outlineLevel="1" x14ac:dyDescent="0.3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3" customHeight="1" outlineLevel="1" x14ac:dyDescent="0.3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3" customHeight="1" outlineLevel="1" x14ac:dyDescent="0.3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3" customHeight="1" outlineLevel="1" x14ac:dyDescent="0.3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3" customHeight="1" outlineLevel="1" x14ac:dyDescent="0.3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3" customHeight="1" outlineLevel="1" x14ac:dyDescent="0.3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15" hidden="1"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15" hidden="1"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3" hidden="1" customHeight="1" outlineLevel="1" collapsed="1" x14ac:dyDescent="0.3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3" hidden="1" customHeight="1" outlineLevel="1" x14ac:dyDescent="0.3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3" hidden="1"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3" hidden="1"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3" hidden="1" customHeight="1" outlineLevel="1" x14ac:dyDescent="0.3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82"/>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3" hidden="1"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82"/>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3" hidden="1" customHeight="1" outlineLevel="1" x14ac:dyDescent="0.3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3" hidden="1" customHeight="1" outlineLevel="1" x14ac:dyDescent="0.3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3" hidden="1" customHeight="1" outlineLevel="1" x14ac:dyDescent="0.35">
      <c r="A281" s="141"/>
      <c r="B281" s="130"/>
      <c r="C281" s="111"/>
      <c r="D281" s="111"/>
      <c r="E281" s="111"/>
      <c r="F281" s="113"/>
      <c r="G281" s="115"/>
      <c r="H281" s="115"/>
      <c r="I281" s="138" t="s">
        <v>991</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3" hidden="1" customHeight="1" outlineLevel="1" x14ac:dyDescent="0.3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3" hidden="1" customHeight="1" outlineLevel="1" x14ac:dyDescent="0.3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3" hidden="1" customHeight="1" outlineLevel="1" x14ac:dyDescent="0.3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3" hidden="1" customHeight="1" outlineLevel="1" x14ac:dyDescent="0.3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3" hidden="1" customHeight="1" outlineLevel="1" x14ac:dyDescent="0.3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3" hidden="1" customHeight="1" outlineLevel="1" x14ac:dyDescent="0.3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3" hidden="1" customHeight="1" outlineLevel="1" x14ac:dyDescent="0.3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3" hidden="1" customHeight="1" outlineLevel="1" x14ac:dyDescent="0.3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3" hidden="1" customHeight="1" outlineLevel="1" x14ac:dyDescent="0.3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3" hidden="1" customHeight="1" outlineLevel="1" x14ac:dyDescent="0.3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3" hidden="1" customHeight="1" outlineLevel="1" x14ac:dyDescent="0.3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3" hidden="1" customHeight="1" outlineLevel="1" x14ac:dyDescent="0.3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3" hidden="1" customHeight="1" outlineLevel="1" x14ac:dyDescent="0.3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3" hidden="1" customHeight="1" outlineLevel="1" x14ac:dyDescent="0.3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3" hidden="1" customHeight="1" outlineLevel="1" x14ac:dyDescent="0.3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3" hidden="1" customHeight="1" outlineLevel="1" x14ac:dyDescent="0.3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3" hidden="1" customHeight="1" outlineLevel="1" x14ac:dyDescent="0.3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3" hidden="1" customHeight="1" outlineLevel="1" x14ac:dyDescent="0.3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3" hidden="1" customHeight="1" outlineLevel="1" x14ac:dyDescent="0.3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3" hidden="1" customHeight="1" outlineLevel="1" x14ac:dyDescent="0.35">
      <c r="A301" s="141"/>
      <c r="B301" s="130"/>
      <c r="C301" s="111"/>
      <c r="D301" s="111"/>
      <c r="E301" s="111"/>
      <c r="F301" s="113"/>
      <c r="G301" s="115"/>
      <c r="H301" s="115"/>
      <c r="I301" s="138" t="s">
        <v>954</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3" hidden="1" customHeight="1" outlineLevel="1" x14ac:dyDescent="0.3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3" hidden="1" customHeight="1" outlineLevel="1" x14ac:dyDescent="0.3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3" hidden="1" customHeight="1" outlineLevel="1" x14ac:dyDescent="0.3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3" hidden="1" customHeight="1" outlineLevel="1" x14ac:dyDescent="0.3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3" hidden="1" customHeight="1" outlineLevel="1" x14ac:dyDescent="0.3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3" hidden="1" customHeight="1" outlineLevel="1" x14ac:dyDescent="0.3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3" hidden="1" customHeight="1" outlineLevel="1" x14ac:dyDescent="0.3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3" hidden="1" customHeight="1" outlineLevel="1" x14ac:dyDescent="0.3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3" hidden="1" customHeight="1" outlineLevel="1" x14ac:dyDescent="0.3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3" hidden="1" customHeight="1" outlineLevel="1" x14ac:dyDescent="0.35">
      <c r="A311" s="141"/>
      <c r="B311" s="130"/>
      <c r="C311" s="111"/>
      <c r="D311" s="111"/>
      <c r="E311" s="111"/>
      <c r="F311" s="113"/>
      <c r="G311" s="115"/>
      <c r="H311" s="115"/>
      <c r="I311" s="138" t="s">
        <v>955</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3" hidden="1" customHeight="1" outlineLevel="1" x14ac:dyDescent="0.3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3" hidden="1" customHeight="1" outlineLevel="1" x14ac:dyDescent="0.3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3" hidden="1" customHeight="1" outlineLevel="1" x14ac:dyDescent="0.3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3" hidden="1" customHeight="1" outlineLevel="1" x14ac:dyDescent="0.3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3" hidden="1" customHeight="1" outlineLevel="1" x14ac:dyDescent="0.3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3" hidden="1" customHeight="1" outlineLevel="1" x14ac:dyDescent="0.3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3" hidden="1" customHeight="1" outlineLevel="1" x14ac:dyDescent="0.3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3" hidden="1" customHeight="1" outlineLevel="1" x14ac:dyDescent="0.3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3" hidden="1" customHeight="1" outlineLevel="1" x14ac:dyDescent="0.3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3" hidden="1" customHeight="1" outlineLevel="1" x14ac:dyDescent="0.35">
      <c r="A321" s="141"/>
      <c r="B321" s="130"/>
      <c r="C321" s="111"/>
      <c r="D321" s="111"/>
      <c r="E321" s="111"/>
      <c r="F321" s="113"/>
      <c r="G321" s="115"/>
      <c r="H321" s="115"/>
      <c r="I321" s="138" t="s">
        <v>956</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3" hidden="1" customHeight="1" outlineLevel="1" x14ac:dyDescent="0.3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3" hidden="1" customHeight="1" outlineLevel="1" x14ac:dyDescent="0.3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3" hidden="1" customHeight="1" outlineLevel="1" x14ac:dyDescent="0.3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3" hidden="1" customHeight="1" outlineLevel="1" x14ac:dyDescent="0.3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3" hidden="1" customHeight="1" outlineLevel="1" x14ac:dyDescent="0.3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3" hidden="1" customHeight="1" outlineLevel="1" x14ac:dyDescent="0.3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3" hidden="1" customHeight="1" outlineLevel="1" x14ac:dyDescent="0.3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3" hidden="1" customHeight="1" outlineLevel="1" x14ac:dyDescent="0.3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3" hidden="1" customHeight="1" outlineLevel="1" x14ac:dyDescent="0.3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3" hidden="1" customHeight="1" outlineLevel="1" x14ac:dyDescent="0.35">
      <c r="A331" s="141"/>
      <c r="B331" s="130"/>
      <c r="C331" s="111"/>
      <c r="D331" s="111"/>
      <c r="E331" s="111"/>
      <c r="F331" s="113"/>
      <c r="G331" s="115"/>
      <c r="H331" s="115"/>
      <c r="I331" s="138" t="s">
        <v>957</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3" hidden="1" customHeight="1" outlineLevel="1" x14ac:dyDescent="0.3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3" hidden="1" customHeight="1" outlineLevel="1" x14ac:dyDescent="0.3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3" hidden="1" customHeight="1" outlineLevel="1" x14ac:dyDescent="0.3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3" hidden="1" customHeight="1" outlineLevel="1" x14ac:dyDescent="0.3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3" hidden="1" customHeight="1" outlineLevel="1" x14ac:dyDescent="0.3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3" hidden="1" customHeight="1" outlineLevel="1" x14ac:dyDescent="0.3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3" hidden="1" customHeight="1" outlineLevel="1" x14ac:dyDescent="0.3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3" hidden="1" customHeight="1" outlineLevel="1" x14ac:dyDescent="0.3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3" hidden="1" customHeight="1" outlineLevel="1" x14ac:dyDescent="0.3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3" hidden="1" customHeight="1" outlineLevel="1" x14ac:dyDescent="0.35">
      <c r="A341" s="141"/>
      <c r="B341" s="130"/>
      <c r="C341" s="111"/>
      <c r="D341" s="111"/>
      <c r="E341" s="111"/>
      <c r="F341" s="113"/>
      <c r="G341" s="115"/>
      <c r="H341" s="115"/>
      <c r="I341" s="138" t="s">
        <v>958</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3" hidden="1" customHeight="1" outlineLevel="1" x14ac:dyDescent="0.3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3" hidden="1" customHeight="1" outlineLevel="1" x14ac:dyDescent="0.3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3" hidden="1" customHeight="1" outlineLevel="1" x14ac:dyDescent="0.3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3" hidden="1" customHeight="1" outlineLevel="1" x14ac:dyDescent="0.3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3" hidden="1" customHeight="1" outlineLevel="1" x14ac:dyDescent="0.3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3" hidden="1" customHeight="1" outlineLevel="1" x14ac:dyDescent="0.3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3" hidden="1" customHeight="1" outlineLevel="1" x14ac:dyDescent="0.3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3" hidden="1" customHeight="1" outlineLevel="1" x14ac:dyDescent="0.3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3" hidden="1" customHeight="1" outlineLevel="1" x14ac:dyDescent="0.3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3" hidden="1" customHeight="1" outlineLevel="1" x14ac:dyDescent="0.35">
      <c r="A351" s="141"/>
      <c r="B351" s="130"/>
      <c r="C351" s="111"/>
      <c r="D351" s="111"/>
      <c r="E351" s="111"/>
      <c r="F351" s="113"/>
      <c r="G351" s="115"/>
      <c r="H351" s="115"/>
      <c r="I351" s="138" t="s">
        <v>959</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3" hidden="1" customHeight="1" outlineLevel="1" x14ac:dyDescent="0.3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3" hidden="1" customHeight="1" outlineLevel="1" x14ac:dyDescent="0.3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3" hidden="1" customHeight="1" outlineLevel="1" x14ac:dyDescent="0.3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3" hidden="1" customHeight="1" outlineLevel="1" x14ac:dyDescent="0.3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3" hidden="1" customHeight="1" outlineLevel="1" x14ac:dyDescent="0.3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3" hidden="1" customHeight="1" outlineLevel="1" x14ac:dyDescent="0.3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3" hidden="1" customHeight="1" outlineLevel="1" x14ac:dyDescent="0.3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3" hidden="1" customHeight="1" outlineLevel="1" x14ac:dyDescent="0.3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3" hidden="1" customHeight="1" outlineLevel="1" x14ac:dyDescent="0.3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3" hidden="1" customHeight="1" outlineLevel="1" x14ac:dyDescent="0.35">
      <c r="A361" s="141"/>
      <c r="B361" s="130"/>
      <c r="C361" s="111"/>
      <c r="D361" s="111"/>
      <c r="E361" s="111"/>
      <c r="F361" s="113"/>
      <c r="G361" s="115"/>
      <c r="H361" s="115"/>
      <c r="I361" s="138" t="s">
        <v>960</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3" hidden="1" customHeight="1" outlineLevel="1" x14ac:dyDescent="0.3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3" hidden="1" customHeight="1" outlineLevel="1" x14ac:dyDescent="0.3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3" hidden="1" customHeight="1" outlineLevel="1" x14ac:dyDescent="0.3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3" hidden="1" customHeight="1" outlineLevel="1" x14ac:dyDescent="0.3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3" hidden="1" customHeight="1" outlineLevel="1" x14ac:dyDescent="0.3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3" hidden="1" customHeight="1" outlineLevel="1" x14ac:dyDescent="0.3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3" hidden="1" customHeight="1" outlineLevel="1" x14ac:dyDescent="0.3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3" hidden="1" customHeight="1" outlineLevel="1" x14ac:dyDescent="0.3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3" hidden="1" customHeight="1" outlineLevel="1" x14ac:dyDescent="0.3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3" hidden="1" customHeight="1" outlineLevel="1" x14ac:dyDescent="0.35">
      <c r="A371" s="141"/>
      <c r="B371" s="130"/>
      <c r="C371" s="111"/>
      <c r="D371" s="111"/>
      <c r="E371" s="111"/>
      <c r="F371" s="113"/>
      <c r="G371" s="115"/>
      <c r="H371" s="115"/>
      <c r="I371" s="138" t="s">
        <v>961</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3" hidden="1" customHeight="1" outlineLevel="1" x14ac:dyDescent="0.3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3" hidden="1" customHeight="1" outlineLevel="1" x14ac:dyDescent="0.3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3" hidden="1" customHeight="1" outlineLevel="1" x14ac:dyDescent="0.3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3" hidden="1" customHeight="1" outlineLevel="1" x14ac:dyDescent="0.3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3" hidden="1" customHeight="1" outlineLevel="1" x14ac:dyDescent="0.3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3" hidden="1" customHeight="1" outlineLevel="1" x14ac:dyDescent="0.3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3" hidden="1" customHeight="1" outlineLevel="1" x14ac:dyDescent="0.3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3" hidden="1" customHeight="1" outlineLevel="1" x14ac:dyDescent="0.3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3" hidden="1" customHeight="1" outlineLevel="1" x14ac:dyDescent="0.3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15" hidden="1"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15" hidden="1"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15" hidden="1"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3" hidden="1" customHeight="1" outlineLevel="1" collapsed="1" x14ac:dyDescent="0.3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3" hidden="1" customHeight="1" outlineLevel="1" x14ac:dyDescent="0.3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3" hidden="1"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3" hidden="1"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3" hidden="1"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782"/>
      <c r="V391" s="782"/>
      <c r="W391" s="782"/>
      <c r="X391" s="782"/>
      <c r="Y391" s="782"/>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3" hidden="1" customHeight="1" outlineLevel="1" x14ac:dyDescent="0.35">
      <c r="A392" s="141"/>
      <c r="B392" s="130"/>
      <c r="C392" s="95"/>
      <c r="D392" s="95"/>
      <c r="E392" s="95"/>
      <c r="F392" s="95"/>
      <c r="G392" s="95"/>
      <c r="H392" s="95"/>
      <c r="I392" s="95"/>
      <c r="J392" s="95"/>
      <c r="K392" s="95"/>
      <c r="L392" s="109"/>
      <c r="M392" s="110" t="s">
        <v>206</v>
      </c>
      <c r="N392" s="109"/>
      <c r="O392" s="747"/>
      <c r="P392" s="109"/>
      <c r="Q392" s="109"/>
      <c r="R392" s="109"/>
      <c r="S392" s="109"/>
      <c r="T392" s="109"/>
      <c r="U392" s="782"/>
      <c r="V392" s="782"/>
      <c r="W392" s="782"/>
      <c r="X392" s="782"/>
      <c r="Y392" s="782"/>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3" hidden="1" customHeight="1" outlineLevel="1" x14ac:dyDescent="0.3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3" hidden="1" customHeight="1" outlineLevel="1" x14ac:dyDescent="0.3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15" hidden="1" customHeight="1" outlineLevel="1" x14ac:dyDescent="0.3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15" hidden="1"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3" hidden="1" customHeight="1" outlineLevel="1" x14ac:dyDescent="0.3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3" hidden="1" customHeight="1" outlineLevel="1" x14ac:dyDescent="0.3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3" hidden="1" customHeight="1" outlineLevel="1" x14ac:dyDescent="0.3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3" hidden="1" customHeight="1" outlineLevel="1" x14ac:dyDescent="0.3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3" hidden="1" customHeight="1" outlineLevel="1" x14ac:dyDescent="0.3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3" hidden="1" customHeight="1" outlineLevel="1" x14ac:dyDescent="0.3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3" hidden="1" customHeight="1" outlineLevel="1" x14ac:dyDescent="0.3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3" hidden="1" customHeight="1" outlineLevel="1" x14ac:dyDescent="0.3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3" hidden="1" customHeight="1" outlineLevel="1" x14ac:dyDescent="0.3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3" hidden="1" customHeight="1" outlineLevel="1" x14ac:dyDescent="0.3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3" hidden="1"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3" hidden="1" customHeight="1" outlineLevel="1" x14ac:dyDescent="0.3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3" hidden="1" customHeight="1" outlineLevel="1" x14ac:dyDescent="0.3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3" hidden="1" customHeight="1" outlineLevel="1" x14ac:dyDescent="0.3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3" hidden="1" customHeight="1" outlineLevel="1" x14ac:dyDescent="0.3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3" hidden="1" customHeight="1" outlineLevel="1" x14ac:dyDescent="0.3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15" hidden="1"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3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15" hidden="1"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15" hidden="1"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3" hidden="1" customHeight="1" outlineLevel="1" collapsed="1" x14ac:dyDescent="0.3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3" hidden="1" customHeight="1" outlineLevel="1" x14ac:dyDescent="0.3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3" hidden="1"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3" hidden="1"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3" hidden="1" customHeight="1" outlineLevel="1" x14ac:dyDescent="0.3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82"/>
      <c r="X423" s="782"/>
      <c r="Y423" s="782"/>
      <c r="Z423" s="782"/>
      <c r="AA423" s="782"/>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3" hidden="1" customHeight="1" outlineLevel="1" x14ac:dyDescent="0.35">
      <c r="A424" s="141"/>
      <c r="B424" s="130"/>
      <c r="C424" s="95"/>
      <c r="D424" s="95"/>
      <c r="E424" s="95"/>
      <c r="F424" s="95"/>
      <c r="G424" s="95"/>
      <c r="H424" s="95"/>
      <c r="I424" s="95"/>
      <c r="J424" s="95"/>
      <c r="K424" s="135" t="s">
        <v>215</v>
      </c>
      <c r="L424" s="135"/>
      <c r="M424" s="109"/>
      <c r="N424" s="348" t="s">
        <v>973</v>
      </c>
      <c r="O424" s="110"/>
      <c r="P424" s="110"/>
      <c r="Q424" s="747"/>
      <c r="R424" s="747"/>
      <c r="S424" s="747"/>
      <c r="T424" s="747"/>
      <c r="U424" s="109"/>
      <c r="V424" s="109"/>
      <c r="W424" s="782"/>
      <c r="X424" s="782"/>
      <c r="Y424" s="782"/>
      <c r="Z424" s="782"/>
      <c r="AA424" s="782"/>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3" hidden="1" customHeight="1" outlineLevel="1" x14ac:dyDescent="0.3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3"/>
      <c r="X425" s="783"/>
      <c r="Y425" s="783"/>
      <c r="Z425" s="783"/>
      <c r="AA425" s="783"/>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3" hidden="1" customHeight="1" outlineLevel="1" x14ac:dyDescent="0.3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3"/>
      <c r="X426" s="783"/>
      <c r="Y426" s="783"/>
      <c r="Z426" s="783"/>
      <c r="AA426" s="783"/>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15" hidden="1" customHeight="1" outlineLevel="1" x14ac:dyDescent="0.3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3"/>
      <c r="X427" s="783"/>
      <c r="Y427" s="783"/>
      <c r="Z427" s="783"/>
      <c r="AA427" s="783"/>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15" hidden="1"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3" hidden="1" customHeight="1" outlineLevel="1" x14ac:dyDescent="0.3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3" hidden="1" customHeight="1" outlineLevel="1" x14ac:dyDescent="0.3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3" hidden="1" customHeight="1" outlineLevel="1" x14ac:dyDescent="0.3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3" hidden="1" customHeight="1" outlineLevel="1" x14ac:dyDescent="0.3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3" hidden="1" customHeight="1" outlineLevel="1" x14ac:dyDescent="0.3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3" hidden="1" customHeight="1" outlineLevel="1" x14ac:dyDescent="0.3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3" hidden="1" customHeight="1" outlineLevel="1" x14ac:dyDescent="0.3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3" hidden="1" customHeight="1" outlineLevel="1" x14ac:dyDescent="0.3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3" hidden="1" customHeight="1" outlineLevel="1" x14ac:dyDescent="0.3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3" hidden="1" customHeight="1" outlineLevel="1" x14ac:dyDescent="0.3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15" hidden="1"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3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15" hidden="1"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15" hidden="1"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3" hidden="1" customHeight="1" outlineLevel="1" collapsed="1" x14ac:dyDescent="0.3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3" hidden="1" customHeight="1" outlineLevel="1" x14ac:dyDescent="0.3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3" hidden="1"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3" hidden="1"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3" hidden="1" customHeight="1" outlineLevel="1" x14ac:dyDescent="0.3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82"/>
      <c r="Y449" s="782"/>
      <c r="Z449" s="782"/>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3" hidden="1" customHeight="1" outlineLevel="1" x14ac:dyDescent="0.3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83"/>
      <c r="Y450" s="783"/>
      <c r="Z450" s="783"/>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3" hidden="1" customHeight="1" outlineLevel="1" x14ac:dyDescent="0.35">
      <c r="A451" s="141"/>
      <c r="B451" s="130"/>
      <c r="C451" s="95"/>
      <c r="D451" s="95"/>
      <c r="E451" s="95"/>
      <c r="F451" s="95"/>
      <c r="G451" s="110"/>
      <c r="H451" s="110" t="s">
        <v>976</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3"/>
      <c r="Y451" s="783"/>
      <c r="Z451" s="783"/>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3" hidden="1" customHeight="1" outlineLevel="1" x14ac:dyDescent="0.35">
      <c r="A452" s="141"/>
      <c r="B452" s="130"/>
      <c r="C452" s="111"/>
      <c r="D452" s="111"/>
      <c r="E452" s="111"/>
      <c r="F452" s="113"/>
      <c r="G452" s="115"/>
      <c r="H452" s="115" t="s">
        <v>991</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3" hidden="1" customHeight="1" outlineLevel="1" x14ac:dyDescent="0.3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3" hidden="1" customHeight="1" outlineLevel="1" x14ac:dyDescent="0.3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3" hidden="1" customHeight="1" outlineLevel="1" x14ac:dyDescent="0.3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3" hidden="1" customHeight="1" outlineLevel="1" x14ac:dyDescent="0.3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3" hidden="1" customHeight="1" outlineLevel="1" x14ac:dyDescent="0.3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3" hidden="1" customHeight="1" outlineLevel="1" x14ac:dyDescent="0.3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3" hidden="1" customHeight="1" outlineLevel="1" x14ac:dyDescent="0.3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3" hidden="1" customHeight="1" outlineLevel="1" x14ac:dyDescent="0.3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3" hidden="1" customHeight="1" outlineLevel="1" x14ac:dyDescent="0.3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3" hidden="1" customHeight="1" outlineLevel="1" x14ac:dyDescent="0.3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3" hidden="1" customHeight="1" outlineLevel="1" x14ac:dyDescent="0.3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3" hidden="1" customHeight="1" outlineLevel="1" x14ac:dyDescent="0.3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3" hidden="1" customHeight="1" outlineLevel="1" x14ac:dyDescent="0.3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3" hidden="1" customHeight="1" outlineLevel="1" x14ac:dyDescent="0.3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3" hidden="1" customHeight="1" outlineLevel="1" x14ac:dyDescent="0.3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3" hidden="1" customHeight="1" outlineLevel="1" x14ac:dyDescent="0.3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3" hidden="1" customHeight="1" outlineLevel="1" x14ac:dyDescent="0.3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3" hidden="1" customHeight="1" outlineLevel="1" x14ac:dyDescent="0.3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3" hidden="1" customHeight="1" outlineLevel="1" x14ac:dyDescent="0.3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3" hidden="1" customHeight="1" outlineLevel="1" x14ac:dyDescent="0.35">
      <c r="A472" s="141"/>
      <c r="B472" s="130"/>
      <c r="C472" s="111"/>
      <c r="D472" s="111"/>
      <c r="E472" s="111"/>
      <c r="F472" s="113"/>
      <c r="G472" s="115"/>
      <c r="H472" s="115" t="s">
        <v>954</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3" hidden="1" customHeight="1" outlineLevel="1" x14ac:dyDescent="0.3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3" hidden="1" customHeight="1" outlineLevel="1" x14ac:dyDescent="0.3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3" hidden="1" customHeight="1" outlineLevel="1" x14ac:dyDescent="0.3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3" hidden="1" customHeight="1" outlineLevel="1" x14ac:dyDescent="0.3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3" hidden="1" customHeight="1" outlineLevel="1" x14ac:dyDescent="0.3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3" hidden="1" customHeight="1" outlineLevel="1" x14ac:dyDescent="0.3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3" hidden="1" customHeight="1" outlineLevel="1" x14ac:dyDescent="0.3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3" hidden="1" customHeight="1" outlineLevel="1" x14ac:dyDescent="0.3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3" hidden="1" customHeight="1" outlineLevel="1" x14ac:dyDescent="0.3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3" hidden="1" customHeight="1" outlineLevel="1" x14ac:dyDescent="0.35">
      <c r="A482" s="141"/>
      <c r="B482" s="130"/>
      <c r="C482" s="111"/>
      <c r="D482" s="111"/>
      <c r="E482" s="111"/>
      <c r="F482" s="113"/>
      <c r="G482" s="115"/>
      <c r="H482" s="115" t="s">
        <v>955</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3" hidden="1" customHeight="1" outlineLevel="1" x14ac:dyDescent="0.3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3" hidden="1" customHeight="1" outlineLevel="1" x14ac:dyDescent="0.3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3" hidden="1" customHeight="1" outlineLevel="1" x14ac:dyDescent="0.3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3" hidden="1" customHeight="1" outlineLevel="1" x14ac:dyDescent="0.3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3" hidden="1" customHeight="1" outlineLevel="1" x14ac:dyDescent="0.3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3" hidden="1" customHeight="1" outlineLevel="1" x14ac:dyDescent="0.3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3" hidden="1" customHeight="1" outlineLevel="1" x14ac:dyDescent="0.3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3" hidden="1" customHeight="1" outlineLevel="1" x14ac:dyDescent="0.3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3" hidden="1" customHeight="1" outlineLevel="1" x14ac:dyDescent="0.3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3" hidden="1" customHeight="1" outlineLevel="1" x14ac:dyDescent="0.35">
      <c r="A492" s="141"/>
      <c r="B492" s="130"/>
      <c r="C492" s="111"/>
      <c r="D492" s="111"/>
      <c r="E492" s="111"/>
      <c r="F492" s="113"/>
      <c r="G492" s="115"/>
      <c r="H492" s="115" t="s">
        <v>956</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3" hidden="1" customHeight="1" outlineLevel="1" x14ac:dyDescent="0.3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3" hidden="1" customHeight="1" outlineLevel="1" x14ac:dyDescent="0.3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3" hidden="1" customHeight="1" outlineLevel="1" x14ac:dyDescent="0.3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3" hidden="1" customHeight="1" outlineLevel="1" x14ac:dyDescent="0.3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3" hidden="1" customHeight="1" outlineLevel="1" x14ac:dyDescent="0.3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3" hidden="1" customHeight="1" outlineLevel="1" x14ac:dyDescent="0.3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3" hidden="1" customHeight="1" outlineLevel="1" x14ac:dyDescent="0.3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3" hidden="1" customHeight="1" outlineLevel="1" x14ac:dyDescent="0.3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3" hidden="1" customHeight="1" outlineLevel="1" x14ac:dyDescent="0.3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3" hidden="1" customHeight="1" outlineLevel="1" x14ac:dyDescent="0.35">
      <c r="A502" s="141"/>
      <c r="B502" s="130"/>
      <c r="C502" s="111"/>
      <c r="D502" s="111"/>
      <c r="E502" s="111"/>
      <c r="F502" s="113"/>
      <c r="G502" s="115"/>
      <c r="H502" s="115" t="s">
        <v>957</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3" hidden="1" customHeight="1" outlineLevel="1" x14ac:dyDescent="0.3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3" hidden="1" customHeight="1" outlineLevel="1" x14ac:dyDescent="0.3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3" hidden="1" customHeight="1" outlineLevel="1" x14ac:dyDescent="0.3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3" hidden="1" customHeight="1" outlineLevel="1" x14ac:dyDescent="0.3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3" hidden="1" customHeight="1" outlineLevel="1" x14ac:dyDescent="0.3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3" hidden="1" customHeight="1" outlineLevel="1" x14ac:dyDescent="0.3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3" hidden="1" customHeight="1" outlineLevel="1" x14ac:dyDescent="0.3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3" hidden="1" customHeight="1" outlineLevel="1" x14ac:dyDescent="0.3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3" hidden="1" customHeight="1" outlineLevel="1" x14ac:dyDescent="0.3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3" hidden="1" customHeight="1" outlineLevel="1" x14ac:dyDescent="0.35">
      <c r="A512" s="141"/>
      <c r="B512" s="130"/>
      <c r="C512" s="111"/>
      <c r="D512" s="111"/>
      <c r="E512" s="111"/>
      <c r="F512" s="113"/>
      <c r="G512" s="115"/>
      <c r="H512" s="115" t="s">
        <v>958</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3" hidden="1" customHeight="1" outlineLevel="1" x14ac:dyDescent="0.3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3" hidden="1" customHeight="1" outlineLevel="1" x14ac:dyDescent="0.3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3" hidden="1" customHeight="1" outlineLevel="1" x14ac:dyDescent="0.3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3" hidden="1" customHeight="1" outlineLevel="1" x14ac:dyDescent="0.3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3" hidden="1" customHeight="1" outlineLevel="1" x14ac:dyDescent="0.3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3" hidden="1" customHeight="1" outlineLevel="1" x14ac:dyDescent="0.3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3" hidden="1" customHeight="1" outlineLevel="1" x14ac:dyDescent="0.3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3" hidden="1" customHeight="1" outlineLevel="1" x14ac:dyDescent="0.3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3" hidden="1" customHeight="1" outlineLevel="1" x14ac:dyDescent="0.3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3" hidden="1" customHeight="1" outlineLevel="1" x14ac:dyDescent="0.35">
      <c r="A522" s="141"/>
      <c r="B522" s="130"/>
      <c r="C522" s="111"/>
      <c r="D522" s="111"/>
      <c r="E522" s="111"/>
      <c r="F522" s="113"/>
      <c r="G522" s="115"/>
      <c r="H522" s="115" t="s">
        <v>959</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3" hidden="1" customHeight="1" outlineLevel="1" x14ac:dyDescent="0.3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3" hidden="1" customHeight="1" outlineLevel="1" x14ac:dyDescent="0.3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3" hidden="1" customHeight="1" outlineLevel="1" x14ac:dyDescent="0.3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3" hidden="1" customHeight="1" outlineLevel="1" x14ac:dyDescent="0.3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3" hidden="1" customHeight="1" outlineLevel="1" x14ac:dyDescent="0.3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3" hidden="1" customHeight="1" outlineLevel="1" x14ac:dyDescent="0.3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3" hidden="1" customHeight="1" outlineLevel="1" x14ac:dyDescent="0.3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3" hidden="1" customHeight="1" outlineLevel="1" x14ac:dyDescent="0.3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3" hidden="1" customHeight="1" outlineLevel="1" x14ac:dyDescent="0.3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3" hidden="1" customHeight="1" outlineLevel="1" x14ac:dyDescent="0.35">
      <c r="A532" s="141"/>
      <c r="B532" s="130"/>
      <c r="C532" s="111"/>
      <c r="D532" s="111"/>
      <c r="E532" s="111"/>
      <c r="F532" s="113"/>
      <c r="G532" s="115"/>
      <c r="H532" s="115" t="s">
        <v>960</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3" hidden="1" customHeight="1" outlineLevel="1" x14ac:dyDescent="0.3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3" hidden="1" customHeight="1" outlineLevel="1" x14ac:dyDescent="0.3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3" hidden="1" customHeight="1" outlineLevel="1" x14ac:dyDescent="0.3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3" hidden="1" customHeight="1" outlineLevel="1" x14ac:dyDescent="0.3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3" hidden="1" customHeight="1" outlineLevel="1" x14ac:dyDescent="0.3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3" hidden="1" customHeight="1" outlineLevel="1" x14ac:dyDescent="0.3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3" hidden="1" customHeight="1" outlineLevel="1" x14ac:dyDescent="0.3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3" hidden="1" customHeight="1" outlineLevel="1" x14ac:dyDescent="0.3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3" hidden="1" customHeight="1" outlineLevel="1" x14ac:dyDescent="0.3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3" hidden="1" customHeight="1" outlineLevel="1" x14ac:dyDescent="0.35">
      <c r="A542" s="141"/>
      <c r="B542" s="130"/>
      <c r="C542" s="111"/>
      <c r="D542" s="111"/>
      <c r="E542" s="111"/>
      <c r="F542" s="113"/>
      <c r="G542" s="115"/>
      <c r="H542" s="115" t="s">
        <v>961</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3" hidden="1" customHeight="1" outlineLevel="1" x14ac:dyDescent="0.3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3" hidden="1" customHeight="1" outlineLevel="1" x14ac:dyDescent="0.3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3" hidden="1" customHeight="1" outlineLevel="1" x14ac:dyDescent="0.3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3" hidden="1" customHeight="1" outlineLevel="1" x14ac:dyDescent="0.3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3" hidden="1" customHeight="1" outlineLevel="1" x14ac:dyDescent="0.3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3" hidden="1" customHeight="1" outlineLevel="1" x14ac:dyDescent="0.3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3" hidden="1" customHeight="1" outlineLevel="1" x14ac:dyDescent="0.3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3" hidden="1" customHeight="1" outlineLevel="1" x14ac:dyDescent="0.3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3" hidden="1" customHeight="1" outlineLevel="1" x14ac:dyDescent="0.3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15" hidden="1"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3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3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15" hidden="1" customHeight="1" outlineLevel="1" collapsed="1" thickBot="1" x14ac:dyDescent="0.4">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15" hidden="1" customHeight="1" outlineLevel="1" x14ac:dyDescent="0.3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3" hidden="1" customHeight="1" outlineLevel="1" collapsed="1" x14ac:dyDescent="0.3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3" hidden="1" customHeight="1" outlineLevel="1" x14ac:dyDescent="0.3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3" hidden="1"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3" hidden="1"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3" hidden="1" customHeight="1" outlineLevel="1" x14ac:dyDescent="0.35">
      <c r="A562" s="141"/>
      <c r="B562" s="130"/>
      <c r="C562" s="95"/>
      <c r="D562" s="95"/>
      <c r="E562" s="95"/>
      <c r="F562" s="95"/>
      <c r="G562" s="109"/>
      <c r="H562" s="109"/>
      <c r="I562" s="109"/>
      <c r="J562" s="747"/>
      <c r="K562" s="747"/>
      <c r="L562" s="268"/>
      <c r="M562" s="199" t="s">
        <v>190</v>
      </c>
      <c r="N562" s="200" t="s">
        <v>233</v>
      </c>
      <c r="O562" s="199"/>
      <c r="P562" s="200" t="s">
        <v>977</v>
      </c>
      <c r="Q562" s="747"/>
      <c r="R562" s="109"/>
      <c r="S562" s="109"/>
      <c r="T562" s="109"/>
      <c r="U562" s="109"/>
      <c r="V562" s="109"/>
      <c r="W562" s="782"/>
      <c r="X562" s="782"/>
      <c r="Y562" s="782"/>
      <c r="Z562" s="782"/>
      <c r="AA562" s="782"/>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3" hidden="1" customHeight="1" outlineLevel="1" x14ac:dyDescent="0.3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82"/>
      <c r="X563" s="782"/>
      <c r="Y563" s="782"/>
      <c r="Z563" s="782"/>
      <c r="AA563" s="782"/>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3" hidden="1" customHeight="1" outlineLevel="1" x14ac:dyDescent="0.35">
      <c r="A564" s="141"/>
      <c r="B564" s="130"/>
      <c r="C564" s="95"/>
      <c r="D564" s="95"/>
      <c r="E564" s="95"/>
      <c r="F564" s="95"/>
      <c r="G564" s="110"/>
      <c r="H564" s="110"/>
      <c r="I564" s="110"/>
      <c r="J564" s="274"/>
      <c r="K564" s="274"/>
      <c r="L564" s="110"/>
      <c r="M564" s="274"/>
      <c r="N564" s="274" t="s">
        <v>974</v>
      </c>
      <c r="O564" s="274"/>
      <c r="P564" s="274" t="s">
        <v>975</v>
      </c>
      <c r="Q564" s="747"/>
      <c r="R564" s="135" t="s">
        <v>237</v>
      </c>
      <c r="S564" s="135"/>
      <c r="T564" s="110"/>
      <c r="U564" s="274"/>
      <c r="V564" s="206" t="s">
        <v>227</v>
      </c>
      <c r="W564" s="783"/>
      <c r="X564" s="783"/>
      <c r="Y564" s="783"/>
      <c r="Z564" s="783"/>
      <c r="AA564" s="783"/>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3" hidden="1" customHeight="1" outlineLevel="1" x14ac:dyDescent="0.35">
      <c r="A565" s="141"/>
      <c r="B565" s="130"/>
      <c r="C565" s="111"/>
      <c r="D565" s="111"/>
      <c r="E565" s="111"/>
      <c r="F565" s="95"/>
      <c r="G565" s="268"/>
      <c r="H565" s="268" t="s">
        <v>970</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83"/>
      <c r="X565" s="783"/>
      <c r="Y565" s="783"/>
      <c r="Z565" s="783"/>
      <c r="AA565" s="783"/>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15" hidden="1" customHeight="1" outlineLevel="1" x14ac:dyDescent="0.3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83"/>
      <c r="X566" s="783"/>
      <c r="Y566" s="783"/>
      <c r="Z566" s="783"/>
      <c r="AA566" s="783"/>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15" hidden="1" customHeight="1" outlineLevel="1" x14ac:dyDescent="0.3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3" hidden="1" customHeight="1" outlineLevel="1" x14ac:dyDescent="0.35">
      <c r="A568" s="141"/>
      <c r="B568" s="130"/>
      <c r="C568" s="111"/>
      <c r="D568" s="111"/>
      <c r="E568" s="111"/>
      <c r="F568" s="113"/>
      <c r="H568" s="143" t="s">
        <v>991</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3" hidden="1" customHeight="1" outlineLevel="1" x14ac:dyDescent="0.3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3" hidden="1" customHeight="1" outlineLevel="1" x14ac:dyDescent="0.3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3" hidden="1" customHeight="1" outlineLevel="1" x14ac:dyDescent="0.3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3" hidden="1" customHeight="1" outlineLevel="1" x14ac:dyDescent="0.3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3" hidden="1" customHeight="1" outlineLevel="1" x14ac:dyDescent="0.3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3" hidden="1" customHeight="1" outlineLevel="1" x14ac:dyDescent="0.3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3" hidden="1" customHeight="1" outlineLevel="1" x14ac:dyDescent="0.3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3" hidden="1" customHeight="1" outlineLevel="1" x14ac:dyDescent="0.3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3" hidden="1" customHeight="1" outlineLevel="1" x14ac:dyDescent="0.3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3" hidden="1" customHeight="1" outlineLevel="1" x14ac:dyDescent="0.3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3" hidden="1" customHeight="1" outlineLevel="1" x14ac:dyDescent="0.3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3" hidden="1" customHeight="1" outlineLevel="1" x14ac:dyDescent="0.3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3" hidden="1" customHeight="1" outlineLevel="1" x14ac:dyDescent="0.3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3" hidden="1" customHeight="1" outlineLevel="1" x14ac:dyDescent="0.3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3" hidden="1" customHeight="1" outlineLevel="1" x14ac:dyDescent="0.3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3" hidden="1" customHeight="1" outlineLevel="1" x14ac:dyDescent="0.3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3" hidden="1" customHeight="1" outlineLevel="1" x14ac:dyDescent="0.3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3" hidden="1" customHeight="1" outlineLevel="1" x14ac:dyDescent="0.3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3" hidden="1" customHeight="1" outlineLevel="1" x14ac:dyDescent="0.3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3" hidden="1" customHeight="1" outlineLevel="1" x14ac:dyDescent="0.35">
      <c r="A588" s="141"/>
      <c r="B588" s="130"/>
      <c r="C588" s="111"/>
      <c r="D588" s="111"/>
      <c r="E588" s="111"/>
      <c r="F588" s="113"/>
      <c r="H588" s="143" t="s">
        <v>954</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3" hidden="1" customHeight="1" outlineLevel="1" x14ac:dyDescent="0.3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3" hidden="1" customHeight="1" outlineLevel="1" x14ac:dyDescent="0.3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3" hidden="1" customHeight="1" outlineLevel="1" x14ac:dyDescent="0.3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3" hidden="1" customHeight="1" outlineLevel="1" x14ac:dyDescent="0.3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3" hidden="1" customHeight="1" outlineLevel="1" x14ac:dyDescent="0.3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3" hidden="1" customHeight="1" outlineLevel="1" x14ac:dyDescent="0.3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3" hidden="1" customHeight="1" outlineLevel="1" x14ac:dyDescent="0.3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3" hidden="1" customHeight="1" outlineLevel="1" x14ac:dyDescent="0.3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3" hidden="1" customHeight="1" outlineLevel="1" x14ac:dyDescent="0.3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3" hidden="1" customHeight="1" outlineLevel="1" x14ac:dyDescent="0.35">
      <c r="A598" s="141"/>
      <c r="B598" s="130"/>
      <c r="C598" s="111"/>
      <c r="D598" s="111"/>
      <c r="E598" s="111"/>
      <c r="F598" s="113"/>
      <c r="H598" s="143" t="s">
        <v>955</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3" hidden="1" customHeight="1" outlineLevel="1" x14ac:dyDescent="0.3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3" hidden="1" customHeight="1" outlineLevel="1" x14ac:dyDescent="0.3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3" hidden="1" customHeight="1" outlineLevel="1" x14ac:dyDescent="0.3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3" hidden="1" customHeight="1" outlineLevel="1" x14ac:dyDescent="0.3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3" hidden="1" customHeight="1" outlineLevel="1" x14ac:dyDescent="0.3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3" hidden="1" customHeight="1" outlineLevel="1" x14ac:dyDescent="0.3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3" hidden="1" customHeight="1" outlineLevel="1" x14ac:dyDescent="0.3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3" hidden="1" customHeight="1" outlineLevel="1" x14ac:dyDescent="0.3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3" hidden="1" customHeight="1" outlineLevel="1" x14ac:dyDescent="0.3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3" hidden="1" customHeight="1" outlineLevel="1" x14ac:dyDescent="0.35">
      <c r="A608" s="141"/>
      <c r="B608" s="130"/>
      <c r="C608" s="111"/>
      <c r="D608" s="111"/>
      <c r="E608" s="111"/>
      <c r="F608" s="113"/>
      <c r="H608" s="143" t="s">
        <v>956</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3" hidden="1" customHeight="1" outlineLevel="1" x14ac:dyDescent="0.3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3" hidden="1" customHeight="1" outlineLevel="1" x14ac:dyDescent="0.3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3" hidden="1" customHeight="1" outlineLevel="1" x14ac:dyDescent="0.3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3" hidden="1" customHeight="1" outlineLevel="1" x14ac:dyDescent="0.3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3" hidden="1" customHeight="1" outlineLevel="1" x14ac:dyDescent="0.3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3" hidden="1" customHeight="1" outlineLevel="1" x14ac:dyDescent="0.3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3" hidden="1" customHeight="1" outlineLevel="1" x14ac:dyDescent="0.3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3" hidden="1" customHeight="1" outlineLevel="1" x14ac:dyDescent="0.3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3" hidden="1" customHeight="1" outlineLevel="1" x14ac:dyDescent="0.3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3" hidden="1" customHeight="1" outlineLevel="1" x14ac:dyDescent="0.35">
      <c r="A618" s="141"/>
      <c r="B618" s="130"/>
      <c r="C618" s="111"/>
      <c r="D618" s="111"/>
      <c r="E618" s="111"/>
      <c r="F618" s="113"/>
      <c r="H618" s="143" t="s">
        <v>957</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3" hidden="1" customHeight="1" outlineLevel="1" x14ac:dyDescent="0.3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3" hidden="1" customHeight="1" outlineLevel="1" x14ac:dyDescent="0.3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3" hidden="1" customHeight="1" outlineLevel="1" x14ac:dyDescent="0.3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3" hidden="1" customHeight="1" outlineLevel="1" x14ac:dyDescent="0.3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3" hidden="1" customHeight="1" outlineLevel="1" x14ac:dyDescent="0.3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3" hidden="1" customHeight="1" outlineLevel="1" x14ac:dyDescent="0.3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3" hidden="1" customHeight="1" outlineLevel="1" x14ac:dyDescent="0.3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3" hidden="1" customHeight="1" outlineLevel="1" x14ac:dyDescent="0.3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3" hidden="1" customHeight="1" outlineLevel="1" x14ac:dyDescent="0.3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3" hidden="1" customHeight="1" outlineLevel="1" x14ac:dyDescent="0.35">
      <c r="A628" s="141"/>
      <c r="B628" s="130"/>
      <c r="C628" s="111"/>
      <c r="D628" s="111"/>
      <c r="E628" s="111"/>
      <c r="F628" s="113"/>
      <c r="H628" s="143" t="s">
        <v>958</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3" hidden="1" customHeight="1" outlineLevel="1" x14ac:dyDescent="0.3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3" hidden="1" customHeight="1" outlineLevel="1" x14ac:dyDescent="0.3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3" hidden="1" customHeight="1" outlineLevel="1" x14ac:dyDescent="0.3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3" hidden="1" customHeight="1" outlineLevel="1" x14ac:dyDescent="0.3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3" hidden="1" customHeight="1" outlineLevel="1" x14ac:dyDescent="0.3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3" hidden="1" customHeight="1" outlineLevel="1" x14ac:dyDescent="0.3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3" hidden="1" customHeight="1" outlineLevel="1" x14ac:dyDescent="0.3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3" hidden="1" customHeight="1" outlineLevel="1" x14ac:dyDescent="0.3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3" hidden="1" customHeight="1" outlineLevel="1" x14ac:dyDescent="0.3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3" hidden="1" customHeight="1" outlineLevel="1" x14ac:dyDescent="0.35">
      <c r="A638" s="141"/>
      <c r="B638" s="130"/>
      <c r="C638" s="111"/>
      <c r="D638" s="111"/>
      <c r="E638" s="111"/>
      <c r="F638" s="113"/>
      <c r="H638" s="143" t="s">
        <v>959</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3" hidden="1" customHeight="1" outlineLevel="1" x14ac:dyDescent="0.3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3" hidden="1" customHeight="1" outlineLevel="1" x14ac:dyDescent="0.3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3" hidden="1" customHeight="1" outlineLevel="1" x14ac:dyDescent="0.3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3" hidden="1" customHeight="1" outlineLevel="1" x14ac:dyDescent="0.3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3" hidden="1" customHeight="1" outlineLevel="1" x14ac:dyDescent="0.3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3" hidden="1" customHeight="1" outlineLevel="1" x14ac:dyDescent="0.3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3" hidden="1" customHeight="1" outlineLevel="1" x14ac:dyDescent="0.3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3" hidden="1" customHeight="1" outlineLevel="1" x14ac:dyDescent="0.3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3" hidden="1" customHeight="1" outlineLevel="1" x14ac:dyDescent="0.3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3" hidden="1" customHeight="1" outlineLevel="1" x14ac:dyDescent="0.35">
      <c r="A648" s="141"/>
      <c r="B648" s="130"/>
      <c r="C648" s="111"/>
      <c r="D648" s="111"/>
      <c r="E648" s="111"/>
      <c r="F648" s="113"/>
      <c r="H648" s="143" t="s">
        <v>960</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3" hidden="1" customHeight="1" outlineLevel="1" x14ac:dyDescent="0.3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3" hidden="1" customHeight="1" outlineLevel="1" x14ac:dyDescent="0.3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3" hidden="1" customHeight="1" outlineLevel="1" x14ac:dyDescent="0.3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3" hidden="1" customHeight="1" outlineLevel="1" x14ac:dyDescent="0.3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3" hidden="1" customHeight="1" outlineLevel="1" x14ac:dyDescent="0.3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3" hidden="1" customHeight="1" outlineLevel="1" x14ac:dyDescent="0.3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3" hidden="1" customHeight="1" outlineLevel="1" x14ac:dyDescent="0.3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3" hidden="1" customHeight="1" outlineLevel="1" x14ac:dyDescent="0.3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3" hidden="1" customHeight="1" outlineLevel="1" x14ac:dyDescent="0.3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3" hidden="1" customHeight="1" outlineLevel="1" x14ac:dyDescent="0.35">
      <c r="A658" s="141"/>
      <c r="B658" s="130"/>
      <c r="C658" s="111"/>
      <c r="D658" s="111"/>
      <c r="E658" s="111"/>
      <c r="F658" s="113"/>
      <c r="H658" s="143" t="s">
        <v>961</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3" hidden="1" customHeight="1" outlineLevel="1" x14ac:dyDescent="0.3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3" hidden="1" customHeight="1" outlineLevel="1" x14ac:dyDescent="0.3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3" hidden="1" customHeight="1" outlineLevel="1" x14ac:dyDescent="0.3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3" hidden="1" customHeight="1" outlineLevel="1" x14ac:dyDescent="0.3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3" hidden="1" customHeight="1" outlineLevel="1" x14ac:dyDescent="0.3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3" hidden="1" customHeight="1" outlineLevel="1" x14ac:dyDescent="0.3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3" hidden="1" customHeight="1" outlineLevel="1" x14ac:dyDescent="0.3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3" hidden="1" customHeight="1" outlineLevel="1" x14ac:dyDescent="0.3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3" hidden="1" customHeight="1" outlineLevel="1" x14ac:dyDescent="0.3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3" hidden="1"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3" hidden="1" customHeight="1" outlineLevel="1" x14ac:dyDescent="0.3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3" hidden="1" customHeight="1" outlineLevel="1" x14ac:dyDescent="0.3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15" hidden="1"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3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3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15" hidden="1"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15" hidden="1"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3" hidden="1" customHeight="1" outlineLevel="1" collapsed="1" x14ac:dyDescent="0.3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3" hidden="1" customHeight="1" outlineLevel="1" x14ac:dyDescent="0.3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3" hidden="1"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3" hidden="1"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3" hidden="1"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782"/>
      <c r="V681" s="782"/>
      <c r="W681" s="782"/>
      <c r="X681" s="782"/>
      <c r="Y681" s="782"/>
      <c r="Z681" s="109"/>
      <c r="AA681" s="109"/>
      <c r="AB681" s="93"/>
      <c r="AC681" s="131"/>
    </row>
    <row r="682" spans="1:59" ht="13" hidden="1"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782"/>
      <c r="V682" s="782"/>
      <c r="W682" s="782"/>
      <c r="X682" s="782"/>
      <c r="Y682" s="782"/>
      <c r="Z682" s="109"/>
      <c r="AA682" s="109"/>
      <c r="AB682" s="93"/>
      <c r="AC682" s="131"/>
    </row>
    <row r="683" spans="1:59" ht="13" hidden="1" customHeight="1" outlineLevel="1" x14ac:dyDescent="0.35">
      <c r="A683" s="77"/>
      <c r="B683" s="130"/>
      <c r="C683" s="95"/>
      <c r="D683" s="95"/>
      <c r="E683" s="95"/>
      <c r="F683" s="95"/>
      <c r="G683" s="95"/>
      <c r="H683" s="95"/>
      <c r="I683" s="206"/>
      <c r="J683" s="206"/>
      <c r="K683" s="110"/>
      <c r="L683" s="797"/>
      <c r="M683" s="798"/>
      <c r="N683" s="798"/>
      <c r="O683" s="110"/>
      <c r="P683" s="110"/>
      <c r="Q683" s="110"/>
      <c r="R683" s="110"/>
      <c r="S683" s="110"/>
      <c r="T683" s="110"/>
      <c r="U683" s="274"/>
      <c r="V683" s="274"/>
      <c r="W683" s="274"/>
      <c r="X683" s="274"/>
      <c r="Y683" s="274"/>
      <c r="Z683" s="110"/>
      <c r="AA683" s="206"/>
      <c r="AB683" s="93"/>
      <c r="AC683" s="131"/>
    </row>
    <row r="684" spans="1:59" ht="13" hidden="1"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15" hidden="1" customHeight="1" outlineLevel="1" x14ac:dyDescent="0.3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15" hidden="1" customHeight="1" outlineLevel="1" x14ac:dyDescent="0.3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3" hidden="1" customHeight="1" outlineLevel="1" x14ac:dyDescent="0.3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3" hidden="1" customHeight="1" outlineLevel="1" x14ac:dyDescent="0.3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3" hidden="1" customHeight="1" outlineLevel="1" x14ac:dyDescent="0.3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3" hidden="1" customHeight="1" outlineLevel="1" x14ac:dyDescent="0.3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3" hidden="1" customHeight="1" outlineLevel="1" x14ac:dyDescent="0.3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3" hidden="1" customHeight="1" outlineLevel="1" x14ac:dyDescent="0.3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3" hidden="1" customHeight="1" outlineLevel="1" x14ac:dyDescent="0.3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3" hidden="1" customHeight="1" outlineLevel="1" x14ac:dyDescent="0.3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3" hidden="1" customHeight="1" outlineLevel="1" x14ac:dyDescent="0.3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3" hidden="1" customHeight="1" outlineLevel="1" x14ac:dyDescent="0.3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3" hidden="1" customHeight="1" outlineLevel="1" x14ac:dyDescent="0.3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3" hidden="1" customHeight="1" outlineLevel="1" x14ac:dyDescent="0.3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3" hidden="1"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15" hidden="1"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3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15" hidden="1"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15" hidden="1"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3" hidden="1" customHeight="1" outlineLevel="1" collapsed="1" x14ac:dyDescent="0.3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3" hidden="1" customHeight="1" outlineLevel="1" x14ac:dyDescent="0.3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3" hidden="1" customHeight="1" outlineLevel="1" x14ac:dyDescent="0.3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3" hidden="1"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3" hidden="1"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782"/>
      <c r="V710" s="782"/>
      <c r="W710" s="782"/>
      <c r="X710" s="782"/>
      <c r="Y710" s="782"/>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3" hidden="1"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782"/>
      <c r="V711" s="782"/>
      <c r="W711" s="782"/>
      <c r="X711" s="782"/>
      <c r="Y711" s="782"/>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3" hidden="1" customHeight="1" outlineLevel="1" x14ac:dyDescent="0.3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3" hidden="1" customHeight="1" outlineLevel="1" x14ac:dyDescent="0.3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15" hidden="1"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15" hidden="1"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3" hidden="1" customHeight="1" outlineLevel="1" x14ac:dyDescent="0.3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3" hidden="1" customHeight="1" outlineLevel="1" x14ac:dyDescent="0.3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3" hidden="1" customHeight="1" outlineLevel="1" x14ac:dyDescent="0.3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3" hidden="1" customHeight="1" outlineLevel="1" x14ac:dyDescent="0.3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3" hidden="1" customHeight="1" outlineLevel="1" x14ac:dyDescent="0.3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3" hidden="1" customHeight="1" outlineLevel="1" x14ac:dyDescent="0.3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3" hidden="1" customHeight="1" outlineLevel="1" x14ac:dyDescent="0.3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3" hidden="1" customHeight="1" outlineLevel="1" x14ac:dyDescent="0.3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3" hidden="1" customHeight="1" outlineLevel="1" x14ac:dyDescent="0.3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3" hidden="1" customHeight="1" outlineLevel="1" x14ac:dyDescent="0.3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3" hidden="1"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3" hidden="1"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15" hidden="1"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3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15" hidden="1"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15" hidden="1"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3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3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782"/>
      <c r="V738" s="782"/>
      <c r="W738" s="782"/>
      <c r="X738" s="782"/>
      <c r="Y738" s="782"/>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782"/>
      <c r="V739" s="782"/>
      <c r="W739" s="782"/>
      <c r="X739" s="782"/>
      <c r="Y739" s="782"/>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3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3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3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3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3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3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3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3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3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3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3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3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15" hidden="1"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3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15" hidden="1"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15" hidden="1"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3" hidden="1" customHeight="1" outlineLevel="1" collapsed="1" x14ac:dyDescent="0.35">
      <c r="A761" s="141"/>
      <c r="B761" s="130"/>
      <c r="C761" s="87"/>
      <c r="D761" s="87">
        <v>0</v>
      </c>
      <c r="E761" s="87" t="s">
        <v>1</v>
      </c>
      <c r="F761" s="88"/>
      <c r="G761" s="89" t="s">
        <v>902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3" hidden="1" customHeight="1" outlineLevel="1" x14ac:dyDescent="0.35">
      <c r="A762" s="141"/>
      <c r="B762" s="130"/>
      <c r="C762" s="87"/>
      <c r="D762" s="94"/>
      <c r="E762" s="95"/>
      <c r="F762" s="96"/>
      <c r="G762" s="97" t="s">
        <v>906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3" hidden="1"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3" hidden="1" customHeight="1" outlineLevel="1" x14ac:dyDescent="0.35">
      <c r="A764" s="141"/>
      <c r="B764" s="130"/>
      <c r="C764" s="95">
        <v>1</v>
      </c>
      <c r="D764" s="94"/>
      <c r="E764" s="95"/>
      <c r="F764" s="103"/>
      <c r="G764" s="104" t="s">
        <v>905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3" hidden="1" customHeight="1" outlineLevel="1" x14ac:dyDescent="0.35">
      <c r="A765" s="141"/>
      <c r="B765" s="130"/>
      <c r="C765" s="95"/>
      <c r="D765" s="95"/>
      <c r="E765" s="95"/>
      <c r="F765" s="95"/>
      <c r="G765" s="109"/>
      <c r="H765" s="109"/>
      <c r="I765" s="109"/>
      <c r="J765" s="109"/>
      <c r="K765" s="109"/>
      <c r="L765" s="109"/>
      <c r="M765" s="705" t="s">
        <v>904</v>
      </c>
      <c r="N765" s="109"/>
      <c r="O765" s="109"/>
      <c r="P765" s="109"/>
      <c r="Q765" s="109"/>
      <c r="R765" s="109"/>
      <c r="S765" s="109"/>
      <c r="T765" s="109"/>
      <c r="U765" s="782"/>
      <c r="V765" s="782"/>
      <c r="W765" s="782"/>
      <c r="X765" s="782"/>
      <c r="Y765" s="782"/>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3" hidden="1" customHeight="1" outlineLevel="1" x14ac:dyDescent="0.35">
      <c r="A766" s="141"/>
      <c r="B766" s="130"/>
      <c r="C766" s="268"/>
      <c r="D766" s="268"/>
      <c r="E766" s="268"/>
      <c r="F766" s="268"/>
      <c r="G766" s="268"/>
      <c r="H766" s="268"/>
      <c r="I766" s="268"/>
      <c r="J766" s="268"/>
      <c r="K766" s="268"/>
      <c r="L766" s="691"/>
      <c r="M766" s="705" t="s">
        <v>903</v>
      </c>
      <c r="N766" s="135"/>
      <c r="O766" s="135"/>
      <c r="P766" s="135"/>
      <c r="Q766" s="348"/>
      <c r="R766" s="691"/>
      <c r="S766" s="691"/>
      <c r="T766" s="691"/>
      <c r="U766" s="782"/>
      <c r="V766" s="782"/>
      <c r="W766" s="782"/>
      <c r="X766" s="782"/>
      <c r="Y766" s="782"/>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3" hidden="1" customHeight="1" outlineLevel="1" x14ac:dyDescent="0.35">
      <c r="A767" s="141"/>
      <c r="B767" s="130"/>
      <c r="C767" s="95"/>
      <c r="D767" s="95"/>
      <c r="E767" s="95"/>
      <c r="F767" s="95"/>
      <c r="G767" s="95"/>
      <c r="H767" s="95"/>
      <c r="I767" s="95"/>
      <c r="J767" s="95"/>
      <c r="K767" s="95"/>
      <c r="L767" s="109"/>
      <c r="M767" s="135" t="s">
        <v>900</v>
      </c>
      <c r="N767" s="135"/>
      <c r="O767" s="135"/>
      <c r="P767" s="135"/>
      <c r="Q767" s="189"/>
      <c r="R767" s="109"/>
      <c r="S767" s="109"/>
      <c r="T767" s="109"/>
      <c r="U767" s="782"/>
      <c r="V767" s="782"/>
      <c r="W767" s="782"/>
      <c r="X767" s="782"/>
      <c r="Y767" s="782"/>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3" hidden="1" customHeight="1" outlineLevel="1" x14ac:dyDescent="0.3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3" hidden="1" customHeight="1" outlineLevel="1" x14ac:dyDescent="0.3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3" hidden="1" customHeight="1" outlineLevel="1" x14ac:dyDescent="0.35">
      <c r="A770" s="141"/>
      <c r="B770" s="130"/>
      <c r="C770" s="111"/>
      <c r="D770" s="111"/>
      <c r="E770" s="111"/>
      <c r="F770" s="113"/>
      <c r="G770" s="217"/>
      <c r="H770" s="218"/>
      <c r="I770" s="175"/>
      <c r="J770" s="175"/>
      <c r="K770" s="786"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3" hidden="1" customHeight="1" outlineLevel="1" x14ac:dyDescent="0.35">
      <c r="A771" s="141"/>
      <c r="B771" s="130"/>
      <c r="C771" s="111"/>
      <c r="D771" s="111"/>
      <c r="E771" s="111"/>
      <c r="F771" s="113"/>
      <c r="G771" s="138"/>
      <c r="H771" s="138"/>
      <c r="I771" s="115"/>
      <c r="J771" s="115"/>
      <c r="K771" s="787"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3" hidden="1" customHeight="1" outlineLevel="1" x14ac:dyDescent="0.35">
      <c r="A772" s="141"/>
      <c r="B772" s="130"/>
      <c r="C772" s="111"/>
      <c r="D772" s="111"/>
      <c r="E772" s="111"/>
      <c r="F772" s="113"/>
      <c r="G772" s="138"/>
      <c r="H772" s="138"/>
      <c r="I772" s="115"/>
      <c r="J772" s="115"/>
      <c r="K772" s="787"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3" hidden="1" customHeight="1" outlineLevel="1" x14ac:dyDescent="0.35">
      <c r="A773" s="141"/>
      <c r="B773" s="130"/>
      <c r="C773" s="111"/>
      <c r="D773" s="111"/>
      <c r="E773" s="111"/>
      <c r="F773" s="113"/>
      <c r="G773" s="138"/>
      <c r="H773" s="138"/>
      <c r="I773" s="115"/>
      <c r="J773" s="115"/>
      <c r="K773" s="787"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3" hidden="1" customHeight="1" outlineLevel="1" x14ac:dyDescent="0.35">
      <c r="A774" s="141"/>
      <c r="B774" s="130"/>
      <c r="C774" s="111"/>
      <c r="D774" s="111"/>
      <c r="E774" s="111"/>
      <c r="F774" s="113"/>
      <c r="G774" s="138"/>
      <c r="H774" s="138"/>
      <c r="I774" s="115"/>
      <c r="J774" s="115"/>
      <c r="K774" s="787"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3" hidden="1" customHeight="1" outlineLevel="1" x14ac:dyDescent="0.35">
      <c r="A775" s="141"/>
      <c r="B775" s="130"/>
      <c r="C775" s="111"/>
      <c r="D775" s="111"/>
      <c r="E775" s="111"/>
      <c r="F775" s="113"/>
      <c r="G775" s="138"/>
      <c r="H775" s="138"/>
      <c r="I775" s="115"/>
      <c r="J775" s="115"/>
      <c r="K775" s="787"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3" hidden="1" customHeight="1" outlineLevel="1" x14ac:dyDescent="0.35">
      <c r="A776" s="141"/>
      <c r="B776" s="130"/>
      <c r="C776" s="111"/>
      <c r="D776" s="111"/>
      <c r="E776" s="111"/>
      <c r="F776" s="113"/>
      <c r="G776" s="138"/>
      <c r="H776" s="138"/>
      <c r="I776" s="122"/>
      <c r="J776" s="122"/>
      <c r="K776" s="787"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3" hidden="1" customHeight="1" outlineLevel="1" x14ac:dyDescent="0.35">
      <c r="A777" s="141"/>
      <c r="B777" s="130"/>
      <c r="C777" s="111"/>
      <c r="D777" s="111"/>
      <c r="E777" s="111"/>
      <c r="F777" s="113"/>
      <c r="G777" s="138"/>
      <c r="H777" s="138"/>
      <c r="I777" s="122"/>
      <c r="J777" s="122"/>
      <c r="K777" s="787"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3" hidden="1" customHeight="1" outlineLevel="1" x14ac:dyDescent="0.35">
      <c r="A778" s="141"/>
      <c r="B778" s="130"/>
      <c r="C778" s="111"/>
      <c r="D778" s="111"/>
      <c r="E778" s="111"/>
      <c r="F778" s="113"/>
      <c r="G778" s="138"/>
      <c r="H778" s="138"/>
      <c r="I778" s="122"/>
      <c r="J778" s="122"/>
      <c r="K778" s="787"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3" hidden="1" customHeight="1" outlineLevel="1" x14ac:dyDescent="0.35">
      <c r="A779" s="141"/>
      <c r="B779" s="130"/>
      <c r="C779" s="111"/>
      <c r="D779" s="111"/>
      <c r="E779" s="111"/>
      <c r="F779" s="113"/>
      <c r="G779" s="179"/>
      <c r="H779" s="179"/>
      <c r="I779" s="178"/>
      <c r="J779" s="178"/>
      <c r="K779" s="788"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3" hidden="1"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3" hidden="1" customHeight="1" outlineLevel="1" x14ac:dyDescent="0.35">
      <c r="A781" s="141"/>
      <c r="B781" s="130"/>
      <c r="C781" s="111"/>
      <c r="D781" s="111"/>
      <c r="E781" s="111"/>
      <c r="F781" s="113"/>
      <c r="G781" s="122" t="s">
        <v>907</v>
      </c>
      <c r="H781" s="114"/>
      <c r="I781" s="114"/>
      <c r="J781" s="114"/>
      <c r="K781" s="114"/>
      <c r="L781" s="706">
        <v>6.5</v>
      </c>
      <c r="M781" s="114" t="s">
        <v>908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3" hidden="1"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15" hidden="1"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3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3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3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3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3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3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3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3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3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3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03" workbookViewId="0">
      <pane xSplit="10" topLeftCell="K1" activePane="topRight" state="frozen"/>
      <selection activeCell="C2" sqref="C2"/>
      <selection pane="topRight" activeCell="N408" sqref="N408"/>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3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15" customHeight="1" thickBot="1" x14ac:dyDescent="0.4">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15" customHeight="1" outlineLevel="1" x14ac:dyDescent="0.3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3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49999999999999" customHeight="1" x14ac:dyDescent="0.3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49999999999999" customHeight="1" outlineLevel="1" x14ac:dyDescent="0.3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15" customHeight="1" outlineLevel="2" x14ac:dyDescent="0.3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3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3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3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3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5" customHeight="1" outlineLevel="3" x14ac:dyDescent="0.3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3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3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15" customHeight="1" outlineLevel="1" x14ac:dyDescent="0.3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3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35">
      <c r="A18" s="442"/>
      <c r="B18" s="451"/>
      <c r="C18" s="444">
        <f>INT($C$6)+1.045</f>
        <v>2.0449999999999999</v>
      </c>
      <c r="D18" s="473"/>
      <c r="E18" s="469"/>
      <c r="F18" s="469"/>
      <c r="G18" s="473"/>
      <c r="H18" s="478" t="s">
        <v>504</v>
      </c>
      <c r="I18" s="711">
        <v>44203</v>
      </c>
      <c r="J18" s="808" t="s">
        <v>505</v>
      </c>
      <c r="K18" s="809"/>
      <c r="L18" s="809"/>
      <c r="M18" s="809"/>
      <c r="N18" s="809"/>
      <c r="O18" s="809"/>
      <c r="P18" s="809"/>
      <c r="Q18" s="809"/>
      <c r="R18" s="809"/>
      <c r="S18" s="809"/>
      <c r="T18" s="809"/>
      <c r="U18" s="809"/>
      <c r="V18" s="809"/>
      <c r="W18" s="809"/>
      <c r="X18" s="810"/>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3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3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35">
      <c r="A21" s="442"/>
      <c r="B21" s="451"/>
      <c r="C21" s="444">
        <f>INT($C$6)+1.045</f>
        <v>2.0449999999999999</v>
      </c>
      <c r="D21" s="473"/>
      <c r="E21" s="469"/>
      <c r="F21" s="469"/>
      <c r="G21" s="473"/>
      <c r="H21" s="478" t="s">
        <v>506</v>
      </c>
      <c r="I21" s="479">
        <v>27</v>
      </c>
      <c r="J21" s="811" t="s">
        <v>507</v>
      </c>
      <c r="K21" s="812"/>
      <c r="L21" s="812"/>
      <c r="M21" s="812"/>
      <c r="N21" s="812"/>
      <c r="O21" s="812"/>
      <c r="P21" s="812"/>
      <c r="Q21" s="812"/>
      <c r="R21" s="812"/>
      <c r="S21" s="812"/>
      <c r="T21" s="812"/>
      <c r="U21" s="812"/>
      <c r="V21" s="812"/>
      <c r="W21" s="812"/>
      <c r="X21" s="812"/>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3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3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15" customHeight="1" outlineLevel="3" x14ac:dyDescent="0.3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15" customHeight="1" outlineLevel="3" x14ac:dyDescent="0.3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3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3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3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3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3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15" customHeight="1" outlineLevel="3" x14ac:dyDescent="0.3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15" customHeight="1" outlineLevel="2" x14ac:dyDescent="0.3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15" customHeight="1" outlineLevel="1" x14ac:dyDescent="0.3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15" customHeight="1" x14ac:dyDescent="0.3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3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3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15" customHeight="1" thickBot="1" x14ac:dyDescent="0.4">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15" customHeight="1" outlineLevel="1" x14ac:dyDescent="0.3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3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49999999999999" customHeight="1" x14ac:dyDescent="0.3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49999999999999" customHeight="1" outlineLevel="1" x14ac:dyDescent="0.3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15" customHeight="1" outlineLevel="2" x14ac:dyDescent="0.3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3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3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3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3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5" customHeight="1" outlineLevel="2" x14ac:dyDescent="0.3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3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3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3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15" customHeight="1" outlineLevel="3" x14ac:dyDescent="0.3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3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3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3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3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3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3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3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3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3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3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3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3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3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3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3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15" customHeight="1" outlineLevel="2" x14ac:dyDescent="0.3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3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x14ac:dyDescent="0.3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15" customHeight="1" outlineLevel="3" x14ac:dyDescent="0.3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outlineLevel="3" x14ac:dyDescent="0.3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899</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outlineLevel="2" x14ac:dyDescent="0.3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898</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outlineLevel="2" x14ac:dyDescent="0.3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outlineLevel="2" x14ac:dyDescent="0.35">
      <c r="A74" s="442"/>
      <c r="B74" s="451"/>
      <c r="C74" s="444">
        <f>INT($C$40)+2</f>
        <v>3</v>
      </c>
      <c r="D74" s="473"/>
      <c r="E74" s="469"/>
      <c r="F74" s="469"/>
      <c r="G74" s="473"/>
      <c r="H74" s="495"/>
      <c r="I74" s="495" t="s">
        <v>991</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outlineLevel="2" x14ac:dyDescent="0.3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outlineLevel="3" x14ac:dyDescent="0.3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outlineLevel="3" x14ac:dyDescent="0.3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outlineLevel="3" x14ac:dyDescent="0.3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outlineLevel="3" x14ac:dyDescent="0.3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outlineLevel="3" x14ac:dyDescent="0.3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outlineLevel="3" x14ac:dyDescent="0.3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outlineLevel="3" x14ac:dyDescent="0.3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outlineLevel="3" x14ac:dyDescent="0.35">
      <c r="A83" s="442"/>
      <c r="B83" s="451"/>
      <c r="C83" s="444">
        <f t="shared" si="1"/>
        <v>4</v>
      </c>
      <c r="D83" s="473"/>
      <c r="E83" s="469"/>
      <c r="F83" s="469"/>
      <c r="G83" s="473"/>
      <c r="H83" s="495"/>
      <c r="I83" s="551"/>
      <c r="J83" s="551">
        <v>9</v>
      </c>
      <c r="K83" s="764">
        <f>Periods!F19</f>
        <v>43930</v>
      </c>
      <c r="L83" s="790">
        <f t="shared" ca="1" si="0"/>
        <v>14</v>
      </c>
      <c r="M83" s="765"/>
      <c r="N83" s="552"/>
      <c r="O83" s="552">
        <v>100</v>
      </c>
      <c r="P83" s="766">
        <v>425</v>
      </c>
      <c r="Q83" s="766">
        <v>850</v>
      </c>
      <c r="R83" s="767">
        <v>0.48</v>
      </c>
      <c r="S83" s="768">
        <v>0.5</v>
      </c>
      <c r="T83" s="768">
        <v>0.53</v>
      </c>
      <c r="U83" s="766">
        <v>1</v>
      </c>
      <c r="V83" s="768">
        <v>0.3</v>
      </c>
      <c r="W83" s="766">
        <v>10</v>
      </c>
      <c r="X83" s="552"/>
      <c r="Y83" s="769">
        <v>0.33</v>
      </c>
      <c r="Z83" s="770">
        <v>50</v>
      </c>
      <c r="AA83" s="766">
        <v>50</v>
      </c>
      <c r="AB83" s="766">
        <v>400</v>
      </c>
      <c r="AC83" s="766">
        <v>400</v>
      </c>
      <c r="AD83" s="766">
        <v>400</v>
      </c>
      <c r="AE83" s="771">
        <v>400</v>
      </c>
      <c r="AF83" s="577"/>
      <c r="AG83" s="478"/>
      <c r="AH83" s="478"/>
      <c r="AI83" s="478"/>
      <c r="AJ83" s="478"/>
      <c r="AK83" s="478"/>
      <c r="AL83" s="478"/>
      <c r="AM83" s="478"/>
      <c r="AN83" s="478"/>
      <c r="AO83" s="478"/>
      <c r="AP83" s="473"/>
      <c r="AQ83" s="454"/>
      <c r="AR83" s="442"/>
      <c r="AS83" s="442"/>
      <c r="AT83" s="442"/>
    </row>
    <row r="84" spans="1:46" outlineLevel="2" x14ac:dyDescent="0.35">
      <c r="A84" s="442"/>
      <c r="B84" s="451"/>
      <c r="C84" s="444">
        <f>INT($C$40)+2</f>
        <v>3</v>
      </c>
      <c r="D84" s="473"/>
      <c r="E84" s="469"/>
      <c r="F84" s="469"/>
      <c r="G84" s="473"/>
      <c r="H84" s="495"/>
      <c r="I84" s="772" t="s">
        <v>921</v>
      </c>
      <c r="J84" s="772">
        <v>0</v>
      </c>
      <c r="K84" s="773">
        <f>Periods!G10</f>
        <v>43560</v>
      </c>
      <c r="L84" s="791">
        <f t="shared" ca="1" si="0"/>
        <v>40</v>
      </c>
      <c r="M84" s="774"/>
      <c r="N84" s="775"/>
      <c r="O84" s="775">
        <v>100</v>
      </c>
      <c r="P84" s="776">
        <v>250</v>
      </c>
      <c r="Q84" s="776">
        <v>450</v>
      </c>
      <c r="R84" s="777">
        <f>S84</f>
        <v>0.8</v>
      </c>
      <c r="S84" s="778">
        <v>0.8</v>
      </c>
      <c r="T84" s="778">
        <v>0.8</v>
      </c>
      <c r="U84" s="776">
        <v>0</v>
      </c>
      <c r="V84" s="778">
        <v>0.3</v>
      </c>
      <c r="W84" s="776">
        <v>10</v>
      </c>
      <c r="X84" s="775"/>
      <c r="Y84" s="779">
        <v>1</v>
      </c>
      <c r="Z84" s="780">
        <v>50</v>
      </c>
      <c r="AA84" s="776">
        <v>50</v>
      </c>
      <c r="AB84" s="776">
        <v>400</v>
      </c>
      <c r="AC84" s="776">
        <v>400</v>
      </c>
      <c r="AD84" s="776">
        <v>400</v>
      </c>
      <c r="AE84" s="781">
        <v>400</v>
      </c>
      <c r="AF84" s="577"/>
      <c r="AG84" s="478"/>
      <c r="AH84" s="478"/>
      <c r="AI84" s="478"/>
      <c r="AJ84" s="478"/>
      <c r="AK84" s="478"/>
      <c r="AL84" s="478"/>
      <c r="AM84" s="478"/>
      <c r="AN84" s="478"/>
      <c r="AO84" s="478"/>
      <c r="AP84" s="473"/>
      <c r="AQ84" s="454"/>
      <c r="AR84" s="442"/>
      <c r="AS84" s="442"/>
      <c r="AT84" s="442"/>
    </row>
    <row r="85" spans="1:46" outlineLevel="2" x14ac:dyDescent="0.3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outlineLevel="3" x14ac:dyDescent="0.3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outlineLevel="3" x14ac:dyDescent="0.3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outlineLevel="3" x14ac:dyDescent="0.3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outlineLevel="3" x14ac:dyDescent="0.3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outlineLevel="3" x14ac:dyDescent="0.3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outlineLevel="3" x14ac:dyDescent="0.35">
      <c r="A91" s="442"/>
      <c r="B91" s="451"/>
      <c r="C91" s="444">
        <f t="shared" si="1"/>
        <v>4</v>
      </c>
      <c r="D91" s="473"/>
      <c r="E91" s="469"/>
      <c r="F91" s="469"/>
      <c r="G91" s="473"/>
      <c r="H91" s="495"/>
      <c r="I91" s="495"/>
      <c r="J91" s="495">
        <v>7</v>
      </c>
      <c r="K91" s="708">
        <f>Periods!G17</f>
        <v>43852</v>
      </c>
      <c r="L91" s="709">
        <f t="shared" ca="1" si="0"/>
        <v>39</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outlineLevel="3" x14ac:dyDescent="0.35">
      <c r="A92" s="442"/>
      <c r="B92" s="451"/>
      <c r="C92" s="444">
        <f t="shared" si="1"/>
        <v>4</v>
      </c>
      <c r="D92" s="473"/>
      <c r="E92" s="469"/>
      <c r="F92" s="469"/>
      <c r="G92" s="473"/>
      <c r="H92" s="495"/>
      <c r="I92" s="495"/>
      <c r="J92" s="495">
        <v>8</v>
      </c>
      <c r="K92" s="708">
        <f>Periods!G18</f>
        <v>43891</v>
      </c>
      <c r="L92" s="709">
        <f t="shared" ca="1" si="0"/>
        <v>14</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outlineLevel="3" x14ac:dyDescent="0.35">
      <c r="A93" s="442"/>
      <c r="B93" s="451"/>
      <c r="C93" s="444">
        <f t="shared" si="1"/>
        <v>4</v>
      </c>
      <c r="D93" s="473"/>
      <c r="E93" s="469"/>
      <c r="F93" s="469"/>
      <c r="G93" s="473"/>
      <c r="H93" s="495"/>
      <c r="I93" s="551"/>
      <c r="J93" s="551">
        <v>9</v>
      </c>
      <c r="K93" s="764">
        <f>Periods!G19</f>
        <v>43905</v>
      </c>
      <c r="L93" s="790">
        <f t="shared" ca="1" si="0"/>
        <v>20</v>
      </c>
      <c r="M93" s="765"/>
      <c r="N93" s="552"/>
      <c r="O93" s="552">
        <v>100</v>
      </c>
      <c r="P93" s="766">
        <v>425</v>
      </c>
      <c r="Q93" s="766">
        <v>850</v>
      </c>
      <c r="R93" s="767">
        <v>0.48</v>
      </c>
      <c r="S93" s="768">
        <v>0.5</v>
      </c>
      <c r="T93" s="768">
        <v>0.53</v>
      </c>
      <c r="U93" s="766">
        <v>1</v>
      </c>
      <c r="V93" s="768">
        <v>0.3</v>
      </c>
      <c r="W93" s="766">
        <v>10</v>
      </c>
      <c r="X93" s="552"/>
      <c r="Y93" s="769">
        <v>0.33</v>
      </c>
      <c r="Z93" s="770">
        <v>50</v>
      </c>
      <c r="AA93" s="766">
        <v>50</v>
      </c>
      <c r="AB93" s="766">
        <v>400</v>
      </c>
      <c r="AC93" s="766">
        <v>400</v>
      </c>
      <c r="AD93" s="766">
        <v>400</v>
      </c>
      <c r="AE93" s="771">
        <v>400</v>
      </c>
      <c r="AF93" s="577"/>
      <c r="AG93" s="478"/>
      <c r="AH93" s="478"/>
      <c r="AI93" s="478"/>
      <c r="AJ93" s="478"/>
      <c r="AK93" s="478"/>
      <c r="AL93" s="478"/>
      <c r="AM93" s="478"/>
      <c r="AN93" s="478"/>
      <c r="AO93" s="478"/>
      <c r="AP93" s="473"/>
      <c r="AQ93" s="454"/>
      <c r="AR93" s="442"/>
      <c r="AS93" s="442"/>
      <c r="AT93" s="442"/>
    </row>
    <row r="94" spans="1:46" outlineLevel="2" x14ac:dyDescent="0.35">
      <c r="A94" s="442"/>
      <c r="B94" s="451"/>
      <c r="C94" s="444">
        <f>INT($C$40)+2</f>
        <v>3</v>
      </c>
      <c r="D94" s="473"/>
      <c r="E94" s="469"/>
      <c r="F94" s="469"/>
      <c r="G94" s="473"/>
      <c r="H94" s="495"/>
      <c r="I94" s="772" t="s">
        <v>913</v>
      </c>
      <c r="J94" s="772">
        <v>0</v>
      </c>
      <c r="K94" s="773">
        <f>Periods!H10</f>
        <v>43560</v>
      </c>
      <c r="L94" s="791">
        <f t="shared" ca="1" si="0"/>
        <v>40</v>
      </c>
      <c r="M94" s="774"/>
      <c r="N94" s="775"/>
      <c r="O94" s="775">
        <v>100</v>
      </c>
      <c r="P94" s="776">
        <v>250</v>
      </c>
      <c r="Q94" s="776">
        <v>450</v>
      </c>
      <c r="R94" s="777">
        <f>S94</f>
        <v>0.8</v>
      </c>
      <c r="S94" s="778">
        <v>0.8</v>
      </c>
      <c r="T94" s="778">
        <v>0.8</v>
      </c>
      <c r="U94" s="776">
        <v>0</v>
      </c>
      <c r="V94" s="778">
        <v>0.3</v>
      </c>
      <c r="W94" s="776">
        <v>10</v>
      </c>
      <c r="X94" s="775"/>
      <c r="Y94" s="779">
        <v>1</v>
      </c>
      <c r="Z94" s="780">
        <v>50</v>
      </c>
      <c r="AA94" s="776">
        <v>50</v>
      </c>
      <c r="AB94" s="776">
        <v>400</v>
      </c>
      <c r="AC94" s="776">
        <v>400</v>
      </c>
      <c r="AD94" s="776">
        <v>400</v>
      </c>
      <c r="AE94" s="781">
        <v>400</v>
      </c>
      <c r="AF94" s="577"/>
      <c r="AG94" s="478"/>
      <c r="AH94" s="478"/>
      <c r="AI94" s="478"/>
      <c r="AJ94" s="478"/>
      <c r="AK94" s="478"/>
      <c r="AL94" s="478"/>
      <c r="AM94" s="478"/>
      <c r="AN94" s="478"/>
      <c r="AO94" s="478"/>
      <c r="AP94" s="473"/>
      <c r="AQ94" s="454"/>
      <c r="AR94" s="442"/>
      <c r="AS94" s="442"/>
      <c r="AT94" s="442"/>
    </row>
    <row r="95" spans="1:46" outlineLevel="2" x14ac:dyDescent="0.3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outlineLevel="3" x14ac:dyDescent="0.3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outlineLevel="3" x14ac:dyDescent="0.3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outlineLevel="3" x14ac:dyDescent="0.3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outlineLevel="3" x14ac:dyDescent="0.3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outlineLevel="3" x14ac:dyDescent="0.3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outlineLevel="3" x14ac:dyDescent="0.35">
      <c r="A101" s="442"/>
      <c r="B101" s="451"/>
      <c r="C101" s="444">
        <f t="shared" si="1"/>
        <v>4</v>
      </c>
      <c r="D101" s="473"/>
      <c r="E101" s="469"/>
      <c r="F101" s="469"/>
      <c r="G101" s="473"/>
      <c r="H101" s="495"/>
      <c r="I101" s="495"/>
      <c r="J101" s="495">
        <v>7</v>
      </c>
      <c r="K101" s="708">
        <f>Periods!H17</f>
        <v>43852</v>
      </c>
      <c r="L101" s="709">
        <f t="shared" ca="1" si="0"/>
        <v>39</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outlineLevel="3" x14ac:dyDescent="0.35">
      <c r="A102" s="442"/>
      <c r="B102" s="451"/>
      <c r="C102" s="444">
        <f t="shared" si="1"/>
        <v>4</v>
      </c>
      <c r="D102" s="473"/>
      <c r="E102" s="469"/>
      <c r="F102" s="469"/>
      <c r="G102" s="473"/>
      <c r="H102" s="495"/>
      <c r="I102" s="495"/>
      <c r="J102" s="495">
        <v>8</v>
      </c>
      <c r="K102" s="708">
        <f>Periods!H18</f>
        <v>43891</v>
      </c>
      <c r="L102" s="709">
        <f t="shared" ca="1" si="0"/>
        <v>14</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outlineLevel="3" x14ac:dyDescent="0.35">
      <c r="A103" s="442"/>
      <c r="B103" s="451"/>
      <c r="C103" s="444">
        <f t="shared" si="1"/>
        <v>4</v>
      </c>
      <c r="D103" s="473"/>
      <c r="E103" s="469"/>
      <c r="F103" s="469"/>
      <c r="G103" s="473"/>
      <c r="H103" s="495"/>
      <c r="I103" s="551"/>
      <c r="J103" s="551">
        <v>9</v>
      </c>
      <c r="K103" s="764">
        <f>Periods!H19</f>
        <v>43905</v>
      </c>
      <c r="L103" s="790">
        <f t="shared" ca="1" si="0"/>
        <v>20</v>
      </c>
      <c r="M103" s="765"/>
      <c r="N103" s="552"/>
      <c r="O103" s="552">
        <v>100</v>
      </c>
      <c r="P103" s="766">
        <v>425</v>
      </c>
      <c r="Q103" s="766">
        <v>850</v>
      </c>
      <c r="R103" s="767">
        <v>0.48</v>
      </c>
      <c r="S103" s="768">
        <v>0.5</v>
      </c>
      <c r="T103" s="768">
        <v>0.53</v>
      </c>
      <c r="U103" s="766">
        <v>1</v>
      </c>
      <c r="V103" s="768">
        <v>0.3</v>
      </c>
      <c r="W103" s="766">
        <v>10</v>
      </c>
      <c r="X103" s="552"/>
      <c r="Y103" s="769">
        <v>0.33</v>
      </c>
      <c r="Z103" s="770">
        <v>50</v>
      </c>
      <c r="AA103" s="766">
        <v>50</v>
      </c>
      <c r="AB103" s="766">
        <v>400</v>
      </c>
      <c r="AC103" s="766">
        <v>400</v>
      </c>
      <c r="AD103" s="766">
        <v>400</v>
      </c>
      <c r="AE103" s="771">
        <v>400</v>
      </c>
      <c r="AF103" s="577"/>
      <c r="AG103" s="478"/>
      <c r="AH103" s="478"/>
      <c r="AI103" s="478"/>
      <c r="AJ103" s="478"/>
      <c r="AK103" s="478"/>
      <c r="AL103" s="478"/>
      <c r="AM103" s="478"/>
      <c r="AN103" s="478"/>
      <c r="AO103" s="478"/>
      <c r="AP103" s="473"/>
      <c r="AQ103" s="454"/>
      <c r="AR103" s="442"/>
      <c r="AS103" s="442"/>
      <c r="AT103" s="442"/>
    </row>
    <row r="104" spans="1:46" outlineLevel="2" x14ac:dyDescent="0.35">
      <c r="A104" s="442"/>
      <c r="B104" s="451"/>
      <c r="C104" s="444">
        <f>INT($C$40)+2</f>
        <v>3</v>
      </c>
      <c r="D104" s="473"/>
      <c r="E104" s="469"/>
      <c r="F104" s="469"/>
      <c r="G104" s="473"/>
      <c r="H104" s="495"/>
      <c r="I104" s="772" t="s">
        <v>914</v>
      </c>
      <c r="J104" s="772">
        <v>0</v>
      </c>
      <c r="K104" s="773">
        <f>Periods!I10</f>
        <v>43560</v>
      </c>
      <c r="L104" s="791">
        <f t="shared" ca="1" si="0"/>
        <v>40</v>
      </c>
      <c r="M104" s="774"/>
      <c r="N104" s="775"/>
      <c r="O104" s="775">
        <v>100</v>
      </c>
      <c r="P104" s="776">
        <v>250</v>
      </c>
      <c r="Q104" s="776">
        <v>450</v>
      </c>
      <c r="R104" s="777">
        <f>S104</f>
        <v>0.8</v>
      </c>
      <c r="S104" s="778">
        <v>0.8</v>
      </c>
      <c r="T104" s="778">
        <v>0.8</v>
      </c>
      <c r="U104" s="776">
        <v>0</v>
      </c>
      <c r="V104" s="778">
        <v>0.3</v>
      </c>
      <c r="W104" s="776">
        <v>10</v>
      </c>
      <c r="X104" s="775"/>
      <c r="Y104" s="779">
        <v>1</v>
      </c>
      <c r="Z104" s="780">
        <v>50</v>
      </c>
      <c r="AA104" s="776">
        <v>50</v>
      </c>
      <c r="AB104" s="776">
        <v>400</v>
      </c>
      <c r="AC104" s="776">
        <v>400</v>
      </c>
      <c r="AD104" s="776">
        <v>400</v>
      </c>
      <c r="AE104" s="781">
        <v>400</v>
      </c>
      <c r="AF104" s="577"/>
      <c r="AG104" s="478"/>
      <c r="AH104" s="478"/>
      <c r="AI104" s="478"/>
      <c r="AJ104" s="478"/>
      <c r="AK104" s="478"/>
      <c r="AL104" s="478"/>
      <c r="AM104" s="478"/>
      <c r="AN104" s="478"/>
      <c r="AO104" s="478"/>
      <c r="AP104" s="473"/>
      <c r="AQ104" s="454"/>
      <c r="AR104" s="442"/>
      <c r="AS104" s="442"/>
      <c r="AT104" s="442"/>
    </row>
    <row r="105" spans="1:46" outlineLevel="2" x14ac:dyDescent="0.3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outlineLevel="3" x14ac:dyDescent="0.3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outlineLevel="3" x14ac:dyDescent="0.3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outlineLevel="3" x14ac:dyDescent="0.3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outlineLevel="3" x14ac:dyDescent="0.3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outlineLevel="3" x14ac:dyDescent="0.3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outlineLevel="3" x14ac:dyDescent="0.35">
      <c r="A111" s="442"/>
      <c r="B111" s="451"/>
      <c r="C111" s="444">
        <f t="shared" si="1"/>
        <v>4</v>
      </c>
      <c r="D111" s="473"/>
      <c r="E111" s="469"/>
      <c r="F111" s="469"/>
      <c r="G111" s="473"/>
      <c r="H111" s="495"/>
      <c r="I111" s="495"/>
      <c r="J111" s="495">
        <v>7</v>
      </c>
      <c r="K111" s="708">
        <f>Periods!I17</f>
        <v>43852</v>
      </c>
      <c r="L111" s="709">
        <f t="shared" ca="1" si="2"/>
        <v>39</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outlineLevel="3" x14ac:dyDescent="0.35">
      <c r="A112" s="442"/>
      <c r="B112" s="451"/>
      <c r="C112" s="444">
        <f t="shared" si="1"/>
        <v>4</v>
      </c>
      <c r="D112" s="473"/>
      <c r="E112" s="469"/>
      <c r="F112" s="469"/>
      <c r="G112" s="473"/>
      <c r="H112" s="495"/>
      <c r="I112" s="495"/>
      <c r="J112" s="495">
        <v>8</v>
      </c>
      <c r="K112" s="708">
        <f>Periods!I18</f>
        <v>43891</v>
      </c>
      <c r="L112" s="709">
        <f t="shared" ca="1" si="2"/>
        <v>14</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outlineLevel="3" x14ac:dyDescent="0.35">
      <c r="A113" s="442"/>
      <c r="B113" s="451"/>
      <c r="C113" s="444">
        <f t="shared" si="1"/>
        <v>4</v>
      </c>
      <c r="D113" s="473"/>
      <c r="E113" s="469"/>
      <c r="F113" s="469"/>
      <c r="G113" s="473"/>
      <c r="H113" s="495"/>
      <c r="I113" s="551"/>
      <c r="J113" s="551">
        <v>9</v>
      </c>
      <c r="K113" s="764">
        <f>Periods!I19</f>
        <v>43905</v>
      </c>
      <c r="L113" s="790">
        <f t="shared" ca="1" si="2"/>
        <v>20</v>
      </c>
      <c r="M113" s="765"/>
      <c r="N113" s="552"/>
      <c r="O113" s="552">
        <v>100</v>
      </c>
      <c r="P113" s="766">
        <v>425</v>
      </c>
      <c r="Q113" s="766">
        <v>850</v>
      </c>
      <c r="R113" s="767">
        <v>0.48</v>
      </c>
      <c r="S113" s="768">
        <v>0.5</v>
      </c>
      <c r="T113" s="768">
        <v>0.53</v>
      </c>
      <c r="U113" s="766">
        <v>1</v>
      </c>
      <c r="V113" s="768">
        <v>0.3</v>
      </c>
      <c r="W113" s="766">
        <v>10</v>
      </c>
      <c r="X113" s="552"/>
      <c r="Y113" s="769">
        <v>0.33</v>
      </c>
      <c r="Z113" s="770">
        <v>50</v>
      </c>
      <c r="AA113" s="766">
        <v>50</v>
      </c>
      <c r="AB113" s="766">
        <v>400</v>
      </c>
      <c r="AC113" s="766">
        <v>400</v>
      </c>
      <c r="AD113" s="766">
        <v>400</v>
      </c>
      <c r="AE113" s="771">
        <v>400</v>
      </c>
      <c r="AF113" s="577"/>
      <c r="AG113" s="478"/>
      <c r="AH113" s="478"/>
      <c r="AI113" s="478"/>
      <c r="AJ113" s="478"/>
      <c r="AK113" s="478"/>
      <c r="AL113" s="478"/>
      <c r="AM113" s="478"/>
      <c r="AN113" s="478"/>
      <c r="AO113" s="478"/>
      <c r="AP113" s="473"/>
      <c r="AQ113" s="454"/>
      <c r="AR113" s="442"/>
      <c r="AS113" s="442"/>
      <c r="AT113" s="442"/>
    </row>
    <row r="114" spans="1:46" outlineLevel="2" x14ac:dyDescent="0.35">
      <c r="A114" s="442"/>
      <c r="B114" s="451"/>
      <c r="C114" s="444">
        <f>INT($C$40)+2</f>
        <v>3</v>
      </c>
      <c r="D114" s="473"/>
      <c r="E114" s="469"/>
      <c r="F114" s="469"/>
      <c r="G114" s="473"/>
      <c r="H114" s="495"/>
      <c r="I114" s="772" t="s">
        <v>915</v>
      </c>
      <c r="J114" s="772">
        <v>0</v>
      </c>
      <c r="K114" s="773">
        <f>Periods!J10</f>
        <v>43579</v>
      </c>
      <c r="L114" s="791">
        <f t="shared" ca="1" si="2"/>
        <v>21</v>
      </c>
      <c r="M114" s="774"/>
      <c r="N114" s="775"/>
      <c r="O114" s="775">
        <v>100</v>
      </c>
      <c r="P114" s="776">
        <v>250</v>
      </c>
      <c r="Q114" s="776">
        <v>450</v>
      </c>
      <c r="R114" s="777">
        <f>S114</f>
        <v>0.8</v>
      </c>
      <c r="S114" s="778">
        <v>0.8</v>
      </c>
      <c r="T114" s="778">
        <v>0.8</v>
      </c>
      <c r="U114" s="776">
        <v>0</v>
      </c>
      <c r="V114" s="778">
        <v>0.3</v>
      </c>
      <c r="W114" s="776">
        <v>10</v>
      </c>
      <c r="X114" s="775"/>
      <c r="Y114" s="779">
        <v>1</v>
      </c>
      <c r="Z114" s="780">
        <v>50</v>
      </c>
      <c r="AA114" s="776">
        <v>50</v>
      </c>
      <c r="AB114" s="776">
        <v>400</v>
      </c>
      <c r="AC114" s="776">
        <v>400</v>
      </c>
      <c r="AD114" s="776">
        <v>400</v>
      </c>
      <c r="AE114" s="781">
        <v>400</v>
      </c>
      <c r="AF114" s="577"/>
      <c r="AG114" s="478"/>
      <c r="AH114" s="478"/>
      <c r="AI114" s="478"/>
      <c r="AJ114" s="478"/>
      <c r="AK114" s="478"/>
      <c r="AL114" s="478"/>
      <c r="AM114" s="478"/>
      <c r="AN114" s="478"/>
      <c r="AO114" s="478"/>
      <c r="AP114" s="473"/>
      <c r="AQ114" s="454"/>
      <c r="AR114" s="442"/>
      <c r="AS114" s="442"/>
      <c r="AT114" s="442"/>
    </row>
    <row r="115" spans="1:46" outlineLevel="2" x14ac:dyDescent="0.3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outlineLevel="3" x14ac:dyDescent="0.3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outlineLevel="3" x14ac:dyDescent="0.3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outlineLevel="3" x14ac:dyDescent="0.3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outlineLevel="3" x14ac:dyDescent="0.3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outlineLevel="3" x14ac:dyDescent="0.3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outlineLevel="3" x14ac:dyDescent="0.35">
      <c r="A121" s="442"/>
      <c r="B121" s="451"/>
      <c r="C121" s="444">
        <f t="shared" si="1"/>
        <v>4</v>
      </c>
      <c r="D121" s="473"/>
      <c r="E121" s="469"/>
      <c r="F121" s="469"/>
      <c r="G121" s="473"/>
      <c r="H121" s="495"/>
      <c r="I121" s="495"/>
      <c r="J121" s="495">
        <v>7</v>
      </c>
      <c r="K121" s="708">
        <f>Periods!J17</f>
        <v>43852</v>
      </c>
      <c r="L121" s="709">
        <f t="shared" ca="1" si="2"/>
        <v>39</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outlineLevel="3" x14ac:dyDescent="0.35">
      <c r="A122" s="442"/>
      <c r="B122" s="451"/>
      <c r="C122" s="444">
        <f t="shared" si="1"/>
        <v>4</v>
      </c>
      <c r="D122" s="473"/>
      <c r="E122" s="469"/>
      <c r="F122" s="469"/>
      <c r="G122" s="473"/>
      <c r="H122" s="495"/>
      <c r="I122" s="495"/>
      <c r="J122" s="495">
        <v>8</v>
      </c>
      <c r="K122" s="708">
        <f>Periods!J18</f>
        <v>43891</v>
      </c>
      <c r="L122" s="709">
        <f t="shared" ca="1" si="2"/>
        <v>39</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outlineLevel="3" x14ac:dyDescent="0.35">
      <c r="A123" s="442"/>
      <c r="B123" s="451"/>
      <c r="C123" s="444">
        <f t="shared" si="1"/>
        <v>4</v>
      </c>
      <c r="D123" s="473"/>
      <c r="E123" s="469"/>
      <c r="F123" s="469"/>
      <c r="G123" s="473"/>
      <c r="H123" s="495"/>
      <c r="I123" s="551"/>
      <c r="J123" s="551">
        <v>9</v>
      </c>
      <c r="K123" s="764">
        <f>Periods!J19</f>
        <v>43930</v>
      </c>
      <c r="L123" s="790">
        <f t="shared" ca="1" si="2"/>
        <v>14</v>
      </c>
      <c r="M123" s="765"/>
      <c r="N123" s="552"/>
      <c r="O123" s="552">
        <v>100</v>
      </c>
      <c r="P123" s="766">
        <v>425</v>
      </c>
      <c r="Q123" s="766">
        <v>850</v>
      </c>
      <c r="R123" s="767">
        <v>0.48</v>
      </c>
      <c r="S123" s="768">
        <v>0.5</v>
      </c>
      <c r="T123" s="768">
        <v>0.53</v>
      </c>
      <c r="U123" s="766">
        <v>1</v>
      </c>
      <c r="V123" s="768">
        <v>0.3</v>
      </c>
      <c r="W123" s="766">
        <v>10</v>
      </c>
      <c r="X123" s="552"/>
      <c r="Y123" s="769">
        <v>0.33</v>
      </c>
      <c r="Z123" s="770">
        <v>50</v>
      </c>
      <c r="AA123" s="766">
        <v>50</v>
      </c>
      <c r="AB123" s="766">
        <v>400</v>
      </c>
      <c r="AC123" s="766">
        <v>400</v>
      </c>
      <c r="AD123" s="766">
        <v>400</v>
      </c>
      <c r="AE123" s="771">
        <v>400</v>
      </c>
      <c r="AF123" s="577"/>
      <c r="AG123" s="478"/>
      <c r="AH123" s="478"/>
      <c r="AI123" s="478"/>
      <c r="AJ123" s="478"/>
      <c r="AK123" s="478"/>
      <c r="AL123" s="478"/>
      <c r="AM123" s="478"/>
      <c r="AN123" s="478"/>
      <c r="AO123" s="478"/>
      <c r="AP123" s="473"/>
      <c r="AQ123" s="454"/>
      <c r="AR123" s="442"/>
      <c r="AS123" s="442"/>
      <c r="AT123" s="442"/>
    </row>
    <row r="124" spans="1:46" outlineLevel="2" x14ac:dyDescent="0.35">
      <c r="A124" s="442"/>
      <c r="B124" s="451"/>
      <c r="C124" s="444">
        <f>INT($C$40)+2</f>
        <v>3</v>
      </c>
      <c r="D124" s="473"/>
      <c r="E124" s="469"/>
      <c r="F124" s="469"/>
      <c r="G124" s="473"/>
      <c r="H124" s="495"/>
      <c r="I124" s="772" t="s">
        <v>916</v>
      </c>
      <c r="J124" s="772">
        <v>0</v>
      </c>
      <c r="K124" s="773">
        <f>Periods!K10</f>
        <v>43579</v>
      </c>
      <c r="L124" s="791">
        <f t="shared" ca="1" si="2"/>
        <v>21</v>
      </c>
      <c r="M124" s="774"/>
      <c r="N124" s="775"/>
      <c r="O124" s="775">
        <v>100</v>
      </c>
      <c r="P124" s="776">
        <v>250</v>
      </c>
      <c r="Q124" s="776">
        <v>450</v>
      </c>
      <c r="R124" s="777">
        <f>S124</f>
        <v>0.8</v>
      </c>
      <c r="S124" s="778">
        <v>0.8</v>
      </c>
      <c r="T124" s="778">
        <v>0.8</v>
      </c>
      <c r="U124" s="776">
        <v>0</v>
      </c>
      <c r="V124" s="778">
        <v>0.3</v>
      </c>
      <c r="W124" s="776">
        <v>10</v>
      </c>
      <c r="X124" s="775"/>
      <c r="Y124" s="779">
        <v>1</v>
      </c>
      <c r="Z124" s="780">
        <v>50</v>
      </c>
      <c r="AA124" s="776">
        <v>50</v>
      </c>
      <c r="AB124" s="776">
        <v>400</v>
      </c>
      <c r="AC124" s="776">
        <v>400</v>
      </c>
      <c r="AD124" s="776">
        <v>400</v>
      </c>
      <c r="AE124" s="781">
        <v>400</v>
      </c>
      <c r="AF124" s="577"/>
      <c r="AG124" s="478"/>
      <c r="AH124" s="478"/>
      <c r="AI124" s="478"/>
      <c r="AJ124" s="478"/>
      <c r="AK124" s="478"/>
      <c r="AL124" s="478"/>
      <c r="AM124" s="478"/>
      <c r="AN124" s="478"/>
      <c r="AO124" s="478"/>
      <c r="AP124" s="473"/>
      <c r="AQ124" s="454"/>
      <c r="AR124" s="442"/>
      <c r="AS124" s="442"/>
      <c r="AT124" s="442"/>
    </row>
    <row r="125" spans="1:46" outlineLevel="2" x14ac:dyDescent="0.3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outlineLevel="3" x14ac:dyDescent="0.3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outlineLevel="3" x14ac:dyDescent="0.3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outlineLevel="3" x14ac:dyDescent="0.3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outlineLevel="3" x14ac:dyDescent="0.3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outlineLevel="3" x14ac:dyDescent="0.3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outlineLevel="3" x14ac:dyDescent="0.35">
      <c r="A131" s="442"/>
      <c r="B131" s="451"/>
      <c r="C131" s="444">
        <f t="shared" si="1"/>
        <v>4</v>
      </c>
      <c r="D131" s="473"/>
      <c r="E131" s="469"/>
      <c r="F131" s="469"/>
      <c r="G131" s="473"/>
      <c r="H131" s="495"/>
      <c r="I131" s="495"/>
      <c r="J131" s="495">
        <v>7</v>
      </c>
      <c r="K131" s="708">
        <f>Periods!K17</f>
        <v>43852</v>
      </c>
      <c r="L131" s="709">
        <f t="shared" ca="1" si="2"/>
        <v>39</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outlineLevel="3" x14ac:dyDescent="0.35">
      <c r="A132" s="442"/>
      <c r="B132" s="451"/>
      <c r="C132" s="444">
        <f t="shared" si="1"/>
        <v>4</v>
      </c>
      <c r="D132" s="473"/>
      <c r="E132" s="469"/>
      <c r="F132" s="469"/>
      <c r="G132" s="473"/>
      <c r="H132" s="495"/>
      <c r="I132" s="495"/>
      <c r="J132" s="495">
        <v>8</v>
      </c>
      <c r="K132" s="708">
        <f>Periods!K18</f>
        <v>43891</v>
      </c>
      <c r="L132" s="709">
        <f t="shared" ca="1" si="2"/>
        <v>39</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outlineLevel="3" x14ac:dyDescent="0.35">
      <c r="A133" s="442"/>
      <c r="B133" s="451"/>
      <c r="C133" s="444">
        <f t="shared" si="1"/>
        <v>4</v>
      </c>
      <c r="D133" s="473"/>
      <c r="E133" s="469"/>
      <c r="F133" s="469"/>
      <c r="G133" s="473"/>
      <c r="H133" s="495"/>
      <c r="I133" s="551"/>
      <c r="J133" s="551">
        <v>9</v>
      </c>
      <c r="K133" s="764">
        <f>Periods!K19</f>
        <v>43930</v>
      </c>
      <c r="L133" s="790">
        <f t="shared" ca="1" si="2"/>
        <v>14</v>
      </c>
      <c r="M133" s="765"/>
      <c r="N133" s="552"/>
      <c r="O133" s="552">
        <v>100</v>
      </c>
      <c r="P133" s="766">
        <v>425</v>
      </c>
      <c r="Q133" s="766">
        <v>850</v>
      </c>
      <c r="R133" s="767">
        <v>0.48</v>
      </c>
      <c r="S133" s="768">
        <v>0.5</v>
      </c>
      <c r="T133" s="768">
        <v>0.53</v>
      </c>
      <c r="U133" s="766">
        <v>1</v>
      </c>
      <c r="V133" s="768">
        <v>0.3</v>
      </c>
      <c r="W133" s="766">
        <v>10</v>
      </c>
      <c r="X133" s="552"/>
      <c r="Y133" s="769">
        <v>0.33</v>
      </c>
      <c r="Z133" s="770">
        <v>50</v>
      </c>
      <c r="AA133" s="766">
        <v>50</v>
      </c>
      <c r="AB133" s="766">
        <v>400</v>
      </c>
      <c r="AC133" s="766">
        <v>400</v>
      </c>
      <c r="AD133" s="766">
        <v>400</v>
      </c>
      <c r="AE133" s="771">
        <v>400</v>
      </c>
      <c r="AF133" s="577"/>
      <c r="AG133" s="478"/>
      <c r="AH133" s="478"/>
      <c r="AI133" s="478"/>
      <c r="AJ133" s="478"/>
      <c r="AK133" s="478"/>
      <c r="AL133" s="478"/>
      <c r="AM133" s="478"/>
      <c r="AN133" s="478"/>
      <c r="AO133" s="478"/>
      <c r="AP133" s="473"/>
      <c r="AQ133" s="454"/>
      <c r="AR133" s="442"/>
      <c r="AS133" s="442"/>
      <c r="AT133" s="442"/>
    </row>
    <row r="134" spans="1:46" outlineLevel="2" x14ac:dyDescent="0.35">
      <c r="A134" s="442"/>
      <c r="B134" s="451"/>
      <c r="C134" s="444">
        <f>INT($C$40)+2</f>
        <v>3</v>
      </c>
      <c r="D134" s="473"/>
      <c r="E134" s="469"/>
      <c r="F134" s="469"/>
      <c r="G134" s="473"/>
      <c r="H134" s="495"/>
      <c r="I134" s="772" t="s">
        <v>917</v>
      </c>
      <c r="J134" s="772">
        <v>0</v>
      </c>
      <c r="K134" s="773">
        <f>Periods!L10</f>
        <v>43579</v>
      </c>
      <c r="L134" s="791">
        <f t="shared" ca="1" si="2"/>
        <v>21</v>
      </c>
      <c r="M134" s="774"/>
      <c r="N134" s="775"/>
      <c r="O134" s="775">
        <v>100</v>
      </c>
      <c r="P134" s="776">
        <v>250</v>
      </c>
      <c r="Q134" s="776">
        <v>450</v>
      </c>
      <c r="R134" s="777">
        <f>S134</f>
        <v>0.8</v>
      </c>
      <c r="S134" s="778">
        <v>0.8</v>
      </c>
      <c r="T134" s="778">
        <v>0.8</v>
      </c>
      <c r="U134" s="776">
        <v>0</v>
      </c>
      <c r="V134" s="778">
        <v>0.3</v>
      </c>
      <c r="W134" s="776">
        <v>10</v>
      </c>
      <c r="X134" s="775"/>
      <c r="Y134" s="779">
        <v>1</v>
      </c>
      <c r="Z134" s="780">
        <v>50</v>
      </c>
      <c r="AA134" s="776">
        <v>50</v>
      </c>
      <c r="AB134" s="776">
        <v>400</v>
      </c>
      <c r="AC134" s="776">
        <v>400</v>
      </c>
      <c r="AD134" s="776">
        <v>400</v>
      </c>
      <c r="AE134" s="781">
        <v>400</v>
      </c>
      <c r="AF134" s="577"/>
      <c r="AG134" s="478"/>
      <c r="AH134" s="478"/>
      <c r="AI134" s="478"/>
      <c r="AJ134" s="478"/>
      <c r="AK134" s="478"/>
      <c r="AL134" s="478"/>
      <c r="AM134" s="478"/>
      <c r="AN134" s="478"/>
      <c r="AO134" s="478"/>
      <c r="AP134" s="473"/>
      <c r="AQ134" s="454"/>
      <c r="AR134" s="442"/>
      <c r="AS134" s="442"/>
      <c r="AT134" s="442"/>
    </row>
    <row r="135" spans="1:46" outlineLevel="2" x14ac:dyDescent="0.3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outlineLevel="3" x14ac:dyDescent="0.3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outlineLevel="3" x14ac:dyDescent="0.3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outlineLevel="3" x14ac:dyDescent="0.3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outlineLevel="3" x14ac:dyDescent="0.3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outlineLevel="3" x14ac:dyDescent="0.3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outlineLevel="3" x14ac:dyDescent="0.35">
      <c r="A141" s="442"/>
      <c r="B141" s="451"/>
      <c r="C141" s="444">
        <f t="shared" si="1"/>
        <v>4</v>
      </c>
      <c r="D141" s="473"/>
      <c r="E141" s="469"/>
      <c r="F141" s="469"/>
      <c r="G141" s="473"/>
      <c r="H141" s="495"/>
      <c r="I141" s="495"/>
      <c r="J141" s="495">
        <v>7</v>
      </c>
      <c r="K141" s="708">
        <f>Periods!L17</f>
        <v>43852</v>
      </c>
      <c r="L141" s="709">
        <f t="shared" ca="1" si="3"/>
        <v>39</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outlineLevel="3" x14ac:dyDescent="0.35">
      <c r="A142" s="442"/>
      <c r="B142" s="451"/>
      <c r="C142" s="444">
        <f t="shared" si="1"/>
        <v>4</v>
      </c>
      <c r="D142" s="473"/>
      <c r="E142" s="469"/>
      <c r="F142" s="469"/>
      <c r="G142" s="473"/>
      <c r="H142" s="495"/>
      <c r="I142" s="495"/>
      <c r="J142" s="495">
        <v>8</v>
      </c>
      <c r="K142" s="708">
        <f>Periods!L18</f>
        <v>43891</v>
      </c>
      <c r="L142" s="709">
        <f t="shared" ca="1" si="3"/>
        <v>39</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outlineLevel="3" x14ac:dyDescent="0.35">
      <c r="A143" s="442"/>
      <c r="B143" s="451"/>
      <c r="C143" s="444">
        <f t="shared" si="1"/>
        <v>4</v>
      </c>
      <c r="D143" s="473"/>
      <c r="E143" s="469"/>
      <c r="F143" s="469"/>
      <c r="G143" s="473"/>
      <c r="H143" s="495"/>
      <c r="I143" s="551"/>
      <c r="J143" s="551">
        <v>9</v>
      </c>
      <c r="K143" s="764">
        <f>Periods!L19</f>
        <v>43930</v>
      </c>
      <c r="L143" s="790">
        <f t="shared" ca="1" si="3"/>
        <v>14</v>
      </c>
      <c r="M143" s="765"/>
      <c r="N143" s="552"/>
      <c r="O143" s="552">
        <v>100</v>
      </c>
      <c r="P143" s="766">
        <v>425</v>
      </c>
      <c r="Q143" s="766">
        <v>850</v>
      </c>
      <c r="R143" s="767">
        <v>0.48</v>
      </c>
      <c r="S143" s="768">
        <v>0.5</v>
      </c>
      <c r="T143" s="768">
        <v>0.53</v>
      </c>
      <c r="U143" s="766">
        <v>1</v>
      </c>
      <c r="V143" s="768">
        <v>0.3</v>
      </c>
      <c r="W143" s="766">
        <v>10</v>
      </c>
      <c r="X143" s="552"/>
      <c r="Y143" s="769">
        <v>0.33</v>
      </c>
      <c r="Z143" s="770">
        <v>50</v>
      </c>
      <c r="AA143" s="766">
        <v>50</v>
      </c>
      <c r="AB143" s="766">
        <v>400</v>
      </c>
      <c r="AC143" s="766">
        <v>400</v>
      </c>
      <c r="AD143" s="766">
        <v>400</v>
      </c>
      <c r="AE143" s="771">
        <v>400</v>
      </c>
      <c r="AF143" s="577"/>
      <c r="AG143" s="478"/>
      <c r="AH143" s="478"/>
      <c r="AI143" s="478"/>
      <c r="AJ143" s="478"/>
      <c r="AK143" s="478"/>
      <c r="AL143" s="478"/>
      <c r="AM143" s="478"/>
      <c r="AN143" s="478"/>
      <c r="AO143" s="478"/>
      <c r="AP143" s="473"/>
      <c r="AQ143" s="454"/>
      <c r="AR143" s="442"/>
      <c r="AS143" s="442"/>
      <c r="AT143" s="442"/>
    </row>
    <row r="144" spans="1:46" outlineLevel="2" x14ac:dyDescent="0.35">
      <c r="A144" s="442"/>
      <c r="B144" s="451"/>
      <c r="C144" s="444">
        <f>INT($C$40)+2</f>
        <v>3</v>
      </c>
      <c r="D144" s="473"/>
      <c r="E144" s="469"/>
      <c r="F144" s="469"/>
      <c r="G144" s="473"/>
      <c r="H144" s="495"/>
      <c r="I144" s="772" t="s">
        <v>918</v>
      </c>
      <c r="J144" s="772">
        <v>0</v>
      </c>
      <c r="K144" s="773">
        <f>Periods!M10</f>
        <v>43599</v>
      </c>
      <c r="L144" s="791">
        <f t="shared" ca="1" si="3"/>
        <v>1</v>
      </c>
      <c r="M144" s="774"/>
      <c r="N144" s="775"/>
      <c r="O144" s="775">
        <v>100</v>
      </c>
      <c r="P144" s="776">
        <v>250</v>
      </c>
      <c r="Q144" s="776">
        <v>450</v>
      </c>
      <c r="R144" s="777">
        <f>S144</f>
        <v>0.8</v>
      </c>
      <c r="S144" s="778">
        <v>0.8</v>
      </c>
      <c r="T144" s="778">
        <v>0.8</v>
      </c>
      <c r="U144" s="776">
        <v>0</v>
      </c>
      <c r="V144" s="778">
        <v>0.3</v>
      </c>
      <c r="W144" s="776">
        <v>10</v>
      </c>
      <c r="X144" s="775"/>
      <c r="Y144" s="779">
        <v>1</v>
      </c>
      <c r="Z144" s="780">
        <v>50</v>
      </c>
      <c r="AA144" s="776">
        <v>50</v>
      </c>
      <c r="AB144" s="776">
        <v>400</v>
      </c>
      <c r="AC144" s="776">
        <v>400</v>
      </c>
      <c r="AD144" s="776">
        <v>400</v>
      </c>
      <c r="AE144" s="781">
        <v>400</v>
      </c>
      <c r="AF144" s="577"/>
      <c r="AG144" s="478"/>
      <c r="AH144" s="478"/>
      <c r="AI144" s="478"/>
      <c r="AJ144" s="478"/>
      <c r="AK144" s="478"/>
      <c r="AL144" s="478"/>
      <c r="AM144" s="478"/>
      <c r="AN144" s="478"/>
      <c r="AO144" s="478"/>
      <c r="AP144" s="473"/>
      <c r="AQ144" s="454"/>
      <c r="AR144" s="442"/>
      <c r="AS144" s="442"/>
      <c r="AT144" s="442"/>
    </row>
    <row r="145" spans="1:46" outlineLevel="2" x14ac:dyDescent="0.3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outlineLevel="3" x14ac:dyDescent="0.3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outlineLevel="3" x14ac:dyDescent="0.3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outlineLevel="3" x14ac:dyDescent="0.3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outlineLevel="3" x14ac:dyDescent="0.3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outlineLevel="3" x14ac:dyDescent="0.3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outlineLevel="3" x14ac:dyDescent="0.35">
      <c r="A151" s="442"/>
      <c r="B151" s="451"/>
      <c r="C151" s="444">
        <f t="shared" si="1"/>
        <v>4</v>
      </c>
      <c r="D151" s="473"/>
      <c r="E151" s="469"/>
      <c r="F151" s="469"/>
      <c r="G151" s="473"/>
      <c r="H151" s="495"/>
      <c r="I151" s="495"/>
      <c r="J151" s="495">
        <v>7</v>
      </c>
      <c r="K151" s="708">
        <f>Periods!M17</f>
        <v>43852</v>
      </c>
      <c r="L151" s="709">
        <f t="shared" ca="1" si="3"/>
        <v>39</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outlineLevel="3" x14ac:dyDescent="0.35">
      <c r="A152" s="442"/>
      <c r="B152" s="451"/>
      <c r="C152" s="444">
        <f t="shared" si="1"/>
        <v>4</v>
      </c>
      <c r="D152" s="473"/>
      <c r="E152" s="469"/>
      <c r="F152" s="469"/>
      <c r="G152" s="473"/>
      <c r="H152" s="495"/>
      <c r="I152" s="495"/>
      <c r="J152" s="495">
        <v>8</v>
      </c>
      <c r="K152" s="708">
        <f>Periods!M18</f>
        <v>43891</v>
      </c>
      <c r="L152" s="709">
        <f t="shared" ca="1" si="3"/>
        <v>39</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outlineLevel="3" x14ac:dyDescent="0.35">
      <c r="A153" s="442"/>
      <c r="B153" s="451"/>
      <c r="C153" s="444">
        <f t="shared" si="1"/>
        <v>4</v>
      </c>
      <c r="D153" s="473"/>
      <c r="E153" s="469"/>
      <c r="F153" s="469"/>
      <c r="G153" s="473"/>
      <c r="H153" s="495"/>
      <c r="I153" s="551"/>
      <c r="J153" s="551">
        <v>9</v>
      </c>
      <c r="K153" s="764">
        <f>Periods!M19</f>
        <v>43930</v>
      </c>
      <c r="L153" s="790">
        <f t="shared" ca="1" si="3"/>
        <v>34</v>
      </c>
      <c r="M153" s="765"/>
      <c r="N153" s="552"/>
      <c r="O153" s="552">
        <v>100</v>
      </c>
      <c r="P153" s="766">
        <v>425</v>
      </c>
      <c r="Q153" s="766">
        <v>850</v>
      </c>
      <c r="R153" s="767">
        <v>0.48</v>
      </c>
      <c r="S153" s="768">
        <v>0.5</v>
      </c>
      <c r="T153" s="768">
        <v>0.53</v>
      </c>
      <c r="U153" s="766">
        <v>1</v>
      </c>
      <c r="V153" s="768">
        <v>0.3</v>
      </c>
      <c r="W153" s="766">
        <v>10</v>
      </c>
      <c r="X153" s="552"/>
      <c r="Y153" s="769">
        <v>0.33</v>
      </c>
      <c r="Z153" s="770">
        <v>50</v>
      </c>
      <c r="AA153" s="766">
        <v>50</v>
      </c>
      <c r="AB153" s="766">
        <v>400</v>
      </c>
      <c r="AC153" s="766">
        <v>400</v>
      </c>
      <c r="AD153" s="766">
        <v>400</v>
      </c>
      <c r="AE153" s="771">
        <v>400</v>
      </c>
      <c r="AF153" s="577"/>
      <c r="AG153" s="478"/>
      <c r="AH153" s="478"/>
      <c r="AI153" s="478"/>
      <c r="AJ153" s="478"/>
      <c r="AK153" s="478"/>
      <c r="AL153" s="478"/>
      <c r="AM153" s="478"/>
      <c r="AN153" s="478"/>
      <c r="AO153" s="478"/>
      <c r="AP153" s="473"/>
      <c r="AQ153" s="454"/>
      <c r="AR153" s="442"/>
      <c r="AS153" s="442"/>
      <c r="AT153" s="442"/>
    </row>
    <row r="154" spans="1:46" outlineLevel="2" x14ac:dyDescent="0.35">
      <c r="A154" s="442"/>
      <c r="B154" s="451"/>
      <c r="C154" s="444">
        <f>INT($C$40)+2</f>
        <v>3</v>
      </c>
      <c r="D154" s="473"/>
      <c r="E154" s="469"/>
      <c r="F154" s="469"/>
      <c r="G154" s="473"/>
      <c r="H154" s="495"/>
      <c r="I154" s="772" t="s">
        <v>919</v>
      </c>
      <c r="J154" s="772">
        <v>0</v>
      </c>
      <c r="K154" s="773">
        <f>Periods!N10</f>
        <v>43599</v>
      </c>
      <c r="L154" s="791">
        <f t="shared" ca="1" si="3"/>
        <v>1</v>
      </c>
      <c r="M154" s="774"/>
      <c r="N154" s="775"/>
      <c r="O154" s="775">
        <v>100</v>
      </c>
      <c r="P154" s="776">
        <v>250</v>
      </c>
      <c r="Q154" s="776">
        <v>450</v>
      </c>
      <c r="R154" s="777">
        <f>S154</f>
        <v>0.8</v>
      </c>
      <c r="S154" s="778">
        <v>0.8</v>
      </c>
      <c r="T154" s="778">
        <v>0.8</v>
      </c>
      <c r="U154" s="776">
        <v>0</v>
      </c>
      <c r="V154" s="778">
        <v>0.3</v>
      </c>
      <c r="W154" s="776">
        <v>10</v>
      </c>
      <c r="X154" s="775"/>
      <c r="Y154" s="779">
        <v>1</v>
      </c>
      <c r="Z154" s="780">
        <v>50</v>
      </c>
      <c r="AA154" s="776">
        <v>50</v>
      </c>
      <c r="AB154" s="776">
        <v>400</v>
      </c>
      <c r="AC154" s="776">
        <v>400</v>
      </c>
      <c r="AD154" s="776">
        <v>400</v>
      </c>
      <c r="AE154" s="781">
        <v>400</v>
      </c>
      <c r="AF154" s="577"/>
      <c r="AG154" s="478"/>
      <c r="AH154" s="478"/>
      <c r="AI154" s="478"/>
      <c r="AJ154" s="478"/>
      <c r="AK154" s="478"/>
      <c r="AL154" s="478"/>
      <c r="AM154" s="478"/>
      <c r="AN154" s="478"/>
      <c r="AO154" s="478"/>
      <c r="AP154" s="473"/>
      <c r="AQ154" s="454"/>
      <c r="AR154" s="442"/>
      <c r="AS154" s="442"/>
      <c r="AT154" s="442"/>
    </row>
    <row r="155" spans="1:46" outlineLevel="2" x14ac:dyDescent="0.3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outlineLevel="3" x14ac:dyDescent="0.3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outlineLevel="3" x14ac:dyDescent="0.3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outlineLevel="3" x14ac:dyDescent="0.3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outlineLevel="3" x14ac:dyDescent="0.3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outlineLevel="3" x14ac:dyDescent="0.3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outlineLevel="3" x14ac:dyDescent="0.35">
      <c r="A161" s="442"/>
      <c r="B161" s="451"/>
      <c r="C161" s="444">
        <f t="shared" si="1"/>
        <v>4</v>
      </c>
      <c r="D161" s="473"/>
      <c r="E161" s="469"/>
      <c r="F161" s="469"/>
      <c r="G161" s="473"/>
      <c r="H161" s="495"/>
      <c r="I161" s="495"/>
      <c r="J161" s="495">
        <v>7</v>
      </c>
      <c r="K161" s="708">
        <f>Periods!N17</f>
        <v>43852</v>
      </c>
      <c r="L161" s="709">
        <f t="shared" ca="1" si="3"/>
        <v>39</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outlineLevel="3" x14ac:dyDescent="0.35">
      <c r="A162" s="442"/>
      <c r="B162" s="451"/>
      <c r="C162" s="444">
        <f t="shared" si="1"/>
        <v>4</v>
      </c>
      <c r="D162" s="473"/>
      <c r="E162" s="469"/>
      <c r="F162" s="469"/>
      <c r="G162" s="473"/>
      <c r="H162" s="495"/>
      <c r="I162" s="495"/>
      <c r="J162" s="495">
        <v>8</v>
      </c>
      <c r="K162" s="708">
        <f>Periods!N18</f>
        <v>43891</v>
      </c>
      <c r="L162" s="709">
        <f t="shared" ca="1" si="3"/>
        <v>39</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outlineLevel="3" x14ac:dyDescent="0.35">
      <c r="A163" s="442"/>
      <c r="B163" s="451"/>
      <c r="C163" s="444">
        <f t="shared" si="1"/>
        <v>4</v>
      </c>
      <c r="D163" s="473"/>
      <c r="E163" s="469"/>
      <c r="F163" s="469"/>
      <c r="G163" s="473"/>
      <c r="H163" s="495"/>
      <c r="I163" s="551"/>
      <c r="J163" s="551">
        <v>9</v>
      </c>
      <c r="K163" s="764">
        <f>Periods!N19</f>
        <v>43930</v>
      </c>
      <c r="L163" s="790">
        <f t="shared" ca="1" si="3"/>
        <v>34</v>
      </c>
      <c r="M163" s="765"/>
      <c r="N163" s="552"/>
      <c r="O163" s="552">
        <v>100</v>
      </c>
      <c r="P163" s="766">
        <v>425</v>
      </c>
      <c r="Q163" s="766">
        <v>850</v>
      </c>
      <c r="R163" s="767">
        <v>0.48</v>
      </c>
      <c r="S163" s="768">
        <v>0.5</v>
      </c>
      <c r="T163" s="768">
        <v>0.53</v>
      </c>
      <c r="U163" s="766">
        <v>1</v>
      </c>
      <c r="V163" s="768">
        <v>0.3</v>
      </c>
      <c r="W163" s="766">
        <v>10</v>
      </c>
      <c r="X163" s="552"/>
      <c r="Y163" s="769">
        <v>0.33</v>
      </c>
      <c r="Z163" s="770">
        <v>50</v>
      </c>
      <c r="AA163" s="766">
        <v>50</v>
      </c>
      <c r="AB163" s="766">
        <v>400</v>
      </c>
      <c r="AC163" s="766">
        <v>400</v>
      </c>
      <c r="AD163" s="766">
        <v>400</v>
      </c>
      <c r="AE163" s="771">
        <v>400</v>
      </c>
      <c r="AF163" s="577"/>
      <c r="AG163" s="478"/>
      <c r="AH163" s="478"/>
      <c r="AI163" s="478"/>
      <c r="AJ163" s="478"/>
      <c r="AK163" s="478"/>
      <c r="AL163" s="478"/>
      <c r="AM163" s="478"/>
      <c r="AN163" s="478"/>
      <c r="AO163" s="478"/>
      <c r="AP163" s="473"/>
      <c r="AQ163" s="454"/>
      <c r="AR163" s="442"/>
      <c r="AS163" s="442"/>
      <c r="AT163" s="442"/>
    </row>
    <row r="164" spans="1:46" outlineLevel="2" x14ac:dyDescent="0.35">
      <c r="A164" s="442"/>
      <c r="B164" s="451"/>
      <c r="C164" s="444">
        <f>INT($C$40)+2</f>
        <v>3</v>
      </c>
      <c r="D164" s="473"/>
      <c r="E164" s="469"/>
      <c r="F164" s="469"/>
      <c r="G164" s="473"/>
      <c r="H164" s="495"/>
      <c r="I164" s="772" t="s">
        <v>920</v>
      </c>
      <c r="J164" s="772">
        <v>0</v>
      </c>
      <c r="K164" s="773">
        <f>Periods!O10</f>
        <v>43599</v>
      </c>
      <c r="L164" s="791">
        <f t="shared" ca="1" si="3"/>
        <v>1</v>
      </c>
      <c r="M164" s="774"/>
      <c r="N164" s="775"/>
      <c r="O164" s="775">
        <v>100</v>
      </c>
      <c r="P164" s="776">
        <v>250</v>
      </c>
      <c r="Q164" s="776">
        <v>450</v>
      </c>
      <c r="R164" s="777">
        <f>S164</f>
        <v>0.8</v>
      </c>
      <c r="S164" s="778">
        <v>0.8</v>
      </c>
      <c r="T164" s="778">
        <v>0.8</v>
      </c>
      <c r="U164" s="776">
        <v>0</v>
      </c>
      <c r="V164" s="778">
        <v>0.3</v>
      </c>
      <c r="W164" s="776">
        <v>10</v>
      </c>
      <c r="X164" s="775"/>
      <c r="Y164" s="779">
        <v>1</v>
      </c>
      <c r="Z164" s="780">
        <v>50</v>
      </c>
      <c r="AA164" s="776">
        <v>50</v>
      </c>
      <c r="AB164" s="776">
        <v>400</v>
      </c>
      <c r="AC164" s="776">
        <v>400</v>
      </c>
      <c r="AD164" s="776">
        <v>400</v>
      </c>
      <c r="AE164" s="781">
        <v>400</v>
      </c>
      <c r="AF164" s="577"/>
      <c r="AG164" s="478"/>
      <c r="AH164" s="478"/>
      <c r="AI164" s="478"/>
      <c r="AJ164" s="478"/>
      <c r="AK164" s="478"/>
      <c r="AL164" s="478"/>
      <c r="AM164" s="478"/>
      <c r="AN164" s="478"/>
      <c r="AO164" s="478"/>
      <c r="AP164" s="473"/>
      <c r="AQ164" s="454"/>
      <c r="AR164" s="442"/>
      <c r="AS164" s="442"/>
      <c r="AT164" s="442"/>
    </row>
    <row r="165" spans="1:46" outlineLevel="2" x14ac:dyDescent="0.3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outlineLevel="3" x14ac:dyDescent="0.3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outlineLevel="3" x14ac:dyDescent="0.3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outlineLevel="3" x14ac:dyDescent="0.3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outlineLevel="3" x14ac:dyDescent="0.3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outlineLevel="3" x14ac:dyDescent="0.3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outlineLevel="3" x14ac:dyDescent="0.35">
      <c r="A171" s="442"/>
      <c r="B171" s="451"/>
      <c r="C171" s="444">
        <f t="shared" si="1"/>
        <v>4</v>
      </c>
      <c r="D171" s="473"/>
      <c r="E171" s="469"/>
      <c r="F171" s="469"/>
      <c r="G171" s="473"/>
      <c r="H171" s="495"/>
      <c r="I171" s="495"/>
      <c r="J171" s="495">
        <v>7</v>
      </c>
      <c r="K171" s="708">
        <f>Periods!O17</f>
        <v>43852</v>
      </c>
      <c r="L171" s="709">
        <f t="shared" ca="1" si="4"/>
        <v>39</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outlineLevel="3" x14ac:dyDescent="0.35">
      <c r="A172" s="442"/>
      <c r="B172" s="451"/>
      <c r="C172" s="444">
        <f t="shared" si="1"/>
        <v>4</v>
      </c>
      <c r="D172" s="473"/>
      <c r="E172" s="469"/>
      <c r="F172" s="469"/>
      <c r="G172" s="473"/>
      <c r="H172" s="495"/>
      <c r="I172" s="495"/>
      <c r="J172" s="495">
        <v>8</v>
      </c>
      <c r="K172" s="708">
        <f>Periods!O18</f>
        <v>43891</v>
      </c>
      <c r="L172" s="709">
        <f t="shared" ca="1" si="4"/>
        <v>39</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outlineLevel="3" x14ac:dyDescent="0.3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outlineLevel="3" x14ac:dyDescent="0.3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15" customHeight="1" outlineLevel="2" x14ac:dyDescent="0.3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15" customHeight="1" outlineLevel="3" x14ac:dyDescent="0.3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outlineLevel="2" x14ac:dyDescent="0.3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15" customHeight="1" outlineLevel="2" x14ac:dyDescent="0.3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3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15" customHeight="1" outlineLevel="3" x14ac:dyDescent="0.3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3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3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3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15" customHeight="1" outlineLevel="2" x14ac:dyDescent="0.3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3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3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15" customHeight="1" outlineLevel="3" x14ac:dyDescent="0.3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3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3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3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3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3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3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3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3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3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3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3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3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15" customHeight="1" outlineLevel="2" x14ac:dyDescent="0.3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15" customHeight="1" outlineLevel="3" x14ac:dyDescent="0.3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3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15" customHeight="1" outlineLevel="2" x14ac:dyDescent="0.3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3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15" customHeight="1" outlineLevel="3" x14ac:dyDescent="0.3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6" outlineLevel="2" x14ac:dyDescent="0.3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3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3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3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3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3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3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3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3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3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3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3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15" customHeight="1" outlineLevel="2" x14ac:dyDescent="0.3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3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15" customHeight="1" outlineLevel="3" x14ac:dyDescent="0.3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3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15" customHeight="1" outlineLevel="2" x14ac:dyDescent="0.3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3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15" customHeight="1" outlineLevel="3" x14ac:dyDescent="0.3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3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3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3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35">
      <c r="A228" s="442"/>
      <c r="B228" s="451"/>
      <c r="C228" s="444">
        <f>INT($C$40)+3</f>
        <v>4</v>
      </c>
      <c r="D228" s="473"/>
      <c r="E228" s="469"/>
      <c r="F228" s="469"/>
      <c r="G228" s="473"/>
      <c r="H228" s="478"/>
      <c r="I228" s="495" t="s">
        <v>613</v>
      </c>
      <c r="J228" s="495" t="s">
        <v>614</v>
      </c>
      <c r="K228" s="495" t="s">
        <v>911</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3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15" customHeight="1" outlineLevel="2" x14ac:dyDescent="0.3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15" customHeight="1" outlineLevel="2" x14ac:dyDescent="0.3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15" customHeight="1" outlineLevel="1" x14ac:dyDescent="0.3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15" customHeight="1" x14ac:dyDescent="0.3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3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3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15" customHeight="1" thickBot="1" x14ac:dyDescent="0.4">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15" customHeight="1" outlineLevel="1" x14ac:dyDescent="0.3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3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49999999999999" customHeight="1" x14ac:dyDescent="0.3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49999999999999" customHeight="1" outlineLevel="1" x14ac:dyDescent="0.3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15" customHeight="1" outlineLevel="2" x14ac:dyDescent="0.3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3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3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3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3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5" customHeight="1" outlineLevel="2" x14ac:dyDescent="0.3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3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3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3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3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15" customHeight="1" outlineLevel="3" x14ac:dyDescent="0.3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3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3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3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15" customHeight="1" outlineLevel="2" x14ac:dyDescent="0.3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3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15" customHeight="1" outlineLevel="3" x14ac:dyDescent="0.3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35">
      <c r="A258" s="442"/>
      <c r="B258" s="451"/>
      <c r="C258" s="444">
        <f>INT($C$239)+2</f>
        <v>3</v>
      </c>
      <c r="D258" s="473"/>
      <c r="E258" s="532"/>
      <c r="F258" s="532"/>
      <c r="G258" s="473"/>
      <c r="H258" s="539" t="s">
        <v>586</v>
      </c>
      <c r="I258" s="540" t="b">
        <v>0</v>
      </c>
      <c r="J258" s="496" t="b">
        <v>1</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3" t="s">
        <v>631</v>
      </c>
      <c r="AD258" s="814"/>
      <c r="AE258" s="814"/>
      <c r="AF258" s="815"/>
      <c r="AG258" s="478"/>
      <c r="AH258" s="542" t="s">
        <v>632</v>
      </c>
      <c r="AI258" s="542"/>
      <c r="AJ258" s="542"/>
      <c r="AK258" s="542"/>
      <c r="AL258" s="478"/>
      <c r="AM258" s="478"/>
      <c r="AN258" s="478"/>
      <c r="AO258" s="478"/>
      <c r="AP258" s="473"/>
      <c r="AQ258" s="454"/>
      <c r="AR258" s="442"/>
      <c r="AS258" s="442"/>
      <c r="AT258" s="442"/>
    </row>
    <row r="259" spans="1:46" outlineLevel="2" x14ac:dyDescent="0.3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16"/>
      <c r="AD259" s="817"/>
      <c r="AE259" s="817"/>
      <c r="AF259" s="818"/>
      <c r="AG259" s="495"/>
      <c r="AH259" s="546"/>
      <c r="AI259" s="546"/>
      <c r="AJ259" s="546"/>
      <c r="AK259" s="546"/>
      <c r="AL259" s="495"/>
      <c r="AM259" s="495"/>
      <c r="AN259" s="495"/>
      <c r="AO259" s="495"/>
      <c r="AP259" s="473"/>
      <c r="AQ259" s="454"/>
      <c r="AR259" s="442"/>
      <c r="AS259" s="442"/>
      <c r="AT259" s="442"/>
    </row>
    <row r="260" spans="1:46" outlineLevel="2" x14ac:dyDescent="0.3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3" t="s">
        <v>635</v>
      </c>
      <c r="AD260" s="814"/>
      <c r="AE260" s="814"/>
      <c r="AF260" s="815"/>
      <c r="AG260" s="478"/>
      <c r="AH260" s="547" t="s">
        <v>636</v>
      </c>
      <c r="AI260" s="542"/>
      <c r="AJ260" s="542"/>
      <c r="AK260" s="542"/>
      <c r="AL260" s="478"/>
      <c r="AM260" s="478"/>
      <c r="AN260" s="478"/>
      <c r="AO260" s="478"/>
      <c r="AP260" s="473"/>
      <c r="AQ260" s="454"/>
      <c r="AR260" s="442"/>
      <c r="AS260" s="442"/>
      <c r="AT260" s="442"/>
    </row>
    <row r="261" spans="1:46" outlineLevel="2" x14ac:dyDescent="0.3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16"/>
      <c r="AD261" s="817"/>
      <c r="AE261" s="817"/>
      <c r="AF261" s="818"/>
      <c r="AG261" s="478"/>
      <c r="AH261" s="542"/>
      <c r="AI261" s="542"/>
      <c r="AJ261" s="542"/>
      <c r="AK261" s="542"/>
      <c r="AL261" s="478"/>
      <c r="AM261" s="478"/>
      <c r="AN261" s="478"/>
      <c r="AO261" s="478"/>
      <c r="AP261" s="473"/>
      <c r="AQ261" s="454"/>
      <c r="AR261" s="442"/>
      <c r="AS261" s="442"/>
      <c r="AT261" s="442"/>
    </row>
    <row r="262" spans="1:46" outlineLevel="2" x14ac:dyDescent="0.3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978</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3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3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3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3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3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3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3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3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3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3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3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3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3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3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3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3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15" customHeight="1" outlineLevel="2" x14ac:dyDescent="0.3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3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3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3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3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3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3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3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3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3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3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3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3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3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3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3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3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3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15" customHeight="1" outlineLevel="2" x14ac:dyDescent="0.3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35">
      <c r="A298" s="442"/>
      <c r="B298" s="451"/>
      <c r="C298" s="444">
        <f>INT($C$239+3)</f>
        <v>4</v>
      </c>
      <c r="D298" s="473"/>
      <c r="E298" s="532"/>
      <c r="F298" s="532"/>
      <c r="G298" s="473"/>
      <c r="H298" s="548" t="s">
        <v>665</v>
      </c>
      <c r="I298" s="502" t="s">
        <v>666</v>
      </c>
      <c r="J298" s="501"/>
      <c r="K298" s="478"/>
      <c r="L298" s="478"/>
      <c r="M298" s="478"/>
      <c r="N298" s="478"/>
      <c r="O298" s="819" t="s">
        <v>667</v>
      </c>
      <c r="P298" s="820"/>
      <c r="Q298" s="820"/>
      <c r="R298" s="820"/>
      <c r="S298" s="820"/>
      <c r="T298" s="820"/>
      <c r="U298" s="820"/>
      <c r="V298" s="820"/>
      <c r="W298" s="820"/>
      <c r="X298" s="821"/>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3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2"/>
      <c r="P299" s="823"/>
      <c r="Q299" s="823"/>
      <c r="R299" s="823"/>
      <c r="S299" s="823"/>
      <c r="T299" s="823"/>
      <c r="U299" s="823"/>
      <c r="V299" s="823"/>
      <c r="W299" s="823"/>
      <c r="X299" s="824"/>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35">
      <c r="A300" s="442"/>
      <c r="B300" s="451"/>
      <c r="C300" s="444">
        <f>INT($C$239+3)</f>
        <v>4</v>
      </c>
      <c r="D300" s="473"/>
      <c r="E300" s="532"/>
      <c r="F300" s="532"/>
      <c r="G300" s="473"/>
      <c r="H300" s="590" t="s">
        <v>668</v>
      </c>
      <c r="I300" s="478">
        <v>1</v>
      </c>
      <c r="J300" s="478" t="b">
        <f>COUNTA(K300:M300)&gt;0</f>
        <v>0</v>
      </c>
      <c r="K300" s="496"/>
      <c r="L300" s="496"/>
      <c r="M300" s="496"/>
      <c r="N300" s="478"/>
      <c r="O300" s="822"/>
      <c r="P300" s="823"/>
      <c r="Q300" s="823"/>
      <c r="R300" s="823"/>
      <c r="S300" s="823"/>
      <c r="T300" s="823"/>
      <c r="U300" s="823"/>
      <c r="V300" s="823"/>
      <c r="W300" s="823"/>
      <c r="X300" s="824"/>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35">
      <c r="A301" s="442"/>
      <c r="B301" s="451"/>
      <c r="C301" s="444">
        <f>INT($C$239+3)</f>
        <v>4</v>
      </c>
      <c r="D301" s="473"/>
      <c r="E301" s="532"/>
      <c r="F301" s="532"/>
      <c r="G301" s="473"/>
      <c r="H301" s="495"/>
      <c r="I301" s="478">
        <v>2</v>
      </c>
      <c r="J301" s="478" t="b">
        <f>COUNTA(K301:M301)&gt;0</f>
        <v>0</v>
      </c>
      <c r="K301" s="496"/>
      <c r="L301" s="496"/>
      <c r="M301" s="496"/>
      <c r="N301" s="478"/>
      <c r="O301" s="825"/>
      <c r="P301" s="826"/>
      <c r="Q301" s="826"/>
      <c r="R301" s="826"/>
      <c r="S301" s="826"/>
      <c r="T301" s="826"/>
      <c r="U301" s="826"/>
      <c r="V301" s="826"/>
      <c r="W301" s="826"/>
      <c r="X301" s="827"/>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15" customHeight="1" outlineLevel="2" x14ac:dyDescent="0.3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3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3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3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15" customHeight="1" outlineLevel="2" x14ac:dyDescent="0.3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3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3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35">
      <c r="A309" s="442"/>
      <c r="B309" s="451"/>
      <c r="C309" s="444">
        <f>INT($C$239)+3</f>
        <v>4</v>
      </c>
      <c r="D309" s="473"/>
      <c r="E309" s="532"/>
      <c r="F309" s="532"/>
      <c r="G309" s="473"/>
      <c r="H309" s="593" t="s">
        <v>992</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35">
      <c r="A310" s="442"/>
      <c r="B310" s="451"/>
      <c r="C310" s="444">
        <f>INT($C$239)+3</f>
        <v>4</v>
      </c>
      <c r="D310" s="473"/>
      <c r="E310" s="532"/>
      <c r="F310" s="532"/>
      <c r="G310" s="473"/>
      <c r="H310" s="594" t="s">
        <v>993</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15" customHeight="1" outlineLevel="2" x14ac:dyDescent="0.3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35">
      <c r="A312" s="442"/>
      <c r="B312" s="451"/>
      <c r="C312" s="444">
        <f>INT($C$239)+1</f>
        <v>2</v>
      </c>
      <c r="D312" s="473"/>
      <c r="E312" s="532"/>
      <c r="F312" s="532"/>
      <c r="G312" s="473"/>
      <c r="H312" s="535" t="s">
        <v>680</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15" customHeight="1" outlineLevel="3" x14ac:dyDescent="0.3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35">
      <c r="A314" s="442"/>
      <c r="B314" s="451"/>
      <c r="C314" s="444">
        <f>INT($C$239+3)</f>
        <v>4</v>
      </c>
      <c r="D314" s="473"/>
      <c r="E314" s="532"/>
      <c r="F314" s="532"/>
      <c r="G314" s="473"/>
      <c r="H314" s="548"/>
      <c r="I314" s="502" t="s">
        <v>640</v>
      </c>
      <c r="J314" s="502"/>
      <c r="K314" s="478"/>
      <c r="L314" s="478"/>
      <c r="M314" s="478"/>
      <c r="N314" s="502" t="s">
        <v>681</v>
      </c>
      <c r="O314" s="502"/>
      <c r="P314" s="502"/>
      <c r="Q314" s="502"/>
      <c r="R314" s="478"/>
      <c r="S314" s="478"/>
      <c r="T314" s="478"/>
      <c r="U314" s="478"/>
      <c r="V314" s="478" t="s">
        <v>682</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3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3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3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3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3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3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3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3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15" customHeight="1" outlineLevel="2" x14ac:dyDescent="0.3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35">
      <c r="A324" s="442"/>
      <c r="B324" s="451"/>
      <c r="C324" s="444">
        <f>INT($C$239+3)</f>
        <v>4</v>
      </c>
      <c r="D324" s="473"/>
      <c r="E324" s="532"/>
      <c r="F324" s="532"/>
      <c r="G324" s="473"/>
      <c r="H324" s="548"/>
      <c r="I324" s="502" t="s">
        <v>640</v>
      </c>
      <c r="J324" s="502"/>
      <c r="K324" s="478"/>
      <c r="L324" s="478"/>
      <c r="M324" s="478"/>
      <c r="N324" s="502" t="s">
        <v>683</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3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3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3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3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3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3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3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3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15" customHeight="1" outlineLevel="2" x14ac:dyDescent="0.3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35">
      <c r="A334" s="442"/>
      <c r="B334" s="451"/>
      <c r="C334" s="444">
        <f>INT($C$239+3)</f>
        <v>4</v>
      </c>
      <c r="D334" s="473"/>
      <c r="E334" s="532"/>
      <c r="F334" s="532"/>
      <c r="G334" s="473"/>
      <c r="H334" s="548"/>
      <c r="I334" s="502" t="s">
        <v>640</v>
      </c>
      <c r="J334" s="502"/>
      <c r="K334" s="478"/>
      <c r="L334" s="478"/>
      <c r="M334" s="478"/>
      <c r="N334" s="502" t="s">
        <v>684</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3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3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3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3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3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3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3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3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15" customHeight="1" outlineLevel="2" x14ac:dyDescent="0.3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35">
      <c r="A344" s="442"/>
      <c r="B344" s="451"/>
      <c r="C344" s="444">
        <f t="shared" ref="C344:C349" si="24">INT($C$239)+3</f>
        <v>4</v>
      </c>
      <c r="D344" s="473"/>
      <c r="E344" s="532"/>
      <c r="F344" s="532"/>
      <c r="G344" s="473"/>
      <c r="H344" s="478" t="s">
        <v>685</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35">
      <c r="A345" s="442"/>
      <c r="B345" s="451"/>
      <c r="C345" s="444">
        <f t="shared" si="24"/>
        <v>4</v>
      </c>
      <c r="D345" s="473"/>
      <c r="E345" s="532"/>
      <c r="F345" s="532"/>
      <c r="G345" s="473"/>
      <c r="H345" s="478" t="s">
        <v>686</v>
      </c>
      <c r="I345" s="478">
        <v>55</v>
      </c>
      <c r="J345" s="478" t="s">
        <v>687</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35">
      <c r="A346" s="442"/>
      <c r="B346" s="451"/>
      <c r="C346" s="444">
        <f t="shared" si="24"/>
        <v>4</v>
      </c>
      <c r="D346" s="473"/>
      <c r="E346" s="532"/>
      <c r="F346" s="532"/>
      <c r="G346" s="473"/>
      <c r="H346" s="478" t="s">
        <v>688</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35">
      <c r="A347" s="442"/>
      <c r="B347" s="451"/>
      <c r="C347" s="444">
        <f t="shared" si="24"/>
        <v>4</v>
      </c>
      <c r="D347" s="473"/>
      <c r="E347" s="532"/>
      <c r="F347" s="532"/>
      <c r="G347" s="473"/>
      <c r="H347" s="478" t="s">
        <v>689</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35">
      <c r="A348" s="442"/>
      <c r="B348" s="451"/>
      <c r="C348" s="444">
        <f t="shared" si="24"/>
        <v>4</v>
      </c>
      <c r="D348" s="473"/>
      <c r="E348" s="532"/>
      <c r="F348" s="532"/>
      <c r="G348" s="473"/>
      <c r="H348" s="478" t="s">
        <v>690</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35">
      <c r="A349" s="442"/>
      <c r="B349" s="451"/>
      <c r="C349" s="444">
        <f t="shared" si="24"/>
        <v>4</v>
      </c>
      <c r="D349" s="473"/>
      <c r="E349" s="532"/>
      <c r="F349" s="532"/>
      <c r="G349" s="473"/>
      <c r="H349" s="478" t="s">
        <v>691</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3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35">
      <c r="A351" s="442"/>
      <c r="B351" s="451"/>
      <c r="C351" s="444">
        <v>4</v>
      </c>
      <c r="D351" s="473"/>
      <c r="E351" s="532"/>
      <c r="F351" s="532"/>
      <c r="G351" s="473"/>
      <c r="H351" s="478" t="s">
        <v>692</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35">
      <c r="A352" s="442"/>
      <c r="B352" s="451"/>
      <c r="C352" s="444">
        <v>4</v>
      </c>
      <c r="D352" s="473"/>
      <c r="E352" s="532"/>
      <c r="F352" s="532"/>
      <c r="G352" s="473"/>
      <c r="H352" s="595" t="s">
        <v>693</v>
      </c>
      <c r="I352" s="513">
        <v>1</v>
      </c>
      <c r="J352" s="478"/>
      <c r="K352" s="828" t="s">
        <v>694</v>
      </c>
      <c r="L352" s="829"/>
      <c r="M352" s="830"/>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35">
      <c r="A353" s="442"/>
      <c r="B353" s="451"/>
      <c r="C353" s="444">
        <f>INT($C$239)+3</f>
        <v>4</v>
      </c>
      <c r="D353" s="473"/>
      <c r="E353" s="532"/>
      <c r="F353" s="532"/>
      <c r="G353" s="473"/>
      <c r="H353" s="595" t="s">
        <v>695</v>
      </c>
      <c r="I353" s="513">
        <v>1</v>
      </c>
      <c r="J353" s="478"/>
      <c r="K353" s="831"/>
      <c r="L353" s="832"/>
      <c r="M353" s="833"/>
      <c r="N353" s="478"/>
      <c r="O353" s="478"/>
      <c r="P353" s="828" t="s">
        <v>696</v>
      </c>
      <c r="Q353" s="829"/>
      <c r="R353" s="829"/>
      <c r="S353" s="829"/>
      <c r="T353" s="829"/>
      <c r="U353" s="829"/>
      <c r="V353" s="829"/>
      <c r="W353" s="829"/>
      <c r="X353" s="829"/>
      <c r="Y353" s="829"/>
      <c r="Z353" s="830"/>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35">
      <c r="A354" s="442"/>
      <c r="B354" s="451"/>
      <c r="C354" s="444">
        <f>INT($C$239)+3</f>
        <v>4</v>
      </c>
      <c r="D354" s="473"/>
      <c r="E354" s="532"/>
      <c r="F354" s="532"/>
      <c r="G354" s="473"/>
      <c r="H354" s="478" t="s">
        <v>697</v>
      </c>
      <c r="I354" s="478"/>
      <c r="J354" s="478"/>
      <c r="K354" s="478"/>
      <c r="L354" s="478"/>
      <c r="M354" s="478"/>
      <c r="N354" s="478"/>
      <c r="O354" s="478"/>
      <c r="P354" s="834"/>
      <c r="Q354" s="835"/>
      <c r="R354" s="835"/>
      <c r="S354" s="835"/>
      <c r="T354" s="835"/>
      <c r="U354" s="835"/>
      <c r="V354" s="835"/>
      <c r="W354" s="835"/>
      <c r="X354" s="835"/>
      <c r="Y354" s="835"/>
      <c r="Z354" s="836"/>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35">
      <c r="A355" s="442"/>
      <c r="B355" s="451"/>
      <c r="C355" s="444">
        <f t="shared" ref="C355:C356" si="25">INT($C$239)+3</f>
        <v>4</v>
      </c>
      <c r="D355" s="473"/>
      <c r="E355" s="532"/>
      <c r="F355" s="532"/>
      <c r="G355" s="473"/>
      <c r="H355" s="478" t="s">
        <v>698</v>
      </c>
      <c r="I355" s="596" t="b">
        <v>0</v>
      </c>
      <c r="J355" s="478" t="s">
        <v>699</v>
      </c>
      <c r="K355" s="478"/>
      <c r="L355" s="478"/>
      <c r="M355" s="478"/>
      <c r="N355" s="478"/>
      <c r="O355" s="478"/>
      <c r="P355" s="834"/>
      <c r="Q355" s="835"/>
      <c r="R355" s="835"/>
      <c r="S355" s="835"/>
      <c r="T355" s="835"/>
      <c r="U355" s="835"/>
      <c r="V355" s="835"/>
      <c r="W355" s="835"/>
      <c r="X355" s="835"/>
      <c r="Y355" s="835"/>
      <c r="Z355" s="836"/>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35">
      <c r="A356" s="442"/>
      <c r="B356" s="451"/>
      <c r="C356" s="444">
        <f t="shared" si="25"/>
        <v>4</v>
      </c>
      <c r="D356" s="473"/>
      <c r="E356" s="532"/>
      <c r="F356" s="532"/>
      <c r="G356" s="473"/>
      <c r="H356" s="478" t="s">
        <v>700</v>
      </c>
      <c r="I356" s="596" t="b">
        <v>0</v>
      </c>
      <c r="J356" s="478" t="s">
        <v>701</v>
      </c>
      <c r="K356" s="478"/>
      <c r="L356" s="478"/>
      <c r="M356" s="478"/>
      <c r="N356" s="478"/>
      <c r="O356" s="478"/>
      <c r="P356" s="834"/>
      <c r="Q356" s="835"/>
      <c r="R356" s="835"/>
      <c r="S356" s="835"/>
      <c r="T356" s="835"/>
      <c r="U356" s="835"/>
      <c r="V356" s="835"/>
      <c r="W356" s="835"/>
      <c r="X356" s="835"/>
      <c r="Y356" s="835"/>
      <c r="Z356" s="836"/>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35">
      <c r="A357" s="442"/>
      <c r="B357" s="451"/>
      <c r="C357" s="444">
        <f>INT($C$239)+3</f>
        <v>4</v>
      </c>
      <c r="D357" s="473"/>
      <c r="E357" s="532"/>
      <c r="F357" s="532"/>
      <c r="G357" s="473"/>
      <c r="H357" s="554"/>
      <c r="I357" s="597"/>
      <c r="J357" s="597"/>
      <c r="K357" s="598" t="s">
        <v>702</v>
      </c>
      <c r="L357" s="501"/>
      <c r="M357" s="501"/>
      <c r="N357" s="599"/>
      <c r="O357" s="577"/>
      <c r="P357" s="834"/>
      <c r="Q357" s="835"/>
      <c r="R357" s="835"/>
      <c r="S357" s="835"/>
      <c r="T357" s="835"/>
      <c r="U357" s="835"/>
      <c r="V357" s="835"/>
      <c r="W357" s="835"/>
      <c r="X357" s="835"/>
      <c r="Y357" s="835"/>
      <c r="Z357" s="836"/>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35">
      <c r="A358" s="442"/>
      <c r="B358" s="451"/>
      <c r="C358" s="444">
        <f>INT($C$239)+3</f>
        <v>4</v>
      </c>
      <c r="D358" s="473"/>
      <c r="E358" s="532"/>
      <c r="F358" s="532"/>
      <c r="G358" s="473"/>
      <c r="H358" s="554"/>
      <c r="I358" s="600" t="s">
        <v>672</v>
      </c>
      <c r="J358" s="600" t="s">
        <v>703</v>
      </c>
      <c r="K358" s="601" t="s">
        <v>704</v>
      </c>
      <c r="L358" s="495" t="s">
        <v>705</v>
      </c>
      <c r="M358" s="495" t="s">
        <v>706</v>
      </c>
      <c r="N358" s="602" t="s">
        <v>672</v>
      </c>
      <c r="O358" s="577"/>
      <c r="P358" s="834"/>
      <c r="Q358" s="835"/>
      <c r="R358" s="835"/>
      <c r="S358" s="835"/>
      <c r="T358" s="835"/>
      <c r="U358" s="835"/>
      <c r="V358" s="835"/>
      <c r="W358" s="835"/>
      <c r="X358" s="835"/>
      <c r="Y358" s="835"/>
      <c r="Z358" s="836"/>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3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34"/>
      <c r="Q359" s="835"/>
      <c r="R359" s="835"/>
      <c r="S359" s="835"/>
      <c r="T359" s="835"/>
      <c r="U359" s="835"/>
      <c r="V359" s="835"/>
      <c r="W359" s="835"/>
      <c r="X359" s="835"/>
      <c r="Y359" s="835"/>
      <c r="Z359" s="836"/>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3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1"/>
      <c r="Q360" s="832"/>
      <c r="R360" s="832"/>
      <c r="S360" s="832"/>
      <c r="T360" s="832"/>
      <c r="U360" s="832"/>
      <c r="V360" s="832"/>
      <c r="W360" s="832"/>
      <c r="X360" s="832"/>
      <c r="Y360" s="832"/>
      <c r="Z360" s="833"/>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15" customHeight="1" outlineLevel="2" x14ac:dyDescent="0.3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35">
      <c r="A362" s="442"/>
      <c r="B362" s="451"/>
      <c r="C362" s="444">
        <f>INT($C$239)+1</f>
        <v>2</v>
      </c>
      <c r="D362" s="473"/>
      <c r="E362" s="532"/>
      <c r="F362" s="532"/>
      <c r="G362" s="473"/>
      <c r="H362" s="535" t="s">
        <v>707</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15" customHeight="1" outlineLevel="3" x14ac:dyDescent="0.3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35">
      <c r="A364" s="442"/>
      <c r="B364" s="451"/>
      <c r="C364" s="444">
        <f>INT($C$239)+2</f>
        <v>3</v>
      </c>
      <c r="D364" s="473"/>
      <c r="E364" s="532"/>
      <c r="F364" s="532"/>
      <c r="G364" s="473"/>
      <c r="H364" s="548" t="s">
        <v>708</v>
      </c>
      <c r="I364" s="502" t="s">
        <v>709</v>
      </c>
      <c r="J364" s="605"/>
      <c r="K364" s="502" t="s">
        <v>979</v>
      </c>
      <c r="L364" s="502"/>
      <c r="M364" s="502"/>
      <c r="N364" s="502" t="s">
        <v>980</v>
      </c>
      <c r="O364" s="502"/>
      <c r="P364" s="502"/>
      <c r="Q364" s="502"/>
      <c r="R364" s="502" t="s">
        <v>981</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3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982</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3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3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3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3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3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3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3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15" customHeight="1" outlineLevel="2" x14ac:dyDescent="0.3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35">
      <c r="A374" s="442"/>
      <c r="B374" s="451"/>
      <c r="C374" s="444">
        <f>INT($C$239)+2</f>
        <v>3</v>
      </c>
      <c r="D374" s="473"/>
      <c r="E374" s="532"/>
      <c r="F374" s="532"/>
      <c r="G374" s="473"/>
      <c r="H374" s="548" t="s">
        <v>708</v>
      </c>
      <c r="I374" s="502" t="s">
        <v>710</v>
      </c>
      <c r="J374" s="605"/>
      <c r="K374" s="606">
        <f>COUNTA($H375:$H$395)</f>
        <v>20</v>
      </c>
      <c r="L374" s="606">
        <f>COUNTA($I$375:$I$395)/K374</f>
        <v>1</v>
      </c>
      <c r="M374" s="482">
        <v>-9</v>
      </c>
      <c r="N374" s="502" t="s">
        <v>711</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35">
      <c r="A375" s="442"/>
      <c r="B375" s="451"/>
      <c r="C375" s="444">
        <f>INT($C$239)+3</f>
        <v>4</v>
      </c>
      <c r="D375" s="473"/>
      <c r="E375" s="532"/>
      <c r="F375" s="532"/>
      <c r="G375" s="473"/>
      <c r="H375" s="495" t="str">
        <f>H$258</f>
        <v>May</v>
      </c>
      <c r="I375" s="501" t="s">
        <v>991</v>
      </c>
      <c r="J375" s="501"/>
      <c r="K375" s="496">
        <v>2</v>
      </c>
      <c r="L375" s="496">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35">
      <c r="A376" s="442"/>
      <c r="B376" s="451"/>
      <c r="C376" s="444">
        <f t="shared" ref="C376:C384" si="27">INT($C$239)+3</f>
        <v>4</v>
      </c>
      <c r="D376" s="473"/>
      <c r="E376" s="532"/>
      <c r="F376" s="532"/>
      <c r="G376" s="473"/>
      <c r="H376" s="495" t="str">
        <f t="shared" ref="H376:H384" si="28">H$258</f>
        <v>May</v>
      </c>
      <c r="I376" s="501">
        <v>0</v>
      </c>
      <c r="J376" s="501"/>
      <c r="K376" s="496">
        <v>2</v>
      </c>
      <c r="L376" s="496">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35">
      <c r="A377" s="442"/>
      <c r="B377" s="451"/>
      <c r="C377" s="444">
        <f t="shared" si="27"/>
        <v>4</v>
      </c>
      <c r="D377" s="473"/>
      <c r="E377" s="532"/>
      <c r="F377" s="532"/>
      <c r="G377" s="473"/>
      <c r="H377" s="495" t="str">
        <f t="shared" si="28"/>
        <v>May</v>
      </c>
      <c r="I377" s="501">
        <v>1</v>
      </c>
      <c r="J377" s="501"/>
      <c r="K377" s="496">
        <v>2</v>
      </c>
      <c r="L377" s="496">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35">
      <c r="A378" s="442"/>
      <c r="B378" s="451"/>
      <c r="C378" s="444">
        <f t="shared" si="27"/>
        <v>4</v>
      </c>
      <c r="D378" s="473"/>
      <c r="E378" s="532"/>
      <c r="F378" s="532"/>
      <c r="G378" s="473"/>
      <c r="H378" s="495" t="str">
        <f t="shared" si="28"/>
        <v>May</v>
      </c>
      <c r="I378" s="501">
        <v>2</v>
      </c>
      <c r="J378" s="501"/>
      <c r="K378" s="496">
        <v>2</v>
      </c>
      <c r="L378" s="496">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35">
      <c r="A379" s="442"/>
      <c r="B379" s="451"/>
      <c r="C379" s="444">
        <f t="shared" si="27"/>
        <v>4</v>
      </c>
      <c r="D379" s="473"/>
      <c r="E379" s="532"/>
      <c r="F379" s="532"/>
      <c r="G379" s="473"/>
      <c r="H379" s="495" t="str">
        <f t="shared" si="28"/>
        <v>May</v>
      </c>
      <c r="I379" s="501">
        <v>3</v>
      </c>
      <c r="J379" s="501"/>
      <c r="K379" s="496">
        <v>2</v>
      </c>
      <c r="L379" s="496">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35">
      <c r="A380" s="442"/>
      <c r="B380" s="451"/>
      <c r="C380" s="444">
        <f t="shared" si="27"/>
        <v>4</v>
      </c>
      <c r="D380" s="473"/>
      <c r="E380" s="532"/>
      <c r="F380" s="532"/>
      <c r="G380" s="473"/>
      <c r="H380" s="495" t="str">
        <f t="shared" si="28"/>
        <v>May</v>
      </c>
      <c r="I380" s="501">
        <v>4</v>
      </c>
      <c r="J380" s="501"/>
      <c r="K380" s="496">
        <v>2</v>
      </c>
      <c r="L380" s="496">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35">
      <c r="A381" s="442"/>
      <c r="B381" s="451"/>
      <c r="C381" s="444">
        <f t="shared" si="27"/>
        <v>4</v>
      </c>
      <c r="D381" s="473"/>
      <c r="E381" s="532"/>
      <c r="F381" s="532"/>
      <c r="G381" s="473"/>
      <c r="H381" s="495" t="str">
        <f t="shared" si="28"/>
        <v>May</v>
      </c>
      <c r="I381" s="501">
        <v>5</v>
      </c>
      <c r="J381" s="501"/>
      <c r="K381" s="496">
        <v>2</v>
      </c>
      <c r="L381" s="496">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35">
      <c r="A382" s="442"/>
      <c r="B382" s="451"/>
      <c r="C382" s="444">
        <f t="shared" si="27"/>
        <v>4</v>
      </c>
      <c r="D382" s="473"/>
      <c r="E382" s="532"/>
      <c r="F382" s="532"/>
      <c r="G382" s="473"/>
      <c r="H382" s="495" t="str">
        <f t="shared" si="28"/>
        <v>May</v>
      </c>
      <c r="I382" s="501">
        <v>6</v>
      </c>
      <c r="J382" s="501"/>
      <c r="K382" s="496">
        <v>2</v>
      </c>
      <c r="L382" s="496">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35">
      <c r="A383" s="442"/>
      <c r="B383" s="451"/>
      <c r="C383" s="444">
        <f t="shared" si="27"/>
        <v>4</v>
      </c>
      <c r="D383" s="473"/>
      <c r="E383" s="532"/>
      <c r="F383" s="532"/>
      <c r="G383" s="473"/>
      <c r="H383" s="495" t="str">
        <f t="shared" si="28"/>
        <v>May</v>
      </c>
      <c r="I383" s="501">
        <v>7</v>
      </c>
      <c r="J383" s="501"/>
      <c r="K383" s="496">
        <v>2</v>
      </c>
      <c r="L383" s="496">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35">
      <c r="A384" s="442"/>
      <c r="B384" s="451"/>
      <c r="C384" s="444">
        <f t="shared" si="27"/>
        <v>4</v>
      </c>
      <c r="D384" s="473"/>
      <c r="E384" s="532"/>
      <c r="F384" s="532"/>
      <c r="G384" s="473"/>
      <c r="H384" s="495" t="str">
        <f t="shared" si="28"/>
        <v>May</v>
      </c>
      <c r="I384" s="501">
        <v>8</v>
      </c>
      <c r="J384" s="501"/>
      <c r="K384" s="496">
        <v>2</v>
      </c>
      <c r="L384" s="496">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35">
      <c r="A385" s="442"/>
      <c r="B385" s="451"/>
      <c r="C385" s="444">
        <f>INT($C$239)+3</f>
        <v>4</v>
      </c>
      <c r="D385" s="473"/>
      <c r="E385" s="532"/>
      <c r="F385" s="532"/>
      <c r="G385" s="473"/>
      <c r="H385" s="495" t="str">
        <f>H$259</f>
        <v>July</v>
      </c>
      <c r="I385" s="501" t="s">
        <v>991</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3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3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3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3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3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3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3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3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3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15" customHeight="1" outlineLevel="2" x14ac:dyDescent="0.3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35">
      <c r="A396" s="442"/>
      <c r="B396" s="451"/>
      <c r="C396" s="444">
        <f>INT($C$239)+2</f>
        <v>3</v>
      </c>
      <c r="D396" s="473"/>
      <c r="E396" s="532"/>
      <c r="F396" s="532"/>
      <c r="G396" s="473"/>
      <c r="H396" s="548" t="s">
        <v>708</v>
      </c>
      <c r="I396" s="502" t="s">
        <v>712</v>
      </c>
      <c r="J396" s="502"/>
      <c r="K396" s="609">
        <f>COUNTA($H397:$H$405)</f>
        <v>2</v>
      </c>
      <c r="L396" s="606">
        <f>COUNTA($I$397:$I$405)/K396</f>
        <v>4</v>
      </c>
      <c r="M396" s="577"/>
      <c r="N396" s="482">
        <v>-14</v>
      </c>
      <c r="O396" s="502" t="s">
        <v>713</v>
      </c>
      <c r="P396" s="502"/>
      <c r="Q396" s="502"/>
      <c r="R396" s="482" t="e">
        <f>i_a0_pos</f>
        <v>#NAME?</v>
      </c>
      <c r="S396" s="502" t="s">
        <v>714</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35">
      <c r="A397" s="442"/>
      <c r="B397" s="451"/>
      <c r="C397" s="444">
        <f t="shared" ref="C397:C404" si="31">INT($C$239)+3</f>
        <v>4</v>
      </c>
      <c r="D397" s="473"/>
      <c r="E397" s="532"/>
      <c r="F397" s="532"/>
      <c r="G397" s="473"/>
      <c r="H397" s="495" t="str">
        <f>H$258</f>
        <v>May</v>
      </c>
      <c r="I397" s="501" t="s">
        <v>715</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3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35">
      <c r="A399" s="442"/>
      <c r="B399" s="451"/>
      <c r="C399" s="444">
        <f t="shared" si="31"/>
        <v>4</v>
      </c>
      <c r="D399" s="473"/>
      <c r="E399" s="532"/>
      <c r="F399" s="532"/>
      <c r="G399" s="473"/>
      <c r="H399" s="495"/>
      <c r="I399" s="501" t="str">
        <f>H309</f>
        <v>a1</v>
      </c>
      <c r="J399" s="501"/>
      <c r="K399" s="478"/>
      <c r="L399" s="478"/>
      <c r="M399" s="478"/>
      <c r="N399" s="496">
        <v>11</v>
      </c>
      <c r="O399" s="496">
        <v>11</v>
      </c>
      <c r="P399" s="496">
        <v>11</v>
      </c>
      <c r="Q399" s="496">
        <v>11</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35">
      <c r="A400" s="442"/>
      <c r="B400" s="451"/>
      <c r="C400" s="444">
        <f t="shared" si="31"/>
        <v>4</v>
      </c>
      <c r="D400" s="473"/>
      <c r="E400" s="532"/>
      <c r="F400" s="532"/>
      <c r="G400" s="473"/>
      <c r="H400" s="495"/>
      <c r="I400" s="501" t="str">
        <f>H310</f>
        <v>a2</v>
      </c>
      <c r="J400" s="501"/>
      <c r="K400" s="478"/>
      <c r="L400" s="478"/>
      <c r="M400" s="478"/>
      <c r="N400" s="496">
        <v>11</v>
      </c>
      <c r="O400" s="496">
        <v>11</v>
      </c>
      <c r="P400" s="496">
        <v>11</v>
      </c>
      <c r="Q400" s="496">
        <v>11</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35">
      <c r="A401" s="442"/>
      <c r="B401" s="451"/>
      <c r="C401" s="444">
        <f t="shared" si="31"/>
        <v>4</v>
      </c>
      <c r="D401" s="473"/>
      <c r="E401" s="532"/>
      <c r="F401" s="532"/>
      <c r="G401" s="473"/>
      <c r="H401" s="495" t="str">
        <f>H$259</f>
        <v>July</v>
      </c>
      <c r="I401" s="501" t="s">
        <v>715</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3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35">
      <c r="A403" s="442"/>
      <c r="B403" s="451"/>
      <c r="C403" s="444">
        <f t="shared" si="31"/>
        <v>4</v>
      </c>
      <c r="D403" s="473"/>
      <c r="E403" s="532"/>
      <c r="F403" s="532"/>
      <c r="G403" s="473"/>
      <c r="H403" s="495"/>
      <c r="I403" s="501" t="str">
        <f>I399</f>
        <v>a1</v>
      </c>
      <c r="J403" s="501"/>
      <c r="K403" s="478"/>
      <c r="L403" s="478"/>
      <c r="M403" s="478"/>
      <c r="N403" s="496">
        <v>27</v>
      </c>
      <c r="O403" s="496">
        <v>27</v>
      </c>
      <c r="P403" s="496">
        <v>27</v>
      </c>
      <c r="Q403" s="496">
        <v>27</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35">
      <c r="A404" s="442"/>
      <c r="B404" s="451"/>
      <c r="C404" s="444">
        <f t="shared" si="31"/>
        <v>4</v>
      </c>
      <c r="D404" s="473"/>
      <c r="E404" s="532"/>
      <c r="F404" s="532"/>
      <c r="G404" s="473"/>
      <c r="H404" s="495"/>
      <c r="I404" s="501" t="str">
        <f>I400</f>
        <v>a2</v>
      </c>
      <c r="J404" s="501"/>
      <c r="K404" s="478"/>
      <c r="L404" s="478"/>
      <c r="M404" s="478"/>
      <c r="N404" s="496">
        <v>27</v>
      </c>
      <c r="O404" s="496">
        <v>27</v>
      </c>
      <c r="P404" s="496">
        <v>27</v>
      </c>
      <c r="Q404" s="496">
        <v>27</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15" customHeight="1" outlineLevel="2" x14ac:dyDescent="0.3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35">
      <c r="A406" s="442"/>
      <c r="B406" s="451"/>
      <c r="C406" s="444">
        <f>INT($C$239)+2</f>
        <v>3</v>
      </c>
      <c r="D406" s="473"/>
      <c r="E406" s="532"/>
      <c r="F406" s="532"/>
      <c r="G406" s="473"/>
      <c r="H406" s="548" t="s">
        <v>708</v>
      </c>
      <c r="I406" s="502" t="s">
        <v>716</v>
      </c>
      <c r="J406" s="502"/>
      <c r="K406" s="609">
        <f>COUNTA($H407:$H$415)</f>
        <v>2</v>
      </c>
      <c r="L406" s="606">
        <f>COUNTA($I$407:$I$415)/K406</f>
        <v>4</v>
      </c>
      <c r="M406" s="482">
        <v>-13</v>
      </c>
      <c r="N406" s="502" t="s">
        <v>717</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35">
      <c r="A407" s="442"/>
      <c r="B407" s="451"/>
      <c r="C407" s="444">
        <f t="shared" ref="C407:C414" si="32">INT($C$239)+3</f>
        <v>4</v>
      </c>
      <c r="D407" s="473"/>
      <c r="E407" s="532"/>
      <c r="F407" s="532"/>
      <c r="G407" s="473"/>
      <c r="H407" s="495" t="str">
        <f>H$258</f>
        <v>May</v>
      </c>
      <c r="I407" s="501" t="s">
        <v>715</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35">
      <c r="A408" s="442"/>
      <c r="B408" s="451"/>
      <c r="C408" s="444">
        <f t="shared" si="32"/>
        <v>4</v>
      </c>
      <c r="D408" s="473"/>
      <c r="E408" s="532"/>
      <c r="F408" s="532"/>
      <c r="G408" s="473"/>
      <c r="H408" s="495"/>
      <c r="I408" s="501" t="s">
        <v>718</v>
      </c>
      <c r="J408" s="501"/>
      <c r="K408" s="478"/>
      <c r="L408" s="478"/>
      <c r="M408" s="478"/>
      <c r="N408" s="496">
        <v>7</v>
      </c>
      <c r="O408" s="496">
        <v>7</v>
      </c>
      <c r="P408" s="496">
        <v>7</v>
      </c>
      <c r="Q408" s="496">
        <v>7</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35">
      <c r="A409" s="442"/>
      <c r="B409" s="451"/>
      <c r="C409" s="444">
        <f t="shared" si="32"/>
        <v>4</v>
      </c>
      <c r="D409" s="473"/>
      <c r="E409" s="532"/>
      <c r="F409" s="532"/>
      <c r="G409" s="473"/>
      <c r="H409" s="495"/>
      <c r="I409" s="501" t="s">
        <v>719</v>
      </c>
      <c r="J409" s="501"/>
      <c r="K409" s="478"/>
      <c r="L409" s="478"/>
      <c r="M409" s="478"/>
      <c r="N409" s="496">
        <v>8</v>
      </c>
      <c r="O409" s="496">
        <v>8</v>
      </c>
      <c r="P409" s="496">
        <v>8</v>
      </c>
      <c r="Q409" s="496">
        <v>8</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35">
      <c r="A410" s="442"/>
      <c r="B410" s="451"/>
      <c r="C410" s="444">
        <f t="shared" si="32"/>
        <v>4</v>
      </c>
      <c r="D410" s="473"/>
      <c r="E410" s="532"/>
      <c r="F410" s="532"/>
      <c r="G410" s="473"/>
      <c r="H410" s="495"/>
      <c r="I410" s="501" t="s">
        <v>720</v>
      </c>
      <c r="J410" s="501"/>
      <c r="K410" s="478"/>
      <c r="L410" s="478"/>
      <c r="M410" s="478"/>
      <c r="N410" s="496">
        <v>9</v>
      </c>
      <c r="O410" s="496">
        <v>9</v>
      </c>
      <c r="P410" s="496">
        <v>9</v>
      </c>
      <c r="Q410" s="496">
        <v>9</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35">
      <c r="A411" s="442"/>
      <c r="B411" s="451"/>
      <c r="C411" s="444">
        <f t="shared" si="32"/>
        <v>4</v>
      </c>
      <c r="D411" s="473"/>
      <c r="E411" s="532"/>
      <c r="F411" s="532"/>
      <c r="G411" s="473"/>
      <c r="H411" s="495" t="str">
        <f>H$259</f>
        <v>July</v>
      </c>
      <c r="I411" s="501" t="s">
        <v>715</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35">
      <c r="A412" s="442"/>
      <c r="B412" s="451"/>
      <c r="C412" s="444">
        <f t="shared" si="32"/>
        <v>4</v>
      </c>
      <c r="D412" s="473"/>
      <c r="E412" s="532"/>
      <c r="F412" s="532"/>
      <c r="G412" s="473"/>
      <c r="H412" s="495"/>
      <c r="I412" s="501" t="s">
        <v>718</v>
      </c>
      <c r="J412" s="501"/>
      <c r="K412" s="478"/>
      <c r="L412" s="478"/>
      <c r="M412" s="478"/>
      <c r="N412" s="496">
        <v>23</v>
      </c>
      <c r="O412" s="496">
        <v>23</v>
      </c>
      <c r="P412" s="496">
        <v>23</v>
      </c>
      <c r="Q412" s="496">
        <v>23</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35">
      <c r="A413" s="442"/>
      <c r="B413" s="451"/>
      <c r="C413" s="444">
        <f t="shared" si="32"/>
        <v>4</v>
      </c>
      <c r="D413" s="473"/>
      <c r="E413" s="532"/>
      <c r="F413" s="532"/>
      <c r="G413" s="473"/>
      <c r="H413" s="495"/>
      <c r="I413" s="501" t="s">
        <v>719</v>
      </c>
      <c r="J413" s="501"/>
      <c r="K413" s="478"/>
      <c r="L413" s="478"/>
      <c r="M413" s="478"/>
      <c r="N413" s="496">
        <v>24</v>
      </c>
      <c r="O413" s="496">
        <v>24</v>
      </c>
      <c r="P413" s="496">
        <v>24</v>
      </c>
      <c r="Q413" s="496">
        <v>24</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35">
      <c r="A414" s="442"/>
      <c r="B414" s="451"/>
      <c r="C414" s="444">
        <f t="shared" si="32"/>
        <v>4</v>
      </c>
      <c r="D414" s="473"/>
      <c r="E414" s="532"/>
      <c r="F414" s="532"/>
      <c r="G414" s="473"/>
      <c r="H414" s="495"/>
      <c r="I414" s="501" t="s">
        <v>720</v>
      </c>
      <c r="J414" s="501"/>
      <c r="K414" s="478"/>
      <c r="L414" s="478"/>
      <c r="M414" s="478"/>
      <c r="N414" s="496">
        <v>25</v>
      </c>
      <c r="O414" s="496">
        <v>25</v>
      </c>
      <c r="P414" s="496">
        <v>25</v>
      </c>
      <c r="Q414" s="496">
        <v>25</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15" customHeight="1" outlineLevel="2" x14ac:dyDescent="0.3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35">
      <c r="A416" s="442"/>
      <c r="B416" s="451"/>
      <c r="C416" s="444">
        <f>INT($C$239)+2</f>
        <v>3</v>
      </c>
      <c r="D416" s="473"/>
      <c r="E416" s="532"/>
      <c r="F416" s="532"/>
      <c r="G416" s="473"/>
      <c r="H416" s="548" t="s">
        <v>708</v>
      </c>
      <c r="I416" s="502" t="s">
        <v>721</v>
      </c>
      <c r="J416" s="502"/>
      <c r="K416" s="495">
        <f>COUNTA($H417:$H$431)</f>
        <v>2</v>
      </c>
      <c r="L416" s="495">
        <f>COUNTA($I$417:$I$431)/K416</f>
        <v>7</v>
      </c>
      <c r="M416" s="482">
        <v>-12</v>
      </c>
      <c r="N416" s="502" t="s">
        <v>717</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35">
      <c r="A417" s="442"/>
      <c r="B417" s="451"/>
      <c r="C417" s="444">
        <f t="shared" ref="C417:C430" si="33">INT($C$239)+3</f>
        <v>4</v>
      </c>
      <c r="D417" s="473"/>
      <c r="E417" s="532"/>
      <c r="F417" s="532"/>
      <c r="G417" s="473"/>
      <c r="H417" s="495" t="str">
        <f>H$258</f>
        <v>May</v>
      </c>
      <c r="I417" s="501" t="s">
        <v>715</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3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35">
      <c r="A419" s="442"/>
      <c r="B419" s="451"/>
      <c r="C419" s="444">
        <f t="shared" si="33"/>
        <v>4</v>
      </c>
      <c r="D419" s="473"/>
      <c r="E419" s="532"/>
      <c r="F419" s="532"/>
      <c r="G419" s="473"/>
      <c r="H419" s="478"/>
      <c r="I419" s="501" t="s">
        <v>722</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35">
      <c r="A420" s="442"/>
      <c r="B420" s="451"/>
      <c r="C420" s="444">
        <f t="shared" si="33"/>
        <v>4</v>
      </c>
      <c r="D420" s="473"/>
      <c r="E420" s="532"/>
      <c r="F420" s="532"/>
      <c r="G420" s="473"/>
      <c r="H420" s="478"/>
      <c r="I420" s="501" t="s">
        <v>723</v>
      </c>
      <c r="J420" s="501"/>
      <c r="K420" s="478"/>
      <c r="L420" s="478"/>
      <c r="M420" s="478"/>
      <c r="N420" s="496">
        <v>3</v>
      </c>
      <c r="O420" s="496">
        <v>3</v>
      </c>
      <c r="P420" s="496">
        <v>3</v>
      </c>
      <c r="Q420" s="496">
        <v>3</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35">
      <c r="A421" s="442"/>
      <c r="B421" s="451"/>
      <c r="C421" s="444">
        <f t="shared" si="33"/>
        <v>4</v>
      </c>
      <c r="D421" s="473"/>
      <c r="E421" s="532"/>
      <c r="F421" s="532"/>
      <c r="G421" s="473"/>
      <c r="H421" s="478"/>
      <c r="I421" s="501" t="s">
        <v>724</v>
      </c>
      <c r="J421" s="501"/>
      <c r="K421" s="478"/>
      <c r="L421" s="478"/>
      <c r="M421" s="478"/>
      <c r="N421" s="496">
        <v>4</v>
      </c>
      <c r="O421" s="496">
        <v>4</v>
      </c>
      <c r="P421" s="496">
        <v>4</v>
      </c>
      <c r="Q421" s="496">
        <v>4</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35">
      <c r="A422" s="442"/>
      <c r="B422" s="451"/>
      <c r="C422" s="444">
        <f t="shared" si="33"/>
        <v>4</v>
      </c>
      <c r="D422" s="473"/>
      <c r="E422" s="532"/>
      <c r="F422" s="532"/>
      <c r="G422" s="473"/>
      <c r="H422" s="478"/>
      <c r="I422" s="501" t="s">
        <v>725</v>
      </c>
      <c r="J422" s="501"/>
      <c r="K422" s="478"/>
      <c r="L422" s="478"/>
      <c r="M422" s="478"/>
      <c r="N422" s="496">
        <v>5</v>
      </c>
      <c r="O422" s="496">
        <v>5</v>
      </c>
      <c r="P422" s="496">
        <v>5</v>
      </c>
      <c r="Q422" s="496">
        <v>5</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35">
      <c r="A423" s="442"/>
      <c r="B423" s="451"/>
      <c r="C423" s="444">
        <f t="shared" si="33"/>
        <v>4</v>
      </c>
      <c r="D423" s="473"/>
      <c r="E423" s="532"/>
      <c r="F423" s="532"/>
      <c r="G423" s="473"/>
      <c r="H423" s="478"/>
      <c r="I423" s="501" t="s">
        <v>690</v>
      </c>
      <c r="J423" s="501"/>
      <c r="K423" s="478"/>
      <c r="L423" s="478"/>
      <c r="M423" s="478"/>
      <c r="N423" s="496">
        <v>6</v>
      </c>
      <c r="O423" s="496">
        <v>6</v>
      </c>
      <c r="P423" s="496">
        <v>6</v>
      </c>
      <c r="Q423" s="496">
        <v>6</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35">
      <c r="A424" s="442"/>
      <c r="B424" s="451"/>
      <c r="C424" s="444">
        <f t="shared" si="33"/>
        <v>4</v>
      </c>
      <c r="D424" s="473"/>
      <c r="E424" s="532"/>
      <c r="F424" s="532"/>
      <c r="G424" s="473"/>
      <c r="H424" s="495" t="str">
        <f>H$259</f>
        <v>July</v>
      </c>
      <c r="I424" s="501" t="s">
        <v>715</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35">
      <c r="A425" s="442"/>
      <c r="B425" s="451"/>
      <c r="C425" s="444">
        <f t="shared" si="33"/>
        <v>4</v>
      </c>
      <c r="D425" s="473"/>
      <c r="E425" s="532"/>
      <c r="F425" s="532"/>
      <c r="G425" s="473"/>
      <c r="H425" s="478"/>
      <c r="I425" s="501" t="s">
        <v>167</v>
      </c>
      <c r="J425" s="501"/>
      <c r="K425" s="478"/>
      <c r="L425" s="478"/>
      <c r="M425" s="478"/>
      <c r="N425" s="496">
        <v>17</v>
      </c>
      <c r="O425" s="496">
        <v>17</v>
      </c>
      <c r="P425" s="496">
        <v>17</v>
      </c>
      <c r="Q425" s="496">
        <v>17</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35">
      <c r="A426" s="442"/>
      <c r="B426" s="451"/>
      <c r="C426" s="444">
        <f t="shared" si="33"/>
        <v>4</v>
      </c>
      <c r="D426" s="473"/>
      <c r="E426" s="532"/>
      <c r="F426" s="532"/>
      <c r="G426" s="473"/>
      <c r="H426" s="478"/>
      <c r="I426" s="501" t="s">
        <v>722</v>
      </c>
      <c r="J426" s="501"/>
      <c r="K426" s="478"/>
      <c r="L426" s="478"/>
      <c r="M426" s="478"/>
      <c r="N426" s="496">
        <v>18</v>
      </c>
      <c r="O426" s="496">
        <v>18</v>
      </c>
      <c r="P426" s="496">
        <v>18</v>
      </c>
      <c r="Q426" s="496">
        <v>18</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35">
      <c r="A427" s="442"/>
      <c r="B427" s="451"/>
      <c r="C427" s="444">
        <f t="shared" si="33"/>
        <v>4</v>
      </c>
      <c r="D427" s="473"/>
      <c r="E427" s="532"/>
      <c r="F427" s="532"/>
      <c r="G427" s="473"/>
      <c r="H427" s="478"/>
      <c r="I427" s="501" t="s">
        <v>723</v>
      </c>
      <c r="J427" s="501"/>
      <c r="K427" s="478"/>
      <c r="L427" s="478"/>
      <c r="M427" s="478"/>
      <c r="N427" s="496">
        <v>19</v>
      </c>
      <c r="O427" s="496">
        <v>19</v>
      </c>
      <c r="P427" s="496">
        <v>19</v>
      </c>
      <c r="Q427" s="496">
        <v>19</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35">
      <c r="A428" s="442"/>
      <c r="B428" s="451"/>
      <c r="C428" s="444">
        <f t="shared" si="33"/>
        <v>4</v>
      </c>
      <c r="D428" s="473"/>
      <c r="E428" s="532"/>
      <c r="F428" s="532"/>
      <c r="G428" s="473"/>
      <c r="H428" s="478"/>
      <c r="I428" s="501" t="s">
        <v>724</v>
      </c>
      <c r="J428" s="501"/>
      <c r="K428" s="478"/>
      <c r="L428" s="478"/>
      <c r="M428" s="478"/>
      <c r="N428" s="496">
        <v>20</v>
      </c>
      <c r="O428" s="496">
        <v>20</v>
      </c>
      <c r="P428" s="496">
        <v>20</v>
      </c>
      <c r="Q428" s="496">
        <v>20</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35">
      <c r="A429" s="442"/>
      <c r="B429" s="451"/>
      <c r="C429" s="444">
        <f t="shared" si="33"/>
        <v>4</v>
      </c>
      <c r="D429" s="473"/>
      <c r="E429" s="532"/>
      <c r="F429" s="532"/>
      <c r="G429" s="473"/>
      <c r="H429" s="478"/>
      <c r="I429" s="501" t="s">
        <v>725</v>
      </c>
      <c r="J429" s="501"/>
      <c r="K429" s="478"/>
      <c r="L429" s="478"/>
      <c r="M429" s="478"/>
      <c r="N429" s="496">
        <v>21</v>
      </c>
      <c r="O429" s="496">
        <v>21</v>
      </c>
      <c r="P429" s="496">
        <v>21</v>
      </c>
      <c r="Q429" s="496">
        <v>21</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35">
      <c r="A430" s="442"/>
      <c r="B430" s="451"/>
      <c r="C430" s="444">
        <f t="shared" si="33"/>
        <v>4</v>
      </c>
      <c r="D430" s="473"/>
      <c r="E430" s="532"/>
      <c r="F430" s="532"/>
      <c r="G430" s="473"/>
      <c r="H430" s="478"/>
      <c r="I430" s="501" t="s">
        <v>690</v>
      </c>
      <c r="J430" s="501"/>
      <c r="K430" s="478"/>
      <c r="L430" s="478"/>
      <c r="M430" s="478"/>
      <c r="N430" s="496">
        <v>22</v>
      </c>
      <c r="O430" s="496">
        <v>22</v>
      </c>
      <c r="P430" s="496">
        <v>22</v>
      </c>
      <c r="Q430" s="496">
        <v>22</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15" customHeight="1" outlineLevel="2" x14ac:dyDescent="0.3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35">
      <c r="A432" s="442"/>
      <c r="B432" s="451"/>
      <c r="C432" s="444">
        <f>INT($C$239)+2</f>
        <v>3</v>
      </c>
      <c r="D432" s="473"/>
      <c r="E432" s="532"/>
      <c r="F432" s="532"/>
      <c r="G432" s="473"/>
      <c r="H432" s="548" t="s">
        <v>708</v>
      </c>
      <c r="I432" s="502" t="s">
        <v>726</v>
      </c>
      <c r="J432" s="502"/>
      <c r="K432" s="609">
        <f>COUNTA($H433:$H$449)</f>
        <v>2</v>
      </c>
      <c r="L432" s="606">
        <f>COUNTA($I$433:$I$449)/K432</f>
        <v>8</v>
      </c>
      <c r="M432" s="482">
        <v>-7</v>
      </c>
      <c r="N432" s="502"/>
      <c r="O432" s="502"/>
      <c r="P432" s="502"/>
      <c r="Q432" s="502"/>
      <c r="R432" s="502" t="s">
        <v>727</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3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12</v>
      </c>
      <c r="S433" s="496">
        <v>12</v>
      </c>
      <c r="T433" s="496">
        <v>12</v>
      </c>
      <c r="U433" s="496">
        <v>12</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35">
      <c r="A434" s="442"/>
      <c r="B434" s="451"/>
      <c r="C434" s="444">
        <f t="shared" si="34"/>
        <v>4</v>
      </c>
      <c r="D434" s="473"/>
      <c r="E434" s="532"/>
      <c r="F434" s="532"/>
      <c r="G434" s="473"/>
      <c r="H434" s="495"/>
      <c r="I434" s="501" t="s">
        <v>663</v>
      </c>
      <c r="J434" s="501"/>
      <c r="K434" s="478"/>
      <c r="L434" s="478"/>
      <c r="M434" s="478"/>
      <c r="N434" s="478"/>
      <c r="O434" s="478"/>
      <c r="P434" s="478"/>
      <c r="Q434" s="478"/>
      <c r="R434" s="496">
        <v>13</v>
      </c>
      <c r="S434" s="496">
        <v>13</v>
      </c>
      <c r="T434" s="496">
        <v>13</v>
      </c>
      <c r="U434" s="496">
        <v>13</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3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3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3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3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3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3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3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28</v>
      </c>
      <c r="S441" s="496">
        <v>28</v>
      </c>
      <c r="T441" s="496">
        <v>28</v>
      </c>
      <c r="U441" s="496">
        <v>28</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35">
      <c r="A442" s="442"/>
      <c r="B442" s="451"/>
      <c r="C442" s="444">
        <f t="shared" si="34"/>
        <v>4</v>
      </c>
      <c r="D442" s="473"/>
      <c r="E442" s="532"/>
      <c r="F442" s="532"/>
      <c r="G442" s="473"/>
      <c r="H442" s="495"/>
      <c r="I442" s="501" t="s">
        <v>663</v>
      </c>
      <c r="J442" s="501"/>
      <c r="K442" s="478"/>
      <c r="L442" s="478"/>
      <c r="M442" s="478"/>
      <c r="N442" s="478"/>
      <c r="O442" s="478"/>
      <c r="P442" s="478"/>
      <c r="Q442" s="478"/>
      <c r="R442" s="496">
        <v>29</v>
      </c>
      <c r="S442" s="496">
        <v>29</v>
      </c>
      <c r="T442" s="496">
        <v>29</v>
      </c>
      <c r="U442" s="496">
        <v>29</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3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3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3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3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3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3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15" customHeight="1" outlineLevel="2" x14ac:dyDescent="0.3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35">
      <c r="A450" s="442"/>
      <c r="B450" s="451"/>
      <c r="C450" s="444">
        <f>INT($C$239)+2</f>
        <v>3</v>
      </c>
      <c r="D450" s="473"/>
      <c r="E450" s="532"/>
      <c r="F450" s="532"/>
      <c r="G450" s="473"/>
      <c r="H450" s="548" t="s">
        <v>708</v>
      </c>
      <c r="I450" s="502" t="s">
        <v>728</v>
      </c>
      <c r="J450" s="502"/>
      <c r="K450" s="609">
        <f>COUNTA($H451:$H$461)</f>
        <v>2</v>
      </c>
      <c r="L450" s="606">
        <f>COUNTA($I$451:$I$461)/K450</f>
        <v>5</v>
      </c>
      <c r="M450" s="482">
        <v>-4</v>
      </c>
      <c r="N450" s="502"/>
      <c r="O450" s="502"/>
      <c r="P450" s="502"/>
      <c r="Q450" s="502"/>
      <c r="R450" s="502" t="s">
        <v>727</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35">
      <c r="A451" s="442"/>
      <c r="B451" s="451"/>
      <c r="C451" s="444">
        <f t="shared" ref="C451:C460" si="35">INT($C$239)+3</f>
        <v>4</v>
      </c>
      <c r="D451" s="473"/>
      <c r="E451" s="532"/>
      <c r="F451" s="532"/>
      <c r="G451" s="473"/>
      <c r="H451" s="495" t="str">
        <f>H$258</f>
        <v>May</v>
      </c>
      <c r="I451" s="501" t="s">
        <v>715</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35">
      <c r="A452" s="442"/>
      <c r="B452" s="451"/>
      <c r="C452" s="444">
        <f t="shared" si="35"/>
        <v>4</v>
      </c>
      <c r="D452" s="473"/>
      <c r="E452" s="532"/>
      <c r="F452" s="532"/>
      <c r="G452" s="473"/>
      <c r="H452" s="495"/>
      <c r="I452" s="501" t="s">
        <v>729</v>
      </c>
      <c r="J452" s="501"/>
      <c r="K452" s="478"/>
      <c r="L452" s="478"/>
      <c r="M452" s="478"/>
      <c r="N452" s="478"/>
      <c r="O452" s="478"/>
      <c r="P452" s="478"/>
      <c r="Q452" s="478"/>
      <c r="R452" s="496">
        <v>0</v>
      </c>
      <c r="S452" s="496">
        <v>0</v>
      </c>
      <c r="T452" s="496">
        <v>0</v>
      </c>
      <c r="U452" s="496">
        <v>0</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35">
      <c r="A453" s="442"/>
      <c r="B453" s="451"/>
      <c r="C453" s="444">
        <f t="shared" si="35"/>
        <v>4</v>
      </c>
      <c r="D453" s="473"/>
      <c r="E453" s="532"/>
      <c r="F453" s="532"/>
      <c r="G453" s="473"/>
      <c r="H453" s="495"/>
      <c r="I453" s="501" t="s">
        <v>689</v>
      </c>
      <c r="J453" s="501"/>
      <c r="K453" s="478"/>
      <c r="L453" s="478"/>
      <c r="M453" s="478"/>
      <c r="N453" s="478"/>
      <c r="O453" s="478"/>
      <c r="P453" s="478"/>
      <c r="Q453" s="478"/>
      <c r="R453" s="496">
        <v>14</v>
      </c>
      <c r="S453" s="496">
        <v>14</v>
      </c>
      <c r="T453" s="496">
        <v>14</v>
      </c>
      <c r="U453" s="496">
        <v>14</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35">
      <c r="A454" s="442"/>
      <c r="B454" s="451"/>
      <c r="C454" s="444">
        <f t="shared" si="35"/>
        <v>4</v>
      </c>
      <c r="D454" s="473"/>
      <c r="E454" s="532"/>
      <c r="F454" s="532"/>
      <c r="G454" s="473"/>
      <c r="H454" s="495"/>
      <c r="I454" s="501" t="s">
        <v>725</v>
      </c>
      <c r="J454" s="501"/>
      <c r="K454" s="478"/>
      <c r="L454" s="478"/>
      <c r="M454" s="478"/>
      <c r="N454" s="478"/>
      <c r="O454" s="478"/>
      <c r="P454" s="478"/>
      <c r="Q454" s="478"/>
      <c r="R454" s="496">
        <v>14</v>
      </c>
      <c r="S454" s="496">
        <v>14</v>
      </c>
      <c r="T454" s="496">
        <v>14</v>
      </c>
      <c r="U454" s="496">
        <v>14</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35">
      <c r="A455" s="442"/>
      <c r="B455" s="451"/>
      <c r="C455" s="444">
        <f t="shared" si="35"/>
        <v>4</v>
      </c>
      <c r="D455" s="473"/>
      <c r="E455" s="532"/>
      <c r="F455" s="532"/>
      <c r="G455" s="473"/>
      <c r="H455" s="495"/>
      <c r="I455" s="501" t="s">
        <v>690</v>
      </c>
      <c r="J455" s="501"/>
      <c r="K455" s="478"/>
      <c r="L455" s="478"/>
      <c r="M455" s="478"/>
      <c r="N455" s="478"/>
      <c r="O455" s="478"/>
      <c r="P455" s="478"/>
      <c r="Q455" s="478"/>
      <c r="R455" s="496">
        <v>15</v>
      </c>
      <c r="S455" s="496">
        <v>15</v>
      </c>
      <c r="T455" s="496">
        <v>15</v>
      </c>
      <c r="U455" s="496">
        <v>15</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35">
      <c r="A456" s="442"/>
      <c r="B456" s="451"/>
      <c r="C456" s="444">
        <f t="shared" si="35"/>
        <v>4</v>
      </c>
      <c r="D456" s="473"/>
      <c r="E456" s="532"/>
      <c r="F456" s="532"/>
      <c r="G456" s="473"/>
      <c r="H456" s="495" t="str">
        <f>H$259</f>
        <v>July</v>
      </c>
      <c r="I456" s="501" t="s">
        <v>715</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35">
      <c r="A457" s="442"/>
      <c r="B457" s="451"/>
      <c r="C457" s="444">
        <f t="shared" si="35"/>
        <v>4</v>
      </c>
      <c r="D457" s="473"/>
      <c r="E457" s="532"/>
      <c r="F457" s="532"/>
      <c r="G457" s="473"/>
      <c r="H457" s="495"/>
      <c r="I457" s="501" t="s">
        <v>729</v>
      </c>
      <c r="J457" s="501"/>
      <c r="K457" s="478"/>
      <c r="L457" s="478"/>
      <c r="M457" s="478"/>
      <c r="N457" s="478"/>
      <c r="O457" s="478"/>
      <c r="P457" s="478"/>
      <c r="Q457" s="478"/>
      <c r="R457" s="496">
        <v>0</v>
      </c>
      <c r="S457" s="496">
        <v>0</v>
      </c>
      <c r="T457" s="496">
        <v>0</v>
      </c>
      <c r="U457" s="496">
        <v>0</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35">
      <c r="A458" s="442"/>
      <c r="B458" s="451"/>
      <c r="C458" s="444">
        <f t="shared" si="35"/>
        <v>4</v>
      </c>
      <c r="D458" s="473"/>
      <c r="E458" s="532"/>
      <c r="F458" s="532"/>
      <c r="G458" s="473"/>
      <c r="H458" s="495"/>
      <c r="I458" s="501" t="s">
        <v>689</v>
      </c>
      <c r="J458" s="501"/>
      <c r="K458" s="478"/>
      <c r="L458" s="478"/>
      <c r="M458" s="478"/>
      <c r="N458" s="478"/>
      <c r="O458" s="478"/>
      <c r="P458" s="478"/>
      <c r="Q458" s="478"/>
      <c r="R458" s="496">
        <v>30</v>
      </c>
      <c r="S458" s="496">
        <v>30</v>
      </c>
      <c r="T458" s="496">
        <v>30</v>
      </c>
      <c r="U458" s="496">
        <v>30</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35">
      <c r="A459" s="442"/>
      <c r="B459" s="451"/>
      <c r="C459" s="444">
        <f t="shared" si="35"/>
        <v>4</v>
      </c>
      <c r="D459" s="473"/>
      <c r="E459" s="532"/>
      <c r="F459" s="532"/>
      <c r="G459" s="473"/>
      <c r="H459" s="495"/>
      <c r="I459" s="501" t="s">
        <v>725</v>
      </c>
      <c r="J459" s="501"/>
      <c r="K459" s="478"/>
      <c r="L459" s="478"/>
      <c r="M459" s="478"/>
      <c r="N459" s="478"/>
      <c r="O459" s="478"/>
      <c r="P459" s="478"/>
      <c r="Q459" s="478"/>
      <c r="R459" s="496">
        <v>30</v>
      </c>
      <c r="S459" s="496">
        <v>30</v>
      </c>
      <c r="T459" s="496">
        <v>30</v>
      </c>
      <c r="U459" s="496">
        <v>30</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35">
      <c r="A460" s="442"/>
      <c r="B460" s="451"/>
      <c r="C460" s="444">
        <f t="shared" si="35"/>
        <v>4</v>
      </c>
      <c r="D460" s="473"/>
      <c r="E460" s="532"/>
      <c r="F460" s="532"/>
      <c r="G460" s="473"/>
      <c r="H460" s="495"/>
      <c r="I460" s="501" t="s">
        <v>690</v>
      </c>
      <c r="J460" s="501"/>
      <c r="K460" s="478"/>
      <c r="L460" s="478"/>
      <c r="M460" s="478"/>
      <c r="N460" s="478"/>
      <c r="O460" s="478"/>
      <c r="P460" s="478"/>
      <c r="Q460" s="478"/>
      <c r="R460" s="496">
        <v>31</v>
      </c>
      <c r="S460" s="496">
        <v>31</v>
      </c>
      <c r="T460" s="496">
        <v>31</v>
      </c>
      <c r="U460" s="496">
        <v>31</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15" customHeight="1" outlineLevel="2" x14ac:dyDescent="0.3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35">
      <c r="A462" s="442"/>
      <c r="B462" s="451"/>
      <c r="C462" s="444">
        <f>INT($C$239)+2</f>
        <v>3</v>
      </c>
      <c r="D462" s="473"/>
      <c r="E462" s="532"/>
      <c r="F462" s="532"/>
      <c r="G462" s="473"/>
      <c r="H462" s="548" t="s">
        <v>708</v>
      </c>
      <c r="I462" s="502" t="s">
        <v>730</v>
      </c>
      <c r="J462" s="502"/>
      <c r="K462" s="609">
        <f>COUNTA($H463:$H$471)</f>
        <v>2</v>
      </c>
      <c r="L462" s="606">
        <f>COUNTA($I$463:$I$471)/K462</f>
        <v>4</v>
      </c>
      <c r="M462" s="482">
        <v>-3</v>
      </c>
      <c r="N462" s="502"/>
      <c r="O462" s="502"/>
      <c r="P462" s="502"/>
      <c r="Q462" s="502"/>
      <c r="R462" s="502" t="s">
        <v>727</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35">
      <c r="A463" s="442"/>
      <c r="B463" s="451"/>
      <c r="C463" s="444">
        <f t="shared" ref="C463:C470" si="36">INT($C$239)+3</f>
        <v>4</v>
      </c>
      <c r="D463" s="473"/>
      <c r="E463" s="532"/>
      <c r="F463" s="532"/>
      <c r="G463" s="473"/>
      <c r="H463" s="495" t="str">
        <f>H$258</f>
        <v>May</v>
      </c>
      <c r="I463" s="501" t="s">
        <v>715</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35">
      <c r="A464" s="442"/>
      <c r="B464" s="451"/>
      <c r="C464" s="444">
        <f t="shared" si="36"/>
        <v>4</v>
      </c>
      <c r="D464" s="473"/>
      <c r="E464" s="532"/>
      <c r="F464" s="532"/>
      <c r="G464" s="473"/>
      <c r="H464" s="495"/>
      <c r="I464" s="501" t="s">
        <v>731</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35">
      <c r="A465" s="442"/>
      <c r="B465" s="451"/>
      <c r="C465" s="444">
        <f t="shared" si="36"/>
        <v>4</v>
      </c>
      <c r="D465" s="473"/>
      <c r="E465" s="532"/>
      <c r="F465" s="532"/>
      <c r="G465" s="473"/>
      <c r="H465" s="495"/>
      <c r="I465" s="501" t="s">
        <v>732</v>
      </c>
      <c r="J465" s="501"/>
      <c r="K465" s="478"/>
      <c r="L465" s="478"/>
      <c r="M465" s="478"/>
      <c r="N465" s="478"/>
      <c r="O465" s="478"/>
      <c r="P465" s="478"/>
      <c r="Q465" s="478"/>
      <c r="R465" s="496">
        <v>16</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35">
      <c r="A466" s="442"/>
      <c r="B466" s="451"/>
      <c r="C466" s="444">
        <f t="shared" si="36"/>
        <v>4</v>
      </c>
      <c r="D466" s="473"/>
      <c r="E466" s="532"/>
      <c r="F466" s="532"/>
      <c r="G466" s="473"/>
      <c r="H466" s="495"/>
      <c r="I466" s="501" t="s">
        <v>733</v>
      </c>
      <c r="J466" s="501"/>
      <c r="K466" s="478"/>
      <c r="L466" s="478"/>
      <c r="M466" s="478"/>
      <c r="N466" s="478"/>
      <c r="O466" s="478"/>
      <c r="P466" s="478"/>
      <c r="Q466" s="478"/>
      <c r="R466" s="496">
        <v>0</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35">
      <c r="A467" s="442"/>
      <c r="B467" s="451"/>
      <c r="C467" s="444">
        <f t="shared" si="36"/>
        <v>4</v>
      </c>
      <c r="D467" s="473"/>
      <c r="E467" s="532"/>
      <c r="F467" s="532"/>
      <c r="G467" s="473"/>
      <c r="H467" s="495" t="str">
        <f>H$259</f>
        <v>July</v>
      </c>
      <c r="I467" s="501" t="s">
        <v>715</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35">
      <c r="A468" s="442"/>
      <c r="B468" s="451"/>
      <c r="C468" s="444">
        <f t="shared" si="36"/>
        <v>4</v>
      </c>
      <c r="D468" s="473"/>
      <c r="E468" s="532"/>
      <c r="F468" s="532"/>
      <c r="G468" s="473"/>
      <c r="H468" s="495"/>
      <c r="I468" s="501" t="s">
        <v>731</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35">
      <c r="A469" s="442"/>
      <c r="B469" s="451"/>
      <c r="C469" s="444">
        <f t="shared" si="36"/>
        <v>4</v>
      </c>
      <c r="D469" s="473"/>
      <c r="E469" s="532"/>
      <c r="F469" s="532"/>
      <c r="G469" s="473"/>
      <c r="H469" s="495"/>
      <c r="I469" s="501" t="s">
        <v>732</v>
      </c>
      <c r="J469" s="501"/>
      <c r="K469" s="478"/>
      <c r="L469" s="478"/>
      <c r="M469" s="478"/>
      <c r="N469" s="478"/>
      <c r="O469" s="478"/>
      <c r="P469" s="478"/>
      <c r="Q469" s="478"/>
      <c r="R469" s="496">
        <v>32</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35">
      <c r="A470" s="442"/>
      <c r="B470" s="451"/>
      <c r="C470" s="444">
        <f t="shared" si="36"/>
        <v>4</v>
      </c>
      <c r="D470" s="473"/>
      <c r="E470" s="532"/>
      <c r="F470" s="532"/>
      <c r="G470" s="473"/>
      <c r="H470" s="495"/>
      <c r="I470" s="501" t="s">
        <v>733</v>
      </c>
      <c r="J470" s="501"/>
      <c r="K470" s="478"/>
      <c r="L470" s="478"/>
      <c r="M470" s="478"/>
      <c r="N470" s="478"/>
      <c r="O470" s="478"/>
      <c r="P470" s="478"/>
      <c r="Q470" s="478"/>
      <c r="R470" s="496">
        <v>0</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15" customHeight="1" outlineLevel="2" x14ac:dyDescent="0.3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35">
      <c r="A472" s="442"/>
      <c r="B472" s="451"/>
      <c r="C472" s="444">
        <f>INT($C$239)+1</f>
        <v>2</v>
      </c>
      <c r="D472" s="473"/>
      <c r="E472" s="532"/>
      <c r="F472" s="532"/>
      <c r="G472" s="473"/>
      <c r="H472" s="535" t="s">
        <v>734</v>
      </c>
      <c r="I472" s="492" t="s">
        <v>735</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15" customHeight="1" outlineLevel="3" x14ac:dyDescent="0.3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3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736</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35">
      <c r="A475" s="442"/>
      <c r="B475" s="451"/>
      <c r="C475" s="444">
        <f t="shared" si="37"/>
        <v>3</v>
      </c>
      <c r="D475" s="473"/>
      <c r="E475" s="532"/>
      <c r="F475" s="532"/>
      <c r="G475" s="473"/>
      <c r="H475" s="548"/>
      <c r="I475" s="501" t="s">
        <v>737</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3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35">
      <c r="A477" s="442"/>
      <c r="B477" s="451"/>
      <c r="C477" s="444">
        <f t="shared" si="37"/>
        <v>3</v>
      </c>
      <c r="D477" s="473"/>
      <c r="E477" s="532"/>
      <c r="F477" s="532"/>
      <c r="G477" s="473"/>
      <c r="H477" s="548"/>
      <c r="I477" s="501" t="s">
        <v>737</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35">
      <c r="A478" s="442"/>
      <c r="B478" s="451"/>
      <c r="C478" s="444">
        <f t="shared" si="37"/>
        <v>3</v>
      </c>
      <c r="D478" s="473"/>
      <c r="E478" s="532"/>
      <c r="F478" s="532"/>
      <c r="G478" s="473"/>
      <c r="H478" s="548" t="s">
        <v>639</v>
      </c>
      <c r="I478" s="502" t="s">
        <v>738</v>
      </c>
      <c r="J478" s="605" t="s">
        <v>739</v>
      </c>
      <c r="K478" s="606">
        <f>COUNTA($H$479:$H$527)</f>
        <v>2</v>
      </c>
      <c r="L478" s="606">
        <f>COUNTA($I$479:$I$527)/K478</f>
        <v>8</v>
      </c>
      <c r="M478" s="550">
        <f>COUNTA($J$479:$J$527)/(L478*K478)</f>
        <v>3</v>
      </c>
      <c r="N478" s="614" t="s">
        <v>740</v>
      </c>
      <c r="O478" s="615"/>
      <c r="P478" s="615"/>
      <c r="Q478" s="615"/>
      <c r="R478" s="615"/>
      <c r="S478" s="615"/>
      <c r="T478" s="615"/>
      <c r="U478" s="588"/>
      <c r="V478" s="495" t="s">
        <v>741</v>
      </c>
      <c r="W478" s="478"/>
      <c r="X478" s="501" t="s">
        <v>742</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3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3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35">
      <c r="A481" s="442"/>
      <c r="B481" s="451"/>
      <c r="C481" s="444">
        <f t="shared" si="37"/>
        <v>3</v>
      </c>
      <c r="D481" s="473"/>
      <c r="E481" s="532"/>
      <c r="F481" s="532"/>
      <c r="G481" s="473"/>
      <c r="H481" s="495"/>
      <c r="I481" s="495"/>
      <c r="J481" s="522" t="s">
        <v>983</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35">
      <c r="A482" s="442"/>
      <c r="B482" s="451"/>
      <c r="C482" s="444">
        <f>INT($C$239)+3</f>
        <v>4</v>
      </c>
      <c r="D482" s="473"/>
      <c r="E482" s="532"/>
      <c r="F482" s="532"/>
      <c r="G482" s="473"/>
      <c r="H482" s="478"/>
      <c r="I482" s="495">
        <v>1</v>
      </c>
      <c r="J482" s="495" t="s">
        <v>743</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35">
      <c r="A483" s="442"/>
      <c r="B483" s="451"/>
      <c r="C483" s="444">
        <f>INT($C$239)+3</f>
        <v>4</v>
      </c>
      <c r="D483" s="473"/>
      <c r="E483" s="532"/>
      <c r="F483" s="532"/>
      <c r="G483" s="473"/>
      <c r="H483" s="478"/>
      <c r="I483" s="495"/>
      <c r="J483" s="495" t="s">
        <v>732</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35">
      <c r="A484" s="442"/>
      <c r="B484" s="451"/>
      <c r="C484" s="444">
        <f>INT($C$239)+3</f>
        <v>4</v>
      </c>
      <c r="D484" s="473"/>
      <c r="E484" s="532"/>
      <c r="F484" s="532"/>
      <c r="G484" s="473"/>
      <c r="H484" s="478"/>
      <c r="I484" s="495"/>
      <c r="J484" s="495" t="s">
        <v>733</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35">
      <c r="A485" s="442"/>
      <c r="B485" s="451"/>
      <c r="C485" s="444">
        <f t="shared" ref="C485:C517" si="44">INT($C$239+3)</f>
        <v>4</v>
      </c>
      <c r="D485" s="473"/>
      <c r="E485" s="532"/>
      <c r="F485" s="532"/>
      <c r="G485" s="473"/>
      <c r="H485" s="478"/>
      <c r="I485" s="495">
        <v>2</v>
      </c>
      <c r="J485" s="495" t="s">
        <v>743</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35">
      <c r="A486" s="442"/>
      <c r="B486" s="451"/>
      <c r="C486" s="444">
        <f t="shared" si="44"/>
        <v>4</v>
      </c>
      <c r="D486" s="473"/>
      <c r="E486" s="532"/>
      <c r="F486" s="532"/>
      <c r="G486" s="473"/>
      <c r="H486" s="478"/>
      <c r="I486" s="495"/>
      <c r="J486" s="495" t="s">
        <v>732</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35">
      <c r="A487" s="442"/>
      <c r="B487" s="451"/>
      <c r="C487" s="444">
        <f t="shared" si="44"/>
        <v>4</v>
      </c>
      <c r="D487" s="473"/>
      <c r="E487" s="532"/>
      <c r="F487" s="532"/>
      <c r="G487" s="473"/>
      <c r="H487" s="478"/>
      <c r="I487" s="495"/>
      <c r="J487" s="495" t="s">
        <v>733</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35">
      <c r="A488" s="442"/>
      <c r="B488" s="451"/>
      <c r="C488" s="444">
        <f t="shared" si="44"/>
        <v>4</v>
      </c>
      <c r="D488" s="473"/>
      <c r="E488" s="532"/>
      <c r="F488" s="532"/>
      <c r="G488" s="473"/>
      <c r="H488" s="478"/>
      <c r="I488" s="495">
        <v>3</v>
      </c>
      <c r="J488" s="495" t="s">
        <v>743</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35">
      <c r="A489" s="442"/>
      <c r="B489" s="451"/>
      <c r="C489" s="444">
        <f t="shared" si="44"/>
        <v>4</v>
      </c>
      <c r="D489" s="473"/>
      <c r="E489" s="532"/>
      <c r="F489" s="532"/>
      <c r="G489" s="473"/>
      <c r="H489" s="478"/>
      <c r="I489" s="495"/>
      <c r="J489" s="495" t="s">
        <v>732</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35">
      <c r="A490" s="442"/>
      <c r="B490" s="451"/>
      <c r="C490" s="444">
        <f t="shared" si="44"/>
        <v>4</v>
      </c>
      <c r="D490" s="473"/>
      <c r="E490" s="532"/>
      <c r="F490" s="532"/>
      <c r="G490" s="473"/>
      <c r="H490" s="478"/>
      <c r="I490" s="495"/>
      <c r="J490" s="495" t="s">
        <v>733</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35">
      <c r="A491" s="442"/>
      <c r="B491" s="451"/>
      <c r="C491" s="444">
        <f t="shared" si="44"/>
        <v>4</v>
      </c>
      <c r="D491" s="473"/>
      <c r="E491" s="532"/>
      <c r="F491" s="532"/>
      <c r="G491" s="473"/>
      <c r="H491" s="478"/>
      <c r="I491" s="495">
        <v>4</v>
      </c>
      <c r="J491" s="495" t="s">
        <v>743</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35">
      <c r="A492" s="442"/>
      <c r="B492" s="451"/>
      <c r="C492" s="444">
        <f t="shared" si="44"/>
        <v>4</v>
      </c>
      <c r="D492" s="473"/>
      <c r="E492" s="532"/>
      <c r="F492" s="532"/>
      <c r="G492" s="473"/>
      <c r="H492" s="478"/>
      <c r="I492" s="495"/>
      <c r="J492" s="495" t="s">
        <v>732</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35">
      <c r="A493" s="442"/>
      <c r="B493" s="451"/>
      <c r="C493" s="444">
        <f t="shared" si="44"/>
        <v>4</v>
      </c>
      <c r="D493" s="473"/>
      <c r="E493" s="532"/>
      <c r="F493" s="532"/>
      <c r="G493" s="473"/>
      <c r="H493" s="478"/>
      <c r="I493" s="495"/>
      <c r="J493" s="495" t="s">
        <v>733</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35">
      <c r="A494" s="442"/>
      <c r="B494" s="451"/>
      <c r="C494" s="444">
        <f t="shared" si="44"/>
        <v>4</v>
      </c>
      <c r="D494" s="473"/>
      <c r="E494" s="532"/>
      <c r="F494" s="532"/>
      <c r="G494" s="473"/>
      <c r="H494" s="478"/>
      <c r="I494" s="495">
        <v>5</v>
      </c>
      <c r="J494" s="495" t="s">
        <v>743</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35">
      <c r="A495" s="442"/>
      <c r="B495" s="451"/>
      <c r="C495" s="444">
        <f t="shared" si="44"/>
        <v>4</v>
      </c>
      <c r="D495" s="473"/>
      <c r="E495" s="532"/>
      <c r="F495" s="532"/>
      <c r="G495" s="473"/>
      <c r="H495" s="478"/>
      <c r="I495" s="495"/>
      <c r="J495" s="495" t="s">
        <v>732</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35">
      <c r="A496" s="442"/>
      <c r="B496" s="451"/>
      <c r="C496" s="444">
        <f t="shared" si="44"/>
        <v>4</v>
      </c>
      <c r="D496" s="473"/>
      <c r="E496" s="532"/>
      <c r="F496" s="532"/>
      <c r="G496" s="473"/>
      <c r="H496" s="478"/>
      <c r="I496" s="495"/>
      <c r="J496" s="495" t="s">
        <v>733</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35">
      <c r="A497" s="442"/>
      <c r="B497" s="451"/>
      <c r="C497" s="444">
        <f t="shared" si="44"/>
        <v>4</v>
      </c>
      <c r="D497" s="473"/>
      <c r="E497" s="532"/>
      <c r="F497" s="532"/>
      <c r="G497" s="473"/>
      <c r="H497" s="478"/>
      <c r="I497" s="495">
        <v>6</v>
      </c>
      <c r="J497" s="495" t="s">
        <v>743</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35">
      <c r="A498" s="442"/>
      <c r="B498" s="451"/>
      <c r="C498" s="444">
        <f t="shared" si="44"/>
        <v>4</v>
      </c>
      <c r="D498" s="473"/>
      <c r="E498" s="532"/>
      <c r="F498" s="532"/>
      <c r="G498" s="473"/>
      <c r="H498" s="478"/>
      <c r="I498" s="495"/>
      <c r="J498" s="495" t="s">
        <v>732</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35">
      <c r="A499" s="442"/>
      <c r="B499" s="451"/>
      <c r="C499" s="444">
        <f t="shared" si="44"/>
        <v>4</v>
      </c>
      <c r="D499" s="473"/>
      <c r="E499" s="532"/>
      <c r="F499" s="532"/>
      <c r="G499" s="473"/>
      <c r="H499" s="478"/>
      <c r="I499" s="495"/>
      <c r="J499" s="495" t="s">
        <v>733</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35">
      <c r="A500" s="442"/>
      <c r="B500" s="451"/>
      <c r="C500" s="444">
        <f t="shared" si="44"/>
        <v>4</v>
      </c>
      <c r="D500" s="473"/>
      <c r="E500" s="532"/>
      <c r="F500" s="532"/>
      <c r="G500" s="473"/>
      <c r="H500" s="478"/>
      <c r="I500" s="495">
        <v>7</v>
      </c>
      <c r="J500" s="495" t="s">
        <v>743</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35">
      <c r="A501" s="442"/>
      <c r="B501" s="451"/>
      <c r="C501" s="444">
        <f t="shared" si="44"/>
        <v>4</v>
      </c>
      <c r="D501" s="473"/>
      <c r="E501" s="532"/>
      <c r="F501" s="532"/>
      <c r="G501" s="473"/>
      <c r="H501" s="478"/>
      <c r="I501" s="495"/>
      <c r="J501" s="495" t="s">
        <v>732</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35">
      <c r="A502" s="442"/>
      <c r="B502" s="451"/>
      <c r="C502" s="444">
        <f t="shared" si="44"/>
        <v>4</v>
      </c>
      <c r="D502" s="473"/>
      <c r="E502" s="532"/>
      <c r="F502" s="532"/>
      <c r="G502" s="473"/>
      <c r="H502" s="478"/>
      <c r="I502" s="495"/>
      <c r="J502" s="495" t="s">
        <v>733</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35">
      <c r="A503" s="442"/>
      <c r="B503" s="451"/>
      <c r="C503" s="444">
        <f t="shared" si="44"/>
        <v>4</v>
      </c>
      <c r="D503" s="473"/>
      <c r="E503" s="532"/>
      <c r="F503" s="532"/>
      <c r="G503" s="473"/>
      <c r="H503" s="495" t="str">
        <f>H$259</f>
        <v>July</v>
      </c>
      <c r="I503" s="495">
        <v>0</v>
      </c>
      <c r="J503" s="495" t="s">
        <v>743</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35">
      <c r="A504" s="442"/>
      <c r="B504" s="451"/>
      <c r="C504" s="444">
        <f t="shared" si="44"/>
        <v>4</v>
      </c>
      <c r="D504" s="473"/>
      <c r="E504" s="532"/>
      <c r="F504" s="532"/>
      <c r="G504" s="473"/>
      <c r="H504" s="495"/>
      <c r="I504" s="495"/>
      <c r="J504" s="495" t="s">
        <v>732</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35">
      <c r="A505" s="442"/>
      <c r="B505" s="451"/>
      <c r="C505" s="444">
        <f t="shared" si="44"/>
        <v>4</v>
      </c>
      <c r="D505" s="473"/>
      <c r="E505" s="532"/>
      <c r="F505" s="532"/>
      <c r="G505" s="473"/>
      <c r="H505" s="495"/>
      <c r="I505" s="495"/>
      <c r="J505" s="495" t="s">
        <v>733</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35">
      <c r="A506" s="442"/>
      <c r="B506" s="451"/>
      <c r="C506" s="444">
        <f t="shared" si="44"/>
        <v>4</v>
      </c>
      <c r="D506" s="473"/>
      <c r="E506" s="532"/>
      <c r="F506" s="532"/>
      <c r="G506" s="473"/>
      <c r="H506" s="478"/>
      <c r="I506" s="495">
        <v>1</v>
      </c>
      <c r="J506" s="495" t="s">
        <v>743</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35">
      <c r="A507" s="442"/>
      <c r="B507" s="451"/>
      <c r="C507" s="444">
        <f t="shared" si="44"/>
        <v>4</v>
      </c>
      <c r="D507" s="473"/>
      <c r="E507" s="532"/>
      <c r="F507" s="532"/>
      <c r="G507" s="473"/>
      <c r="H507" s="478"/>
      <c r="I507" s="495"/>
      <c r="J507" s="495" t="s">
        <v>732</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35">
      <c r="A508" s="442"/>
      <c r="B508" s="451"/>
      <c r="C508" s="444">
        <f t="shared" si="44"/>
        <v>4</v>
      </c>
      <c r="D508" s="473"/>
      <c r="E508" s="532"/>
      <c r="F508" s="532"/>
      <c r="G508" s="473"/>
      <c r="H508" s="478"/>
      <c r="I508" s="495"/>
      <c r="J508" s="495" t="s">
        <v>733</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35">
      <c r="A509" s="442"/>
      <c r="B509" s="451"/>
      <c r="C509" s="444">
        <f t="shared" si="44"/>
        <v>4</v>
      </c>
      <c r="D509" s="473"/>
      <c r="E509" s="532"/>
      <c r="F509" s="532"/>
      <c r="G509" s="473"/>
      <c r="H509" s="478"/>
      <c r="I509" s="495">
        <v>2</v>
      </c>
      <c r="J509" s="495" t="s">
        <v>743</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35">
      <c r="A510" s="442"/>
      <c r="B510" s="451"/>
      <c r="C510" s="444">
        <f t="shared" si="44"/>
        <v>4</v>
      </c>
      <c r="D510" s="473"/>
      <c r="E510" s="532"/>
      <c r="F510" s="532"/>
      <c r="G510" s="473"/>
      <c r="H510" s="478"/>
      <c r="I510" s="495"/>
      <c r="J510" s="495" t="s">
        <v>732</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35">
      <c r="A511" s="442"/>
      <c r="B511" s="451"/>
      <c r="C511" s="444">
        <f t="shared" si="44"/>
        <v>4</v>
      </c>
      <c r="D511" s="473"/>
      <c r="E511" s="532"/>
      <c r="F511" s="532"/>
      <c r="G511" s="473"/>
      <c r="H511" s="478"/>
      <c r="I511" s="495"/>
      <c r="J511" s="495" t="s">
        <v>733</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35">
      <c r="A512" s="442"/>
      <c r="B512" s="451"/>
      <c r="C512" s="444">
        <f t="shared" si="44"/>
        <v>4</v>
      </c>
      <c r="D512" s="473"/>
      <c r="E512" s="532"/>
      <c r="F512" s="532"/>
      <c r="G512" s="473"/>
      <c r="H512" s="478"/>
      <c r="I512" s="495">
        <v>3</v>
      </c>
      <c r="J512" s="495" t="s">
        <v>743</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35">
      <c r="A513" s="442"/>
      <c r="B513" s="451"/>
      <c r="C513" s="444">
        <f t="shared" si="44"/>
        <v>4</v>
      </c>
      <c r="D513" s="473"/>
      <c r="E513" s="532"/>
      <c r="F513" s="532"/>
      <c r="G513" s="473"/>
      <c r="H513" s="478"/>
      <c r="I513" s="495"/>
      <c r="J513" s="495" t="s">
        <v>732</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35">
      <c r="A514" s="442"/>
      <c r="B514" s="451"/>
      <c r="C514" s="444">
        <f t="shared" si="44"/>
        <v>4</v>
      </c>
      <c r="D514" s="473"/>
      <c r="E514" s="532"/>
      <c r="F514" s="532"/>
      <c r="G514" s="473"/>
      <c r="H514" s="478"/>
      <c r="I514" s="495"/>
      <c r="J514" s="495" t="s">
        <v>733</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35">
      <c r="A515" s="442"/>
      <c r="B515" s="451"/>
      <c r="C515" s="444">
        <f t="shared" si="44"/>
        <v>4</v>
      </c>
      <c r="D515" s="473"/>
      <c r="E515" s="532"/>
      <c r="F515" s="532"/>
      <c r="G515" s="473"/>
      <c r="H515" s="478"/>
      <c r="I515" s="495">
        <v>4</v>
      </c>
      <c r="J515" s="495" t="s">
        <v>743</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35">
      <c r="A516" s="442"/>
      <c r="B516" s="451"/>
      <c r="C516" s="444">
        <f t="shared" si="44"/>
        <v>4</v>
      </c>
      <c r="D516" s="473"/>
      <c r="E516" s="532"/>
      <c r="F516" s="532"/>
      <c r="G516" s="473"/>
      <c r="H516" s="478"/>
      <c r="I516" s="495"/>
      <c r="J516" s="495" t="s">
        <v>732</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35">
      <c r="A517" s="442"/>
      <c r="B517" s="451"/>
      <c r="C517" s="444">
        <f t="shared" si="44"/>
        <v>4</v>
      </c>
      <c r="D517" s="473"/>
      <c r="E517" s="532"/>
      <c r="F517" s="532"/>
      <c r="G517" s="473"/>
      <c r="H517" s="478"/>
      <c r="I517" s="495"/>
      <c r="J517" s="495" t="s">
        <v>733</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35">
      <c r="A518" s="442"/>
      <c r="B518" s="451"/>
      <c r="C518" s="444">
        <f t="shared" ref="C518:C526" si="48">INT($C$239)+3</f>
        <v>4</v>
      </c>
      <c r="D518" s="473"/>
      <c r="E518" s="532"/>
      <c r="F518" s="532"/>
      <c r="G518" s="473"/>
      <c r="H518" s="478"/>
      <c r="I518" s="495">
        <v>5</v>
      </c>
      <c r="J518" s="495" t="s">
        <v>743</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35">
      <c r="A519" s="442"/>
      <c r="B519" s="451"/>
      <c r="C519" s="444">
        <f t="shared" si="48"/>
        <v>4</v>
      </c>
      <c r="D519" s="473"/>
      <c r="E519" s="532"/>
      <c r="F519" s="532"/>
      <c r="G519" s="473"/>
      <c r="H519" s="478"/>
      <c r="I519" s="495"/>
      <c r="J519" s="495" t="s">
        <v>732</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35">
      <c r="A520" s="442"/>
      <c r="B520" s="451"/>
      <c r="C520" s="444">
        <f t="shared" si="48"/>
        <v>4</v>
      </c>
      <c r="D520" s="473"/>
      <c r="E520" s="532"/>
      <c r="F520" s="532"/>
      <c r="G520" s="473"/>
      <c r="H520" s="478"/>
      <c r="I520" s="495"/>
      <c r="J520" s="495" t="s">
        <v>733</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35">
      <c r="A521" s="442"/>
      <c r="B521" s="451"/>
      <c r="C521" s="444">
        <f t="shared" si="48"/>
        <v>4</v>
      </c>
      <c r="D521" s="473"/>
      <c r="E521" s="532"/>
      <c r="F521" s="532"/>
      <c r="G521" s="473"/>
      <c r="H521" s="478"/>
      <c r="I521" s="495">
        <v>6</v>
      </c>
      <c r="J521" s="495" t="s">
        <v>743</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35">
      <c r="A522" s="442"/>
      <c r="B522" s="451"/>
      <c r="C522" s="444">
        <f t="shared" si="48"/>
        <v>4</v>
      </c>
      <c r="D522" s="473"/>
      <c r="E522" s="532"/>
      <c r="F522" s="532"/>
      <c r="G522" s="473"/>
      <c r="H522" s="478"/>
      <c r="I522" s="495"/>
      <c r="J522" s="495" t="s">
        <v>732</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35">
      <c r="A523" s="442"/>
      <c r="B523" s="451"/>
      <c r="C523" s="444">
        <f t="shared" si="48"/>
        <v>4</v>
      </c>
      <c r="D523" s="473"/>
      <c r="E523" s="532"/>
      <c r="F523" s="532"/>
      <c r="G523" s="473"/>
      <c r="H523" s="478"/>
      <c r="I523" s="495"/>
      <c r="J523" s="495" t="s">
        <v>733</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35">
      <c r="A524" s="442"/>
      <c r="B524" s="451"/>
      <c r="C524" s="444">
        <f t="shared" si="48"/>
        <v>4</v>
      </c>
      <c r="D524" s="473"/>
      <c r="E524" s="532"/>
      <c r="F524" s="532"/>
      <c r="G524" s="473"/>
      <c r="H524" s="478"/>
      <c r="I524" s="495">
        <v>7</v>
      </c>
      <c r="J524" s="495" t="s">
        <v>743</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35">
      <c r="A525" s="442"/>
      <c r="B525" s="451"/>
      <c r="C525" s="444">
        <f t="shared" si="48"/>
        <v>4</v>
      </c>
      <c r="D525" s="473"/>
      <c r="E525" s="532"/>
      <c r="F525" s="532"/>
      <c r="G525" s="473"/>
      <c r="H525" s="478"/>
      <c r="I525" s="495"/>
      <c r="J525" s="495" t="s">
        <v>732</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35">
      <c r="A526" s="442"/>
      <c r="B526" s="451"/>
      <c r="C526" s="444">
        <f t="shared" si="48"/>
        <v>4</v>
      </c>
      <c r="D526" s="473"/>
      <c r="E526" s="532"/>
      <c r="F526" s="532"/>
      <c r="G526" s="473"/>
      <c r="H526" s="478"/>
      <c r="I526" s="495"/>
      <c r="J526" s="495" t="s">
        <v>733</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15" customHeight="1" outlineLevel="2" x14ac:dyDescent="0.3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35">
      <c r="A528" s="442"/>
      <c r="B528" s="451"/>
      <c r="C528" s="444">
        <f>INT($C$239)+2</f>
        <v>3</v>
      </c>
      <c r="D528" s="473"/>
      <c r="E528" s="532"/>
      <c r="F528" s="532"/>
      <c r="G528" s="473"/>
      <c r="H528" s="548"/>
      <c r="I528" s="502" t="s">
        <v>738</v>
      </c>
      <c r="J528" s="502"/>
      <c r="K528" s="502" t="s">
        <v>744</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3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3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3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3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3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3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3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3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15" customHeight="1" outlineLevel="2" x14ac:dyDescent="0.3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15" customHeight="1" outlineLevel="2" x14ac:dyDescent="0.3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15" customHeight="1" outlineLevel="1" x14ac:dyDescent="0.3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15" customHeight="1" x14ac:dyDescent="0.3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3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3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15" customHeight="1" thickBot="1" x14ac:dyDescent="0.4">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15" customHeight="1" outlineLevel="1" x14ac:dyDescent="0.3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3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49999999999999" customHeight="1" x14ac:dyDescent="0.3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 outlineLevel="1" x14ac:dyDescent="0.35">
      <c r="A547" s="442"/>
      <c r="B547" s="451"/>
      <c r="C547" s="444">
        <f>INT($C$546)+1.02</f>
        <v>2.02</v>
      </c>
      <c r="D547" s="455"/>
      <c r="E547" s="525" t="s">
        <v>495</v>
      </c>
      <c r="F547" s="529">
        <v>1</v>
      </c>
      <c r="G547" s="464"/>
      <c r="H547" s="465" t="s">
        <v>745</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15" customHeight="1" outlineLevel="2" x14ac:dyDescent="0.3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3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3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3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3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5" customHeight="1" outlineLevel="2" x14ac:dyDescent="0.3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3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3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35">
      <c r="A556" s="442"/>
      <c r="B556" s="451"/>
      <c r="C556" s="444">
        <f>INT($C$546)+1</f>
        <v>2</v>
      </c>
      <c r="D556" s="473"/>
      <c r="E556" s="532"/>
      <c r="F556" s="532"/>
      <c r="G556" s="473"/>
      <c r="H556" s="535" t="s">
        <v>746</v>
      </c>
      <c r="I556" s="492" t="s">
        <v>747</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15" customHeight="1" outlineLevel="3" x14ac:dyDescent="0.3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35">
      <c r="A558" s="442"/>
      <c r="B558" s="451"/>
      <c r="C558" s="444">
        <f>INT($C$546)+2</f>
        <v>3</v>
      </c>
      <c r="D558" s="473"/>
      <c r="E558" s="532"/>
      <c r="F558" s="532"/>
      <c r="G558" s="473"/>
      <c r="H558" s="495" t="s">
        <v>748</v>
      </c>
      <c r="I558" s="481" t="s">
        <v>540</v>
      </c>
      <c r="J558" s="482">
        <v>1</v>
      </c>
      <c r="K558" s="478">
        <f>J558</f>
        <v>1</v>
      </c>
      <c r="L558" s="481" t="s">
        <v>541</v>
      </c>
      <c r="M558" s="482">
        <f>COUNTA($H$559:$H$578)</f>
        <v>2</v>
      </c>
      <c r="N558" s="478">
        <f>M558+3</f>
        <v>5</v>
      </c>
      <c r="O558" s="478" t="s">
        <v>749</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35">
      <c r="A559" s="442"/>
      <c r="B559" s="451"/>
      <c r="C559" s="444">
        <f>INT($C$546)+2</f>
        <v>3</v>
      </c>
      <c r="D559" s="473"/>
      <c r="E559" s="532"/>
      <c r="F559" s="532"/>
      <c r="G559" s="473"/>
      <c r="H559" s="548" t="s">
        <v>750</v>
      </c>
      <c r="I559" s="502" t="s">
        <v>738</v>
      </c>
      <c r="J559" s="502"/>
      <c r="K559" s="502" t="s">
        <v>751</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3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3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3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3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3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3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3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3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15" customHeight="1" outlineLevel="2" x14ac:dyDescent="0.3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35">
      <c r="A569" s="442"/>
      <c r="B569" s="451"/>
      <c r="C569" s="444">
        <f>INT($C$546)+2</f>
        <v>3</v>
      </c>
      <c r="D569" s="473"/>
      <c r="E569" s="532"/>
      <c r="F569" s="532"/>
      <c r="G569" s="473"/>
      <c r="H569" s="548" t="s">
        <v>752</v>
      </c>
      <c r="I569" s="502" t="s">
        <v>640</v>
      </c>
      <c r="J569" s="502"/>
      <c r="K569" s="478"/>
      <c r="L569" s="478"/>
      <c r="M569" s="478"/>
      <c r="N569" s="502" t="s">
        <v>753</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3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3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3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3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3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3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3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3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15" customHeight="1" outlineLevel="2" x14ac:dyDescent="0.3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35">
      <c r="A579" s="442"/>
      <c r="B579" s="451"/>
      <c r="C579" s="444">
        <f>INT($C$546)+1</f>
        <v>2</v>
      </c>
      <c r="D579" s="473"/>
      <c r="E579" s="532"/>
      <c r="F579" s="532"/>
      <c r="G579" s="473"/>
      <c r="H579" s="535" t="s">
        <v>754</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15" customHeight="1" outlineLevel="3" x14ac:dyDescent="0.3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35">
      <c r="A581" s="442"/>
      <c r="B581" s="451"/>
      <c r="C581" s="444">
        <f>INT($C$546)+2</f>
        <v>3</v>
      </c>
      <c r="D581" s="473"/>
      <c r="E581" s="532"/>
      <c r="F581" s="532"/>
      <c r="G581" s="473"/>
      <c r="H581" s="495" t="s">
        <v>748</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35">
      <c r="A582" s="442"/>
      <c r="B582" s="451"/>
      <c r="C582" s="444">
        <f>INT($C$546)+2</f>
        <v>3</v>
      </c>
      <c r="D582" s="473"/>
      <c r="E582" s="532"/>
      <c r="F582" s="532"/>
      <c r="G582" s="473"/>
      <c r="H582" s="548" t="s">
        <v>708</v>
      </c>
      <c r="I582" s="502" t="s">
        <v>755</v>
      </c>
      <c r="J582" s="502"/>
      <c r="K582" s="502" t="s">
        <v>756</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3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3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3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35">
      <c r="A586" s="442"/>
      <c r="B586" s="451"/>
      <c r="C586" s="444">
        <f t="shared" si="53"/>
        <v>4</v>
      </c>
      <c r="D586" s="473"/>
      <c r="E586" s="532"/>
      <c r="F586" s="532"/>
      <c r="G586" s="473"/>
      <c r="H586" s="478"/>
      <c r="I586" s="502" t="s">
        <v>757</v>
      </c>
      <c r="J586" s="501"/>
      <c r="K586" s="502" t="s">
        <v>758</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3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3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3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35">
      <c r="A590" s="442"/>
      <c r="B590" s="451"/>
      <c r="C590" s="444">
        <f t="shared" si="53"/>
        <v>4</v>
      </c>
      <c r="D590" s="473"/>
      <c r="E590" s="532"/>
      <c r="F590" s="532"/>
      <c r="G590" s="473"/>
      <c r="H590" s="478"/>
      <c r="I590" s="478"/>
      <c r="J590" s="478"/>
      <c r="K590" s="502" t="s">
        <v>897</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35">
      <c r="A591" s="442"/>
      <c r="B591" s="451"/>
      <c r="C591" s="444">
        <f t="shared" si="53"/>
        <v>4</v>
      </c>
      <c r="D591" s="473"/>
      <c r="E591" s="532"/>
      <c r="F591" s="532"/>
      <c r="G591" s="473"/>
      <c r="H591" s="495" t="str">
        <f>H$258</f>
        <v>May</v>
      </c>
      <c r="I591" s="478"/>
      <c r="J591" s="478"/>
      <c r="K591" s="692">
        <v>1550</v>
      </c>
      <c r="L591" s="692">
        <v>1550</v>
      </c>
      <c r="M591" s="692">
        <v>1550</v>
      </c>
      <c r="N591" s="478"/>
      <c r="O591" s="478" t="s">
        <v>909</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3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3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35">
      <c r="A594" s="442"/>
      <c r="B594" s="451"/>
      <c r="C594" s="444">
        <f t="shared" si="53"/>
        <v>4</v>
      </c>
      <c r="D594" s="473"/>
      <c r="E594" s="532"/>
      <c r="F594" s="532"/>
      <c r="G594" s="473"/>
      <c r="H594" s="478"/>
      <c r="I594" s="478"/>
      <c r="J594" s="478"/>
      <c r="K594" s="502" t="s">
        <v>759</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3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3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15" customHeight="1" outlineLevel="2" x14ac:dyDescent="0.3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15" customHeight="1" outlineLevel="2" x14ac:dyDescent="0.3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15" customHeight="1" outlineLevel="1" x14ac:dyDescent="0.3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15" customHeight="1" x14ac:dyDescent="0.3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3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3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15" customHeight="1" thickBot="1" x14ac:dyDescent="0.4">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15" customHeight="1" outlineLevel="1" x14ac:dyDescent="0.3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3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49999999999999" customHeight="1" x14ac:dyDescent="0.3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6" outlineLevel="1" x14ac:dyDescent="0.35">
      <c r="A607" s="442"/>
      <c r="B607" s="451"/>
      <c r="C607" s="444">
        <f>INT($C$606)+1.02</f>
        <v>2.02</v>
      </c>
      <c r="D607" s="455"/>
      <c r="E607" s="525" t="s">
        <v>495</v>
      </c>
      <c r="F607" s="529">
        <v>1</v>
      </c>
      <c r="G607" s="464"/>
      <c r="H607" s="625" t="s">
        <v>760</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15" customHeight="1" outlineLevel="2" x14ac:dyDescent="0.3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3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3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outlineLevel="2" x14ac:dyDescent="0.3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3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5" customHeight="1" outlineLevel="2" x14ac:dyDescent="0.3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3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3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35">
      <c r="A616" s="442"/>
      <c r="B616" s="451"/>
      <c r="C616" s="444">
        <f>INT($C$606)+1</f>
        <v>2</v>
      </c>
      <c r="D616" s="473"/>
      <c r="E616" s="532"/>
      <c r="F616" s="532"/>
      <c r="G616" s="473"/>
      <c r="H616" s="535" t="s">
        <v>761</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15" customHeight="1" outlineLevel="3" x14ac:dyDescent="0.3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3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762</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35">
      <c r="A619" s="442"/>
      <c r="B619" s="451"/>
      <c r="C619" s="444">
        <f>INT($C$606)+2</f>
        <v>3</v>
      </c>
      <c r="D619" s="473"/>
      <c r="E619" s="532"/>
      <c r="F619" s="532"/>
      <c r="G619" s="473"/>
      <c r="H619" s="591"/>
      <c r="I619" s="627" t="s">
        <v>763</v>
      </c>
      <c r="J619" s="591" t="s">
        <v>764</v>
      </c>
      <c r="K619" s="549"/>
      <c r="L619" s="549"/>
      <c r="M619" s="549"/>
      <c r="N619" s="549"/>
      <c r="O619" s="549"/>
      <c r="P619" s="549"/>
      <c r="Q619" s="549"/>
      <c r="R619" s="549"/>
      <c r="S619" s="549"/>
      <c r="T619" s="549"/>
      <c r="U619" s="549"/>
      <c r="V619" s="549"/>
      <c r="W619" s="478"/>
      <c r="X619" s="478"/>
      <c r="Y619" s="478"/>
      <c r="Z619" s="478"/>
      <c r="AA619" s="478"/>
      <c r="AB619" s="478"/>
      <c r="AC619" s="478"/>
      <c r="AD619" s="501" t="s">
        <v>765</v>
      </c>
      <c r="AE619" s="501"/>
      <c r="AF619" s="501"/>
      <c r="AG619" s="501"/>
      <c r="AH619" s="501" t="s">
        <v>766</v>
      </c>
      <c r="AI619" s="501"/>
      <c r="AJ619" s="501"/>
      <c r="AK619" s="501"/>
      <c r="AL619" s="501" t="s">
        <v>767</v>
      </c>
      <c r="AM619" s="501"/>
      <c r="AN619" s="501"/>
      <c r="AO619" s="501"/>
      <c r="AP619" s="473"/>
      <c r="AQ619" s="454"/>
      <c r="AR619" s="442"/>
      <c r="AS619" s="442"/>
      <c r="AT619" s="442"/>
    </row>
    <row r="620" spans="1:46" outlineLevel="4" x14ac:dyDescent="0.35">
      <c r="A620" s="442"/>
      <c r="B620" s="451"/>
      <c r="C620" s="444">
        <f>INT($C$606)+4</f>
        <v>5</v>
      </c>
      <c r="D620" s="473"/>
      <c r="E620" s="532"/>
      <c r="F620" s="532"/>
      <c r="G620" s="473"/>
      <c r="H620" s="628"/>
      <c r="I620" s="629">
        <v>0</v>
      </c>
      <c r="J620" s="629" t="s">
        <v>768</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35">
      <c r="A621" s="442"/>
      <c r="B621" s="451"/>
      <c r="C621" s="444">
        <f>INT($C$606)+4</f>
        <v>5</v>
      </c>
      <c r="D621" s="473"/>
      <c r="E621" s="532"/>
      <c r="F621" s="532"/>
      <c r="G621" s="473"/>
      <c r="H621" s="495"/>
      <c r="I621" s="501">
        <v>1</v>
      </c>
      <c r="J621" s="495" t="s">
        <v>769</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35">
      <c r="A622" s="442"/>
      <c r="B622" s="451"/>
      <c r="C622" s="444">
        <f>INT($C$606)+4</f>
        <v>5</v>
      </c>
      <c r="D622" s="473"/>
      <c r="E622" s="532"/>
      <c r="F622" s="532"/>
      <c r="G622" s="473"/>
      <c r="H622" s="495"/>
      <c r="I622" s="501">
        <v>2</v>
      </c>
      <c r="J622" s="495" t="s">
        <v>770</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15" customHeight="1" outlineLevel="2" x14ac:dyDescent="0.3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35">
      <c r="A624" s="442"/>
      <c r="B624" s="451"/>
      <c r="C624" s="444">
        <f>INT($C$606)+1</f>
        <v>2</v>
      </c>
      <c r="D624" s="473"/>
      <c r="E624" s="532"/>
      <c r="F624" s="532"/>
      <c r="G624" s="473"/>
      <c r="H624" s="535" t="s">
        <v>771</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15" customHeight="1" outlineLevel="3" x14ac:dyDescent="0.3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35">
      <c r="A626" s="442"/>
      <c r="B626" s="451"/>
      <c r="C626" s="444">
        <f>INT($C$606)+2</f>
        <v>3</v>
      </c>
      <c r="D626" s="473"/>
      <c r="E626" s="532"/>
      <c r="F626" s="532"/>
      <c r="G626" s="473"/>
      <c r="H626" s="478"/>
      <c r="I626" s="478"/>
      <c r="J626" s="478"/>
      <c r="K626" s="495">
        <f>i_s_len</f>
        <v>8</v>
      </c>
      <c r="L626" s="482">
        <v>3</v>
      </c>
      <c r="M626" s="478"/>
      <c r="N626" s="480" t="s">
        <v>772</v>
      </c>
      <c r="O626" s="478"/>
      <c r="P626" s="478"/>
      <c r="Q626" s="478"/>
      <c r="R626" s="478"/>
      <c r="S626" s="478"/>
      <c r="T626" s="478"/>
      <c r="U626" s="478"/>
      <c r="V626" s="478"/>
      <c r="W626" s="478"/>
      <c r="X626" s="478"/>
      <c r="Y626" s="478"/>
      <c r="Z626" s="478"/>
      <c r="AA626" s="478"/>
      <c r="AB626" s="478"/>
      <c r="AC626" s="478"/>
      <c r="AD626" s="626" t="s">
        <v>762</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35">
      <c r="A627" s="442"/>
      <c r="B627" s="451"/>
      <c r="C627" s="444">
        <f>INT($C$606)+2</f>
        <v>3</v>
      </c>
      <c r="D627" s="473"/>
      <c r="E627" s="532"/>
      <c r="F627" s="532"/>
      <c r="G627" s="473"/>
      <c r="H627" s="591" t="s">
        <v>773</v>
      </c>
      <c r="I627" s="591" t="s">
        <v>763</v>
      </c>
      <c r="J627" s="591" t="s">
        <v>764</v>
      </c>
      <c r="K627" s="549" t="s">
        <v>774</v>
      </c>
      <c r="L627" s="549"/>
      <c r="M627" s="549"/>
      <c r="N627" s="549"/>
      <c r="O627" s="549" t="s">
        <v>775</v>
      </c>
      <c r="P627" s="549"/>
      <c r="Q627" s="549"/>
      <c r="R627" s="549"/>
      <c r="S627" s="549" t="s">
        <v>776</v>
      </c>
      <c r="T627" s="549"/>
      <c r="U627" s="549"/>
      <c r="V627" s="549"/>
      <c r="W627" s="478"/>
      <c r="X627" s="478"/>
      <c r="Y627" s="478"/>
      <c r="Z627" s="478"/>
      <c r="AA627" s="478"/>
      <c r="AB627" s="478"/>
      <c r="AC627" s="478"/>
      <c r="AD627" s="631" t="s">
        <v>765</v>
      </c>
      <c r="AE627" s="631"/>
      <c r="AF627" s="631"/>
      <c r="AG627" s="631"/>
      <c r="AH627" s="631" t="s">
        <v>766</v>
      </c>
      <c r="AI627" s="631"/>
      <c r="AJ627" s="631"/>
      <c r="AK627" s="631"/>
      <c r="AL627" s="631" t="s">
        <v>767</v>
      </c>
      <c r="AM627" s="631"/>
      <c r="AN627" s="631"/>
      <c r="AO627" s="631"/>
      <c r="AP627" s="473"/>
      <c r="AQ627" s="454"/>
      <c r="AR627" s="442"/>
      <c r="AS627" s="442"/>
      <c r="AT627" s="442"/>
    </row>
    <row r="628" spans="1:46" outlineLevel="4" x14ac:dyDescent="0.35">
      <c r="A628" s="442"/>
      <c r="B628" s="451"/>
      <c r="C628" s="444">
        <f t="shared" ref="C628:C636" si="58">INT($C$606)+4</f>
        <v>5</v>
      </c>
      <c r="D628" s="473"/>
      <c r="E628" s="532"/>
      <c r="F628" s="532"/>
      <c r="G628" s="473"/>
      <c r="H628" s="628" t="s">
        <v>777</v>
      </c>
      <c r="I628" s="629">
        <v>0</v>
      </c>
      <c r="J628" s="629" t="s">
        <v>778</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35">
      <c r="A629" s="442"/>
      <c r="B629" s="451"/>
      <c r="C629" s="444">
        <f t="shared" si="58"/>
        <v>5</v>
      </c>
      <c r="D629" s="473"/>
      <c r="E629" s="532"/>
      <c r="F629" s="532"/>
      <c r="G629" s="473"/>
      <c r="H629" s="495" t="s">
        <v>779</v>
      </c>
      <c r="I629" s="501"/>
      <c r="J629" s="495" t="s">
        <v>780</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35">
      <c r="A630" s="442"/>
      <c r="B630" s="451"/>
      <c r="C630" s="444">
        <f t="shared" si="58"/>
        <v>5</v>
      </c>
      <c r="D630" s="473"/>
      <c r="E630" s="532"/>
      <c r="F630" s="532"/>
      <c r="G630" s="473"/>
      <c r="H630" s="495" t="s">
        <v>781</v>
      </c>
      <c r="I630" s="501"/>
      <c r="J630" s="495" t="s">
        <v>780</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35">
      <c r="A631" s="442"/>
      <c r="B631" s="451"/>
      <c r="C631" s="444">
        <f t="shared" si="58"/>
        <v>5</v>
      </c>
      <c r="D631" s="473"/>
      <c r="E631" s="532"/>
      <c r="F631" s="532"/>
      <c r="G631" s="473"/>
      <c r="H631" s="495">
        <v>3</v>
      </c>
      <c r="I631" s="501"/>
      <c r="J631" s="495" t="s">
        <v>780</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35">
      <c r="A632" s="442"/>
      <c r="B632" s="451"/>
      <c r="C632" s="444">
        <f t="shared" si="58"/>
        <v>5</v>
      </c>
      <c r="D632" s="473"/>
      <c r="E632" s="532"/>
      <c r="F632" s="532"/>
      <c r="G632" s="473"/>
      <c r="H632" s="495">
        <v>4</v>
      </c>
      <c r="I632" s="501"/>
      <c r="J632" s="495" t="s">
        <v>780</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35">
      <c r="A633" s="442"/>
      <c r="B633" s="451"/>
      <c r="C633" s="444">
        <f t="shared" si="58"/>
        <v>5</v>
      </c>
      <c r="D633" s="473"/>
      <c r="E633" s="532"/>
      <c r="F633" s="532"/>
      <c r="G633" s="473"/>
      <c r="H633" s="495">
        <v>5</v>
      </c>
      <c r="I633" s="501"/>
      <c r="J633" s="495" t="s">
        <v>780</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35">
      <c r="A634" s="442"/>
      <c r="B634" s="451"/>
      <c r="C634" s="444">
        <f t="shared" si="58"/>
        <v>5</v>
      </c>
      <c r="D634" s="473"/>
      <c r="E634" s="532"/>
      <c r="F634" s="532"/>
      <c r="G634" s="473"/>
      <c r="H634" s="495">
        <v>6</v>
      </c>
      <c r="I634" s="501"/>
      <c r="J634" s="495" t="s">
        <v>780</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35">
      <c r="A635" s="442"/>
      <c r="B635" s="451"/>
      <c r="C635" s="444">
        <f t="shared" si="58"/>
        <v>5</v>
      </c>
      <c r="D635" s="473"/>
      <c r="E635" s="532"/>
      <c r="F635" s="532"/>
      <c r="G635" s="473"/>
      <c r="H635" s="495">
        <v>7</v>
      </c>
      <c r="I635" s="501"/>
      <c r="J635" s="495" t="s">
        <v>780</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35">
      <c r="A636" s="442"/>
      <c r="B636" s="451"/>
      <c r="C636" s="444">
        <f t="shared" si="58"/>
        <v>5</v>
      </c>
      <c r="D636" s="473"/>
      <c r="E636" s="532"/>
      <c r="F636" s="532"/>
      <c r="G636" s="473"/>
      <c r="H636" s="636">
        <v>8</v>
      </c>
      <c r="I636" s="637"/>
      <c r="J636" s="636" t="s">
        <v>780</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35">
      <c r="A637" s="442"/>
      <c r="B637" s="451"/>
      <c r="C637" s="444">
        <f t="shared" ref="C637:C654" si="62">INT($C$606)+3</f>
        <v>4</v>
      </c>
      <c r="D637" s="473"/>
      <c r="E637" s="532"/>
      <c r="F637" s="532"/>
      <c r="G637" s="473"/>
      <c r="H637" s="628" t="s">
        <v>777</v>
      </c>
      <c r="I637" s="629">
        <v>1</v>
      </c>
      <c r="J637" s="629" t="s">
        <v>782</v>
      </c>
      <c r="K637" s="632">
        <v>30</v>
      </c>
      <c r="L637" s="632">
        <v>30</v>
      </c>
      <c r="M637" s="632">
        <v>30</v>
      </c>
      <c r="N637" s="632">
        <v>30</v>
      </c>
      <c r="O637" s="633"/>
      <c r="P637" s="633"/>
      <c r="Q637" s="633"/>
      <c r="R637" s="633"/>
      <c r="S637" s="633">
        <v>1</v>
      </c>
      <c r="T637" s="633">
        <v>1</v>
      </c>
      <c r="U637" s="633">
        <v>1</v>
      </c>
      <c r="V637" s="633">
        <v>1</v>
      </c>
      <c r="W637" s="837" t="s">
        <v>783</v>
      </c>
      <c r="X637" s="838"/>
      <c r="Y637" s="838"/>
      <c r="Z637" s="838"/>
      <c r="AA637" s="839"/>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35">
      <c r="A638" s="442"/>
      <c r="B638" s="451"/>
      <c r="C638" s="444">
        <f t="shared" si="62"/>
        <v>4</v>
      </c>
      <c r="D638" s="473"/>
      <c r="E638" s="532"/>
      <c r="F638" s="532"/>
      <c r="G638" s="473"/>
      <c r="H638" s="495" t="s">
        <v>779</v>
      </c>
      <c r="I638" s="501"/>
      <c r="J638" s="501" t="s">
        <v>784</v>
      </c>
      <c r="K638" s="635">
        <v>90</v>
      </c>
      <c r="L638" s="635">
        <v>90</v>
      </c>
      <c r="M638" s="635">
        <v>90</v>
      </c>
      <c r="N638" s="635">
        <v>90</v>
      </c>
      <c r="O638" s="622">
        <v>35</v>
      </c>
      <c r="P638" s="622">
        <v>35</v>
      </c>
      <c r="Q638" s="622">
        <v>35</v>
      </c>
      <c r="R638" s="622">
        <v>35</v>
      </c>
      <c r="S638" s="622">
        <v>3</v>
      </c>
      <c r="T638" s="622">
        <v>3</v>
      </c>
      <c r="U638" s="622">
        <v>3</v>
      </c>
      <c r="V638" s="622">
        <v>3</v>
      </c>
      <c r="W638" s="840"/>
      <c r="X638" s="841"/>
      <c r="Y638" s="841"/>
      <c r="Z638" s="841"/>
      <c r="AA638" s="842"/>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35">
      <c r="A639" s="442"/>
      <c r="B639" s="451"/>
      <c r="C639" s="444">
        <f t="shared" si="62"/>
        <v>4</v>
      </c>
      <c r="D639" s="473"/>
      <c r="E639" s="532"/>
      <c r="F639" s="532"/>
      <c r="G639" s="473"/>
      <c r="H639" s="495" t="s">
        <v>781</v>
      </c>
      <c r="I639" s="501"/>
      <c r="J639" s="501" t="s">
        <v>785</v>
      </c>
      <c r="K639" s="635">
        <v>180</v>
      </c>
      <c r="L639" s="635">
        <v>180</v>
      </c>
      <c r="M639" s="635">
        <v>180</v>
      </c>
      <c r="N639" s="635">
        <v>180</v>
      </c>
      <c r="O639" s="622"/>
      <c r="P639" s="622"/>
      <c r="Q639" s="622"/>
      <c r="R639" s="622"/>
      <c r="S639" s="622">
        <v>1</v>
      </c>
      <c r="T639" s="622">
        <v>1</v>
      </c>
      <c r="U639" s="622">
        <v>1</v>
      </c>
      <c r="V639" s="622">
        <v>1</v>
      </c>
      <c r="W639" s="840"/>
      <c r="X639" s="841"/>
      <c r="Y639" s="841"/>
      <c r="Z639" s="841"/>
      <c r="AA639" s="842"/>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35">
      <c r="A640" s="442"/>
      <c r="B640" s="451"/>
      <c r="C640" s="444">
        <f t="shared" si="62"/>
        <v>4</v>
      </c>
      <c r="D640" s="473"/>
      <c r="E640" s="532"/>
      <c r="F640" s="532"/>
      <c r="G640" s="473"/>
      <c r="H640" s="495">
        <v>3</v>
      </c>
      <c r="I640" s="501"/>
      <c r="J640" s="495" t="s">
        <v>780</v>
      </c>
      <c r="K640" s="635">
        <v>180</v>
      </c>
      <c r="L640" s="635">
        <v>180</v>
      </c>
      <c r="M640" s="635">
        <v>180</v>
      </c>
      <c r="N640" s="635">
        <v>180</v>
      </c>
      <c r="O640" s="622"/>
      <c r="P640" s="622"/>
      <c r="Q640" s="622"/>
      <c r="R640" s="622"/>
      <c r="S640" s="622">
        <v>1</v>
      </c>
      <c r="T640" s="622">
        <v>1</v>
      </c>
      <c r="U640" s="622">
        <v>1</v>
      </c>
      <c r="V640" s="622">
        <v>1</v>
      </c>
      <c r="W640" s="840"/>
      <c r="X640" s="841"/>
      <c r="Y640" s="841"/>
      <c r="Z640" s="841"/>
      <c r="AA640" s="842"/>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35">
      <c r="A641" s="442"/>
      <c r="B641" s="451"/>
      <c r="C641" s="444">
        <f t="shared" si="62"/>
        <v>4</v>
      </c>
      <c r="D641" s="473"/>
      <c r="E641" s="532"/>
      <c r="F641" s="532"/>
      <c r="G641" s="473"/>
      <c r="H641" s="495">
        <v>4</v>
      </c>
      <c r="I641" s="501"/>
      <c r="J641" s="495" t="s">
        <v>780</v>
      </c>
      <c r="K641" s="635">
        <v>180</v>
      </c>
      <c r="L641" s="635">
        <v>180</v>
      </c>
      <c r="M641" s="635">
        <v>180</v>
      </c>
      <c r="N641" s="635">
        <v>180</v>
      </c>
      <c r="O641" s="622"/>
      <c r="P641" s="622"/>
      <c r="Q641" s="622"/>
      <c r="R641" s="622"/>
      <c r="S641" s="622">
        <v>1</v>
      </c>
      <c r="T641" s="622">
        <v>1</v>
      </c>
      <c r="U641" s="622">
        <v>1</v>
      </c>
      <c r="V641" s="622">
        <v>1</v>
      </c>
      <c r="W641" s="840"/>
      <c r="X641" s="841"/>
      <c r="Y641" s="841"/>
      <c r="Z641" s="841"/>
      <c r="AA641" s="842"/>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35">
      <c r="A642" s="442"/>
      <c r="B642" s="451"/>
      <c r="C642" s="444">
        <f t="shared" si="62"/>
        <v>4</v>
      </c>
      <c r="D642" s="473"/>
      <c r="E642" s="532"/>
      <c r="F642" s="532"/>
      <c r="G642" s="473"/>
      <c r="H642" s="495">
        <v>5</v>
      </c>
      <c r="I642" s="501"/>
      <c r="J642" s="495" t="s">
        <v>780</v>
      </c>
      <c r="K642" s="635">
        <v>180</v>
      </c>
      <c r="L642" s="635">
        <v>180</v>
      </c>
      <c r="M642" s="635">
        <v>180</v>
      </c>
      <c r="N642" s="635">
        <v>180</v>
      </c>
      <c r="O642" s="622"/>
      <c r="P642" s="622"/>
      <c r="Q642" s="622"/>
      <c r="R642" s="622"/>
      <c r="S642" s="622">
        <v>1</v>
      </c>
      <c r="T642" s="622">
        <v>1</v>
      </c>
      <c r="U642" s="622">
        <v>1</v>
      </c>
      <c r="V642" s="622">
        <v>1</v>
      </c>
      <c r="W642" s="840"/>
      <c r="X642" s="841"/>
      <c r="Y642" s="841"/>
      <c r="Z642" s="841"/>
      <c r="AA642" s="842"/>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35">
      <c r="A643" s="442"/>
      <c r="B643" s="451"/>
      <c r="C643" s="444">
        <f t="shared" si="62"/>
        <v>4</v>
      </c>
      <c r="D643" s="473"/>
      <c r="E643" s="532"/>
      <c r="F643" s="532"/>
      <c r="G643" s="473"/>
      <c r="H643" s="495">
        <v>6</v>
      </c>
      <c r="I643" s="501"/>
      <c r="J643" s="495" t="s">
        <v>780</v>
      </c>
      <c r="K643" s="635">
        <v>180</v>
      </c>
      <c r="L643" s="635">
        <v>180</v>
      </c>
      <c r="M643" s="635">
        <v>180</v>
      </c>
      <c r="N643" s="635">
        <v>180</v>
      </c>
      <c r="O643" s="622"/>
      <c r="P643" s="622"/>
      <c r="Q643" s="622"/>
      <c r="R643" s="622"/>
      <c r="S643" s="622">
        <v>1</v>
      </c>
      <c r="T643" s="622">
        <v>1</v>
      </c>
      <c r="U643" s="622">
        <v>1</v>
      </c>
      <c r="V643" s="622">
        <v>1</v>
      </c>
      <c r="W643" s="840"/>
      <c r="X643" s="841"/>
      <c r="Y643" s="841"/>
      <c r="Z643" s="841"/>
      <c r="AA643" s="842"/>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35">
      <c r="A644" s="442"/>
      <c r="B644" s="451"/>
      <c r="C644" s="444">
        <f t="shared" si="62"/>
        <v>4</v>
      </c>
      <c r="D644" s="473"/>
      <c r="E644" s="532"/>
      <c r="F644" s="532"/>
      <c r="G644" s="473"/>
      <c r="H644" s="495">
        <v>7</v>
      </c>
      <c r="I644" s="501"/>
      <c r="J644" s="495" t="s">
        <v>780</v>
      </c>
      <c r="K644" s="635">
        <v>180</v>
      </c>
      <c r="L644" s="635">
        <v>180</v>
      </c>
      <c r="M644" s="635">
        <v>180</v>
      </c>
      <c r="N644" s="635">
        <v>180</v>
      </c>
      <c r="O644" s="622"/>
      <c r="P644" s="622"/>
      <c r="Q644" s="622"/>
      <c r="R644" s="622"/>
      <c r="S644" s="622">
        <v>1</v>
      </c>
      <c r="T644" s="622">
        <v>1</v>
      </c>
      <c r="U644" s="622">
        <v>1</v>
      </c>
      <c r="V644" s="622">
        <v>1</v>
      </c>
      <c r="W644" s="840"/>
      <c r="X644" s="841"/>
      <c r="Y644" s="841"/>
      <c r="Z644" s="841"/>
      <c r="AA644" s="842"/>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35">
      <c r="A645" s="442"/>
      <c r="B645" s="451"/>
      <c r="C645" s="444">
        <f t="shared" si="62"/>
        <v>4</v>
      </c>
      <c r="D645" s="473"/>
      <c r="E645" s="532"/>
      <c r="F645" s="532"/>
      <c r="G645" s="473"/>
      <c r="H645" s="636">
        <v>8</v>
      </c>
      <c r="I645" s="637"/>
      <c r="J645" s="636" t="s">
        <v>780</v>
      </c>
      <c r="K645" s="638">
        <v>180</v>
      </c>
      <c r="L645" s="638">
        <v>180</v>
      </c>
      <c r="M645" s="638">
        <v>180</v>
      </c>
      <c r="N645" s="638">
        <v>180</v>
      </c>
      <c r="O645" s="639"/>
      <c r="P645" s="639"/>
      <c r="Q645" s="639"/>
      <c r="R645" s="639"/>
      <c r="S645" s="639">
        <v>1</v>
      </c>
      <c r="T645" s="639">
        <v>1</v>
      </c>
      <c r="U645" s="639">
        <v>1</v>
      </c>
      <c r="V645" s="639">
        <v>1</v>
      </c>
      <c r="W645" s="840"/>
      <c r="X645" s="841"/>
      <c r="Y645" s="841"/>
      <c r="Z645" s="841"/>
      <c r="AA645" s="842"/>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35">
      <c r="A646" s="442"/>
      <c r="B646" s="451"/>
      <c r="C646" s="444">
        <f t="shared" si="62"/>
        <v>4</v>
      </c>
      <c r="D646" s="473"/>
      <c r="E646" s="532"/>
      <c r="F646" s="532"/>
      <c r="G646" s="473"/>
      <c r="H646" s="628" t="s">
        <v>777</v>
      </c>
      <c r="I646" s="629">
        <v>2</v>
      </c>
      <c r="J646" s="629" t="s">
        <v>786</v>
      </c>
      <c r="K646" s="632"/>
      <c r="L646" s="632"/>
      <c r="M646" s="632"/>
      <c r="N646" s="632"/>
      <c r="O646" s="633">
        <v>45</v>
      </c>
      <c r="P646" s="633">
        <v>45</v>
      </c>
      <c r="Q646" s="633">
        <v>45</v>
      </c>
      <c r="R646" s="633">
        <v>47</v>
      </c>
      <c r="S646" s="633">
        <v>3</v>
      </c>
      <c r="T646" s="633">
        <v>3</v>
      </c>
      <c r="U646" s="633">
        <v>3</v>
      </c>
      <c r="V646" s="633">
        <v>3</v>
      </c>
      <c r="W646" s="840"/>
      <c r="X646" s="841"/>
      <c r="Y646" s="841"/>
      <c r="Z646" s="841"/>
      <c r="AA646" s="842"/>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35">
      <c r="A647" s="442"/>
      <c r="B647" s="451"/>
      <c r="C647" s="444">
        <f t="shared" si="62"/>
        <v>4</v>
      </c>
      <c r="D647" s="473"/>
      <c r="E647" s="532"/>
      <c r="F647" s="532"/>
      <c r="G647" s="473"/>
      <c r="H647" s="495" t="s">
        <v>779</v>
      </c>
      <c r="I647" s="501"/>
      <c r="J647" s="501" t="s">
        <v>786</v>
      </c>
      <c r="K647" s="635"/>
      <c r="L647" s="635"/>
      <c r="M647" s="635"/>
      <c r="N647" s="635"/>
      <c r="O647" s="622">
        <v>45</v>
      </c>
      <c r="P647" s="622">
        <v>45</v>
      </c>
      <c r="Q647" s="622">
        <v>45</v>
      </c>
      <c r="R647" s="622">
        <v>47</v>
      </c>
      <c r="S647" s="622">
        <v>3</v>
      </c>
      <c r="T647" s="622">
        <v>3</v>
      </c>
      <c r="U647" s="622">
        <v>3</v>
      </c>
      <c r="V647" s="622">
        <v>3</v>
      </c>
      <c r="W647" s="840"/>
      <c r="X647" s="841"/>
      <c r="Y647" s="841"/>
      <c r="Z647" s="841"/>
      <c r="AA647" s="842"/>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35">
      <c r="A648" s="442"/>
      <c r="B648" s="451"/>
      <c r="C648" s="444">
        <f t="shared" si="62"/>
        <v>4</v>
      </c>
      <c r="D648" s="473"/>
      <c r="E648" s="532"/>
      <c r="F648" s="532"/>
      <c r="G648" s="473"/>
      <c r="H648" s="495" t="s">
        <v>781</v>
      </c>
      <c r="I648" s="501"/>
      <c r="J648" s="501" t="s">
        <v>787</v>
      </c>
      <c r="K648" s="635"/>
      <c r="L648" s="635"/>
      <c r="M648" s="635"/>
      <c r="N648" s="635"/>
      <c r="O648" s="622"/>
      <c r="P648" s="622"/>
      <c r="Q648" s="622"/>
      <c r="R648" s="622"/>
      <c r="S648" s="622">
        <v>1</v>
      </c>
      <c r="T648" s="622">
        <v>1</v>
      </c>
      <c r="U648" s="622">
        <v>1</v>
      </c>
      <c r="V648" s="622">
        <v>1</v>
      </c>
      <c r="W648" s="840"/>
      <c r="X648" s="841"/>
      <c r="Y648" s="841"/>
      <c r="Z648" s="841"/>
      <c r="AA648" s="842"/>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35">
      <c r="A649" s="442"/>
      <c r="B649" s="451"/>
      <c r="C649" s="444">
        <f t="shared" si="62"/>
        <v>4</v>
      </c>
      <c r="D649" s="473"/>
      <c r="E649" s="532"/>
      <c r="F649" s="532"/>
      <c r="G649" s="473"/>
      <c r="H649" s="495">
        <v>3</v>
      </c>
      <c r="I649" s="501"/>
      <c r="J649" s="495" t="s">
        <v>780</v>
      </c>
      <c r="K649" s="635"/>
      <c r="L649" s="635"/>
      <c r="M649" s="635"/>
      <c r="N649" s="635"/>
      <c r="O649" s="622"/>
      <c r="P649" s="622"/>
      <c r="Q649" s="622"/>
      <c r="R649" s="622"/>
      <c r="S649" s="622">
        <v>1</v>
      </c>
      <c r="T649" s="622">
        <v>1</v>
      </c>
      <c r="U649" s="622">
        <v>1</v>
      </c>
      <c r="V649" s="622">
        <v>1</v>
      </c>
      <c r="W649" s="840"/>
      <c r="X649" s="841"/>
      <c r="Y649" s="841"/>
      <c r="Z649" s="841"/>
      <c r="AA649" s="842"/>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35">
      <c r="A650" s="442"/>
      <c r="B650" s="451"/>
      <c r="C650" s="444">
        <f t="shared" si="62"/>
        <v>4</v>
      </c>
      <c r="D650" s="473"/>
      <c r="E650" s="532"/>
      <c r="F650" s="532"/>
      <c r="G650" s="473"/>
      <c r="H650" s="495">
        <v>4</v>
      </c>
      <c r="I650" s="501"/>
      <c r="J650" s="495" t="s">
        <v>780</v>
      </c>
      <c r="K650" s="635"/>
      <c r="L650" s="635"/>
      <c r="M650" s="635"/>
      <c r="N650" s="635"/>
      <c r="O650" s="622"/>
      <c r="P650" s="622"/>
      <c r="Q650" s="622"/>
      <c r="R650" s="622"/>
      <c r="S650" s="622">
        <v>1</v>
      </c>
      <c r="T650" s="622">
        <v>1</v>
      </c>
      <c r="U650" s="622">
        <v>1</v>
      </c>
      <c r="V650" s="622">
        <v>1</v>
      </c>
      <c r="W650" s="840"/>
      <c r="X650" s="841"/>
      <c r="Y650" s="841"/>
      <c r="Z650" s="841"/>
      <c r="AA650" s="842"/>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35">
      <c r="A651" s="442"/>
      <c r="B651" s="451"/>
      <c r="C651" s="444">
        <f t="shared" si="62"/>
        <v>4</v>
      </c>
      <c r="D651" s="473"/>
      <c r="E651" s="532"/>
      <c r="F651" s="532"/>
      <c r="G651" s="473"/>
      <c r="H651" s="495">
        <v>5</v>
      </c>
      <c r="I651" s="501"/>
      <c r="J651" s="495" t="s">
        <v>780</v>
      </c>
      <c r="K651" s="635"/>
      <c r="L651" s="635"/>
      <c r="M651" s="635"/>
      <c r="N651" s="635"/>
      <c r="O651" s="622"/>
      <c r="P651" s="622"/>
      <c r="Q651" s="622"/>
      <c r="R651" s="622"/>
      <c r="S651" s="622">
        <v>1</v>
      </c>
      <c r="T651" s="622">
        <v>1</v>
      </c>
      <c r="U651" s="622">
        <v>1</v>
      </c>
      <c r="V651" s="622">
        <v>1</v>
      </c>
      <c r="W651" s="840"/>
      <c r="X651" s="841"/>
      <c r="Y651" s="841"/>
      <c r="Z651" s="841"/>
      <c r="AA651" s="842"/>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35">
      <c r="A652" s="442"/>
      <c r="B652" s="451"/>
      <c r="C652" s="444">
        <f t="shared" si="62"/>
        <v>4</v>
      </c>
      <c r="D652" s="473"/>
      <c r="E652" s="532"/>
      <c r="F652" s="532"/>
      <c r="G652" s="473"/>
      <c r="H652" s="495">
        <v>6</v>
      </c>
      <c r="I652" s="501"/>
      <c r="J652" s="495" t="s">
        <v>780</v>
      </c>
      <c r="K652" s="635"/>
      <c r="L652" s="635"/>
      <c r="M652" s="635"/>
      <c r="N652" s="635"/>
      <c r="O652" s="622"/>
      <c r="P652" s="622"/>
      <c r="Q652" s="622"/>
      <c r="R652" s="622"/>
      <c r="S652" s="622">
        <v>1</v>
      </c>
      <c r="T652" s="622">
        <v>1</v>
      </c>
      <c r="U652" s="622">
        <v>1</v>
      </c>
      <c r="V652" s="622">
        <v>1</v>
      </c>
      <c r="W652" s="840"/>
      <c r="X652" s="841"/>
      <c r="Y652" s="841"/>
      <c r="Z652" s="841"/>
      <c r="AA652" s="842"/>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35">
      <c r="A653" s="442"/>
      <c r="B653" s="451"/>
      <c r="C653" s="444">
        <f t="shared" si="62"/>
        <v>4</v>
      </c>
      <c r="D653" s="473"/>
      <c r="E653" s="532"/>
      <c r="F653" s="532"/>
      <c r="G653" s="473"/>
      <c r="H653" s="495">
        <v>7</v>
      </c>
      <c r="I653" s="501"/>
      <c r="J653" s="495" t="s">
        <v>780</v>
      </c>
      <c r="K653" s="635"/>
      <c r="L653" s="635"/>
      <c r="M653" s="635"/>
      <c r="N653" s="635"/>
      <c r="O653" s="622"/>
      <c r="P653" s="622"/>
      <c r="Q653" s="622"/>
      <c r="R653" s="622"/>
      <c r="S653" s="622">
        <v>1</v>
      </c>
      <c r="T653" s="622">
        <v>1</v>
      </c>
      <c r="U653" s="622">
        <v>1</v>
      </c>
      <c r="V653" s="622">
        <v>1</v>
      </c>
      <c r="W653" s="840"/>
      <c r="X653" s="841"/>
      <c r="Y653" s="841"/>
      <c r="Z653" s="841"/>
      <c r="AA653" s="842"/>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35">
      <c r="A654" s="442"/>
      <c r="B654" s="451"/>
      <c r="C654" s="444">
        <f t="shared" si="62"/>
        <v>4</v>
      </c>
      <c r="D654" s="473"/>
      <c r="E654" s="532"/>
      <c r="F654" s="532"/>
      <c r="G654" s="473"/>
      <c r="H654" s="636">
        <v>8</v>
      </c>
      <c r="I654" s="637"/>
      <c r="J654" s="636" t="s">
        <v>780</v>
      </c>
      <c r="K654" s="638"/>
      <c r="L654" s="638"/>
      <c r="M654" s="638"/>
      <c r="N654" s="638"/>
      <c r="O654" s="639"/>
      <c r="P654" s="639"/>
      <c r="Q654" s="639"/>
      <c r="R654" s="639"/>
      <c r="S654" s="639">
        <v>1</v>
      </c>
      <c r="T654" s="639">
        <v>1</v>
      </c>
      <c r="U654" s="639">
        <v>1</v>
      </c>
      <c r="V654" s="639">
        <v>1</v>
      </c>
      <c r="W654" s="843"/>
      <c r="X654" s="844"/>
      <c r="Y654" s="844"/>
      <c r="Z654" s="844"/>
      <c r="AA654" s="845"/>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15" customHeight="1" outlineLevel="2" x14ac:dyDescent="0.3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15" customHeight="1" outlineLevel="2" x14ac:dyDescent="0.3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15" customHeight="1" outlineLevel="1" x14ac:dyDescent="0.3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15" customHeight="1" x14ac:dyDescent="0.3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3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3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15" customHeight="1" thickBot="1" x14ac:dyDescent="0.4">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15" customHeight="1" outlineLevel="1" x14ac:dyDescent="0.3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3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49999999999999" customHeight="1" x14ac:dyDescent="0.3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49999999999999" customHeight="1" outlineLevel="1" x14ac:dyDescent="0.35">
      <c r="A665" s="442"/>
      <c r="B665" s="451"/>
      <c r="C665" s="444">
        <f>INT($C$664)+1.02</f>
        <v>2.02</v>
      </c>
      <c r="D665" s="455"/>
      <c r="E665" s="525" t="s">
        <v>495</v>
      </c>
      <c r="F665" s="529">
        <v>1</v>
      </c>
      <c r="G665" s="464"/>
      <c r="H665" s="465" t="s">
        <v>788</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15" customHeight="1" outlineLevel="2" x14ac:dyDescent="0.3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3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35">
      <c r="A668" s="442"/>
      <c r="B668" s="451"/>
      <c r="C668" s="444">
        <f>INT($C$664)+2</f>
        <v>3</v>
      </c>
      <c r="D668" s="452"/>
      <c r="E668" s="532"/>
      <c r="F668" s="532"/>
      <c r="G668" s="452"/>
      <c r="H668" s="471"/>
      <c r="I668" s="471"/>
      <c r="J668" s="471"/>
      <c r="K668" s="471"/>
      <c r="L668" s="533" t="s">
        <v>789</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35">
      <c r="A669" s="442"/>
      <c r="B669" s="451"/>
      <c r="C669" s="444">
        <f>INT($C$664)+2</f>
        <v>3</v>
      </c>
      <c r="D669" s="452"/>
      <c r="E669" s="532"/>
      <c r="F669" s="532"/>
      <c r="G669" s="452"/>
      <c r="H669" s="471"/>
      <c r="I669" s="471"/>
      <c r="J669" s="471"/>
      <c r="K669" s="471"/>
      <c r="L669" s="471"/>
      <c r="M669" s="471"/>
      <c r="N669" s="533" t="s">
        <v>790</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28" outlineLevel="2" x14ac:dyDescent="0.35">
      <c r="A670" s="442"/>
      <c r="B670" s="451"/>
      <c r="C670" s="444">
        <f>INT($C$664)+2</f>
        <v>3</v>
      </c>
      <c r="D670" s="452"/>
      <c r="E670" s="532"/>
      <c r="F670" s="532"/>
      <c r="G670" s="452"/>
      <c r="H670" s="471" t="s">
        <v>791</v>
      </c>
      <c r="I670" s="471"/>
      <c r="J670" s="471" t="s">
        <v>792</v>
      </c>
      <c r="K670" s="471" t="s">
        <v>185</v>
      </c>
      <c r="L670" s="471" t="s">
        <v>793</v>
      </c>
      <c r="M670" s="471" t="s">
        <v>794</v>
      </c>
      <c r="N670" s="471" t="s">
        <v>795</v>
      </c>
      <c r="O670" s="471" t="s">
        <v>796</v>
      </c>
      <c r="P670" s="471" t="s">
        <v>797</v>
      </c>
      <c r="Q670" s="643" t="s">
        <v>798</v>
      </c>
      <c r="R670" s="471" t="s">
        <v>799</v>
      </c>
      <c r="S670" s="471" t="s">
        <v>800</v>
      </c>
      <c r="T670" s="471" t="s">
        <v>739</v>
      </c>
      <c r="U670" s="471" t="s">
        <v>801</v>
      </c>
      <c r="V670" s="471" t="s">
        <v>802</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5" customHeight="1" outlineLevel="2" x14ac:dyDescent="0.3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3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3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15" customHeight="1" outlineLevel="2" x14ac:dyDescent="0.3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35">
      <c r="A675" s="442"/>
      <c r="B675" s="451"/>
      <c r="C675" s="444">
        <f>INT($C$664)+2</f>
        <v>3</v>
      </c>
      <c r="D675" s="473"/>
      <c r="E675" s="532" t="s">
        <v>803</v>
      </c>
      <c r="F675" s="526" t="s">
        <v>804</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35">
      <c r="A676" s="442"/>
      <c r="B676" s="451"/>
      <c r="C676" s="444">
        <f>INT($C$664)+2</f>
        <v>3</v>
      </c>
      <c r="D676" s="473"/>
      <c r="E676" s="532">
        <v>0</v>
      </c>
      <c r="F676" s="526" t="b">
        <f>COUNTIFS($L676:$V676,"-")&lt;&gt;COUNTA($L676:$V676)</f>
        <v>1</v>
      </c>
      <c r="G676" s="473"/>
      <c r="H676" s="647" t="s">
        <v>805</v>
      </c>
      <c r="I676" s="647"/>
      <c r="J676" s="628" t="s">
        <v>806</v>
      </c>
      <c r="K676" s="648" t="str">
        <f>IFERROR(DATE(2019,1,($L676-1)*7+1),"-")</f>
        <v>-</v>
      </c>
      <c r="L676" s="649" t="s">
        <v>807</v>
      </c>
      <c r="M676" s="649" t="s">
        <v>807</v>
      </c>
      <c r="N676" s="649" t="s">
        <v>807</v>
      </c>
      <c r="O676" s="649" t="s">
        <v>807</v>
      </c>
      <c r="P676" s="649" t="s">
        <v>807</v>
      </c>
      <c r="Q676" s="649" t="s">
        <v>807</v>
      </c>
      <c r="R676" s="649" t="s">
        <v>807</v>
      </c>
      <c r="S676" s="649" t="s">
        <v>807</v>
      </c>
      <c r="T676" s="649" t="s">
        <v>807</v>
      </c>
      <c r="U676" s="649" t="s">
        <v>807</v>
      </c>
      <c r="V676" s="649" t="s">
        <v>807</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35">
      <c r="A677" s="442"/>
      <c r="B677" s="451"/>
      <c r="C677" s="444">
        <f>INT($C$664)+2</f>
        <v>3</v>
      </c>
      <c r="D677" s="473"/>
      <c r="E677" s="650">
        <f>E676</f>
        <v>0</v>
      </c>
      <c r="F677" s="526" t="b">
        <f t="shared" ref="F677:F765" si="69">COUNTIFS($L677:$V677,"-")&lt;&gt;COUNTA($L677:$V677)</f>
        <v>1</v>
      </c>
      <c r="G677" s="473"/>
      <c r="H677" s="802" t="s">
        <v>808</v>
      </c>
      <c r="I677" s="803"/>
      <c r="J677" s="651" t="s">
        <v>809</v>
      </c>
      <c r="K677" s="652">
        <f t="shared" ref="K677:K740" si="70">IFERROR(DATE(2019,1,($L677-1)*7+1),"-")</f>
        <v>43795</v>
      </c>
      <c r="L677" s="522">
        <v>48</v>
      </c>
      <c r="M677" s="653" t="s">
        <v>807</v>
      </c>
      <c r="N677" s="653" t="s">
        <v>807</v>
      </c>
      <c r="O677" s="653" t="s">
        <v>807</v>
      </c>
      <c r="P677" s="653" t="s">
        <v>807</v>
      </c>
      <c r="Q677" s="653" t="s">
        <v>807</v>
      </c>
      <c r="R677" s="653" t="s">
        <v>807</v>
      </c>
      <c r="S677" s="653" t="s">
        <v>807</v>
      </c>
      <c r="T677" s="653" t="s">
        <v>807</v>
      </c>
      <c r="U677" s="653" t="s">
        <v>807</v>
      </c>
      <c r="V677" s="653" t="s">
        <v>807</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35">
      <c r="A678" s="442"/>
      <c r="B678" s="451"/>
      <c r="C678" s="444">
        <f>INT($C$664)+2</f>
        <v>3</v>
      </c>
      <c r="D678" s="473"/>
      <c r="E678" s="650">
        <f>E677</f>
        <v>0</v>
      </c>
      <c r="F678" s="526" t="b">
        <f t="shared" si="69"/>
        <v>1</v>
      </c>
      <c r="G678" s="473"/>
      <c r="H678" s="804"/>
      <c r="I678" s="805"/>
      <c r="J678" s="651" t="s">
        <v>810</v>
      </c>
      <c r="K678" s="652" t="str">
        <f t="shared" si="70"/>
        <v>-</v>
      </c>
      <c r="L678" s="653" t="s">
        <v>811</v>
      </c>
      <c r="M678" s="522">
        <v>26</v>
      </c>
      <c r="N678" s="653" t="s">
        <v>811</v>
      </c>
      <c r="O678" s="653" t="s">
        <v>811</v>
      </c>
      <c r="P678" s="653" t="s">
        <v>811</v>
      </c>
      <c r="Q678" s="653" t="s">
        <v>811</v>
      </c>
      <c r="R678" s="653" t="s">
        <v>811</v>
      </c>
      <c r="S678" s="653" t="s">
        <v>811</v>
      </c>
      <c r="T678" s="653" t="s">
        <v>811</v>
      </c>
      <c r="U678" s="653" t="s">
        <v>811</v>
      </c>
      <c r="V678" s="653" t="s">
        <v>811</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35">
      <c r="A679" s="442"/>
      <c r="B679" s="451"/>
      <c r="C679" s="444">
        <f>INT($C$664)+2</f>
        <v>3</v>
      </c>
      <c r="D679" s="473"/>
      <c r="E679" s="650">
        <f>E678</f>
        <v>0</v>
      </c>
      <c r="F679" s="526" t="b">
        <f t="shared" si="69"/>
        <v>1</v>
      </c>
      <c r="G679" s="473"/>
      <c r="H679" s="806"/>
      <c r="I679" s="807"/>
      <c r="J679" s="636" t="s">
        <v>812</v>
      </c>
      <c r="K679" s="654" t="str">
        <f t="shared" si="70"/>
        <v>-</v>
      </c>
      <c r="L679" s="651" t="s">
        <v>807</v>
      </c>
      <c r="M679" s="651" t="s">
        <v>807</v>
      </c>
      <c r="N679" s="651" t="s">
        <v>807</v>
      </c>
      <c r="O679" s="651" t="s">
        <v>807</v>
      </c>
      <c r="P679" s="651" t="s">
        <v>807</v>
      </c>
      <c r="Q679" s="651" t="s">
        <v>807</v>
      </c>
      <c r="R679" s="651" t="s">
        <v>807</v>
      </c>
      <c r="S679" s="651" t="s">
        <v>807</v>
      </c>
      <c r="T679" s="651" t="s">
        <v>807</v>
      </c>
      <c r="U679" s="655" t="s">
        <v>807</v>
      </c>
      <c r="V679" s="655" t="s">
        <v>807</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35">
      <c r="A680" s="442"/>
      <c r="B680" s="451"/>
      <c r="C680" s="444">
        <f>INT($C$664)+3</f>
        <v>4</v>
      </c>
      <c r="D680" s="473"/>
      <c r="E680" s="532">
        <v>1</v>
      </c>
      <c r="F680" s="526" t="b">
        <f t="shared" si="69"/>
        <v>1</v>
      </c>
      <c r="G680" s="473"/>
      <c r="H680" s="647" t="s">
        <v>813</v>
      </c>
      <c r="I680" s="647"/>
      <c r="J680" s="628" t="s">
        <v>806</v>
      </c>
      <c r="K680" s="648" t="str">
        <f t="shared" si="70"/>
        <v>-</v>
      </c>
      <c r="L680" s="649" t="s">
        <v>807</v>
      </c>
      <c r="M680" s="649" t="s">
        <v>807</v>
      </c>
      <c r="N680" s="649" t="s">
        <v>807</v>
      </c>
      <c r="O680" s="649" t="s">
        <v>807</v>
      </c>
      <c r="P680" s="649" t="s">
        <v>807</v>
      </c>
      <c r="Q680" s="649" t="s">
        <v>807</v>
      </c>
      <c r="R680" s="649" t="s">
        <v>807</v>
      </c>
      <c r="S680" s="649" t="s">
        <v>807</v>
      </c>
      <c r="T680" s="649" t="s">
        <v>807</v>
      </c>
      <c r="U680" s="649" t="s">
        <v>807</v>
      </c>
      <c r="V680" s="649" t="s">
        <v>807</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35">
      <c r="A681" s="442"/>
      <c r="B681" s="451"/>
      <c r="C681" s="444">
        <f>INT($C$664)+3</f>
        <v>4</v>
      </c>
      <c r="D681" s="473"/>
      <c r="E681" s="650">
        <f>E680</f>
        <v>1</v>
      </c>
      <c r="F681" s="526" t="b">
        <f t="shared" si="69"/>
        <v>1</v>
      </c>
      <c r="G681" s="473"/>
      <c r="H681" s="802" t="s">
        <v>814</v>
      </c>
      <c r="I681" s="803"/>
      <c r="J681" s="651" t="s">
        <v>809</v>
      </c>
      <c r="K681" s="652">
        <f t="shared" si="70"/>
        <v>43529</v>
      </c>
      <c r="L681" s="522">
        <v>10</v>
      </c>
      <c r="M681" s="653" t="s">
        <v>807</v>
      </c>
      <c r="N681" s="653" t="s">
        <v>807</v>
      </c>
      <c r="O681" s="653" t="s">
        <v>807</v>
      </c>
      <c r="P681" s="653" t="s">
        <v>807</v>
      </c>
      <c r="Q681" s="653" t="s">
        <v>807</v>
      </c>
      <c r="R681" s="653" t="s">
        <v>807</v>
      </c>
      <c r="S681" s="522" t="b">
        <v>1</v>
      </c>
      <c r="T681" s="653" t="s">
        <v>807</v>
      </c>
      <c r="U681" s="653" t="s">
        <v>807</v>
      </c>
      <c r="V681" s="653" t="s">
        <v>807</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35">
      <c r="A682" s="442"/>
      <c r="B682" s="451"/>
      <c r="C682" s="444">
        <f>INT($C$664)+3</f>
        <v>4</v>
      </c>
      <c r="D682" s="473"/>
      <c r="E682" s="650">
        <f>E681</f>
        <v>1</v>
      </c>
      <c r="F682" s="526" t="b">
        <f t="shared" si="69"/>
        <v>1</v>
      </c>
      <c r="G682" s="473"/>
      <c r="H682" s="804"/>
      <c r="I682" s="805"/>
      <c r="J682" s="651" t="s">
        <v>810</v>
      </c>
      <c r="K682" s="652" t="str">
        <f t="shared" si="70"/>
        <v>-</v>
      </c>
      <c r="L682" s="653" t="s">
        <v>811</v>
      </c>
      <c r="M682" s="653" t="s">
        <v>811</v>
      </c>
      <c r="N682" s="653" t="s">
        <v>811</v>
      </c>
      <c r="O682" s="653" t="s">
        <v>811</v>
      </c>
      <c r="P682" s="653" t="s">
        <v>811</v>
      </c>
      <c r="Q682" s="653" t="s">
        <v>811</v>
      </c>
      <c r="R682" s="653" t="s">
        <v>811</v>
      </c>
      <c r="S682" s="653" t="s">
        <v>811</v>
      </c>
      <c r="T682" s="653" t="s">
        <v>811</v>
      </c>
      <c r="U682" s="653" t="s">
        <v>811</v>
      </c>
      <c r="V682" s="653" t="s">
        <v>811</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35">
      <c r="A683" s="442"/>
      <c r="B683" s="451"/>
      <c r="C683" s="444">
        <f>INT($C$664)+3</f>
        <v>4</v>
      </c>
      <c r="D683" s="473"/>
      <c r="E683" s="650">
        <f>E682</f>
        <v>1</v>
      </c>
      <c r="F683" s="526" t="b">
        <f t="shared" si="69"/>
        <v>1</v>
      </c>
      <c r="G683" s="473"/>
      <c r="H683" s="806"/>
      <c r="I683" s="807"/>
      <c r="J683" s="636" t="s">
        <v>812</v>
      </c>
      <c r="K683" s="654" t="str">
        <f t="shared" si="70"/>
        <v>-</v>
      </c>
      <c r="L683" s="651" t="s">
        <v>807</v>
      </c>
      <c r="M683" s="651" t="s">
        <v>807</v>
      </c>
      <c r="N683" s="651" t="s">
        <v>807</v>
      </c>
      <c r="O683" s="651" t="s">
        <v>807</v>
      </c>
      <c r="P683" s="651" t="s">
        <v>807</v>
      </c>
      <c r="Q683" s="651" t="s">
        <v>807</v>
      </c>
      <c r="R683" s="651" t="s">
        <v>807</v>
      </c>
      <c r="S683" s="651" t="s">
        <v>807</v>
      </c>
      <c r="T683" s="651" t="s">
        <v>807</v>
      </c>
      <c r="U683" s="655" t="s">
        <v>807</v>
      </c>
      <c r="V683" s="655" t="s">
        <v>807</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35">
      <c r="A684" s="442"/>
      <c r="B684" s="451"/>
      <c r="C684" s="444">
        <f>INT($C$664)+3</f>
        <v>4</v>
      </c>
      <c r="D684" s="473"/>
      <c r="E684" s="532">
        <v>2</v>
      </c>
      <c r="F684" s="526" t="b">
        <f t="shared" si="69"/>
        <v>1</v>
      </c>
      <c r="G684" s="473"/>
      <c r="H684" s="647" t="s">
        <v>815</v>
      </c>
      <c r="I684" s="647"/>
      <c r="J684" s="628" t="s">
        <v>806</v>
      </c>
      <c r="K684" s="648" t="str">
        <f t="shared" si="70"/>
        <v>-</v>
      </c>
      <c r="L684" s="649" t="s">
        <v>807</v>
      </c>
      <c r="M684" s="656">
        <v>42</v>
      </c>
      <c r="N684" s="649" t="s">
        <v>807</v>
      </c>
      <c r="O684" s="649" t="s">
        <v>807</v>
      </c>
      <c r="P684" s="649" t="s">
        <v>807</v>
      </c>
      <c r="Q684" s="649" t="s">
        <v>807</v>
      </c>
      <c r="R684" s="649" t="s">
        <v>807</v>
      </c>
      <c r="S684" s="649" t="s">
        <v>807</v>
      </c>
      <c r="T684" s="649" t="s">
        <v>807</v>
      </c>
      <c r="U684" s="649" t="s">
        <v>807</v>
      </c>
      <c r="V684" s="649" t="s">
        <v>807</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35">
      <c r="A685" s="442"/>
      <c r="B685" s="451"/>
      <c r="C685" s="444">
        <f t="shared" ref="C685:C775" si="71">INT($C$664)+3</f>
        <v>4</v>
      </c>
      <c r="D685" s="473"/>
      <c r="E685" s="650">
        <f>E684</f>
        <v>2</v>
      </c>
      <c r="F685" s="526" t="b">
        <f t="shared" si="69"/>
        <v>1</v>
      </c>
      <c r="G685" s="473"/>
      <c r="H685" s="802" t="s">
        <v>816</v>
      </c>
      <c r="I685" s="803"/>
      <c r="J685" s="651" t="s">
        <v>809</v>
      </c>
      <c r="K685" s="652">
        <f t="shared" si="70"/>
        <v>43529</v>
      </c>
      <c r="L685" s="522">
        <v>10</v>
      </c>
      <c r="M685" s="653" t="s">
        <v>807</v>
      </c>
      <c r="N685" s="653" t="s">
        <v>807</v>
      </c>
      <c r="O685" s="653" t="s">
        <v>807</v>
      </c>
      <c r="P685" s="653" t="s">
        <v>807</v>
      </c>
      <c r="Q685" s="653" t="s">
        <v>807</v>
      </c>
      <c r="R685" s="653" t="s">
        <v>807</v>
      </c>
      <c r="S685" s="653" t="s">
        <v>807</v>
      </c>
      <c r="T685" s="653" t="s">
        <v>807</v>
      </c>
      <c r="U685" s="653" t="s">
        <v>807</v>
      </c>
      <c r="V685" s="653" t="s">
        <v>807</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35">
      <c r="A686" s="442"/>
      <c r="B686" s="451"/>
      <c r="C686" s="444">
        <f t="shared" si="71"/>
        <v>4</v>
      </c>
      <c r="D686" s="473"/>
      <c r="E686" s="650">
        <f>E685</f>
        <v>2</v>
      </c>
      <c r="F686" s="526" t="b">
        <f t="shared" si="69"/>
        <v>1</v>
      </c>
      <c r="G686" s="473"/>
      <c r="H686" s="804"/>
      <c r="I686" s="805"/>
      <c r="J686" s="651" t="s">
        <v>810</v>
      </c>
      <c r="K686" s="652" t="str">
        <f t="shared" si="70"/>
        <v>-</v>
      </c>
      <c r="L686" s="653" t="s">
        <v>811</v>
      </c>
      <c r="M686" s="653" t="s">
        <v>811</v>
      </c>
      <c r="N686" s="653" t="s">
        <v>811</v>
      </c>
      <c r="O686" s="653" t="s">
        <v>811</v>
      </c>
      <c r="P686" s="653" t="s">
        <v>811</v>
      </c>
      <c r="Q686" s="653" t="s">
        <v>811</v>
      </c>
      <c r="R686" s="653" t="s">
        <v>811</v>
      </c>
      <c r="S686" s="653" t="s">
        <v>811</v>
      </c>
      <c r="T686" s="653" t="s">
        <v>811</v>
      </c>
      <c r="U686" s="653" t="s">
        <v>811</v>
      </c>
      <c r="V686" s="653" t="s">
        <v>811</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35">
      <c r="A687" s="442"/>
      <c r="B687" s="451"/>
      <c r="C687" s="444">
        <f t="shared" si="71"/>
        <v>4</v>
      </c>
      <c r="D687" s="473"/>
      <c r="E687" s="650">
        <f>E686</f>
        <v>2</v>
      </c>
      <c r="F687" s="526" t="b">
        <f t="shared" si="69"/>
        <v>1</v>
      </c>
      <c r="G687" s="473"/>
      <c r="H687" s="806"/>
      <c r="I687" s="807"/>
      <c r="J687" s="636" t="s">
        <v>812</v>
      </c>
      <c r="K687" s="654" t="str">
        <f t="shared" si="70"/>
        <v>-</v>
      </c>
      <c r="L687" s="651" t="s">
        <v>807</v>
      </c>
      <c r="M687" s="651" t="s">
        <v>807</v>
      </c>
      <c r="N687" s="651" t="s">
        <v>807</v>
      </c>
      <c r="O687" s="651" t="s">
        <v>807</v>
      </c>
      <c r="P687" s="651" t="s">
        <v>807</v>
      </c>
      <c r="Q687" s="651" t="s">
        <v>807</v>
      </c>
      <c r="R687" s="651" t="s">
        <v>807</v>
      </c>
      <c r="S687" s="651" t="s">
        <v>807</v>
      </c>
      <c r="T687" s="651" t="s">
        <v>807</v>
      </c>
      <c r="U687" s="655" t="s">
        <v>807</v>
      </c>
      <c r="V687" s="655" t="s">
        <v>807</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35">
      <c r="A688" s="442"/>
      <c r="B688" s="451"/>
      <c r="C688" s="444">
        <f t="shared" si="71"/>
        <v>4</v>
      </c>
      <c r="D688" s="473"/>
      <c r="E688" s="532">
        <v>3</v>
      </c>
      <c r="F688" s="526" t="b">
        <f t="shared" si="69"/>
        <v>1</v>
      </c>
      <c r="G688" s="473"/>
      <c r="H688" s="647" t="s">
        <v>817</v>
      </c>
      <c r="I688" s="647"/>
      <c r="J688" s="628" t="s">
        <v>806</v>
      </c>
      <c r="K688" s="648" t="str">
        <f t="shared" si="70"/>
        <v>-</v>
      </c>
      <c r="L688" s="649" t="s">
        <v>807</v>
      </c>
      <c r="M688" s="649" t="s">
        <v>807</v>
      </c>
      <c r="N688" s="649" t="s">
        <v>807</v>
      </c>
      <c r="O688" s="649" t="s">
        <v>807</v>
      </c>
      <c r="P688" s="649" t="s">
        <v>807</v>
      </c>
      <c r="Q688" s="649" t="s">
        <v>807</v>
      </c>
      <c r="R688" s="649" t="s">
        <v>807</v>
      </c>
      <c r="S688" s="649" t="s">
        <v>807</v>
      </c>
      <c r="T688" s="649" t="s">
        <v>807</v>
      </c>
      <c r="U688" s="649" t="s">
        <v>807</v>
      </c>
      <c r="V688" s="649" t="s">
        <v>807</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35">
      <c r="A689" s="442"/>
      <c r="B689" s="451"/>
      <c r="C689" s="444">
        <f t="shared" si="71"/>
        <v>4</v>
      </c>
      <c r="D689" s="473"/>
      <c r="E689" s="650">
        <f>E688</f>
        <v>3</v>
      </c>
      <c r="F689" s="526" t="b">
        <f t="shared" si="69"/>
        <v>1</v>
      </c>
      <c r="G689" s="473"/>
      <c r="H689" s="802" t="s">
        <v>818</v>
      </c>
      <c r="I689" s="803"/>
      <c r="J689" s="651" t="s">
        <v>809</v>
      </c>
      <c r="K689" s="652">
        <f t="shared" si="70"/>
        <v>43795</v>
      </c>
      <c r="L689" s="522">
        <v>48</v>
      </c>
      <c r="M689" s="653" t="s">
        <v>807</v>
      </c>
      <c r="N689" s="653" t="s">
        <v>807</v>
      </c>
      <c r="O689" s="653" t="s">
        <v>807</v>
      </c>
      <c r="P689" s="653" t="s">
        <v>807</v>
      </c>
      <c r="Q689" s="653" t="s">
        <v>807</v>
      </c>
      <c r="R689" s="653" t="s">
        <v>807</v>
      </c>
      <c r="S689" s="653" t="s">
        <v>807</v>
      </c>
      <c r="T689" s="653" t="s">
        <v>807</v>
      </c>
      <c r="U689" s="653" t="s">
        <v>807</v>
      </c>
      <c r="V689" s="653" t="s">
        <v>807</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35">
      <c r="A690" s="442"/>
      <c r="B690" s="451"/>
      <c r="C690" s="444">
        <f t="shared" si="71"/>
        <v>4</v>
      </c>
      <c r="D690" s="473"/>
      <c r="E690" s="650">
        <f>E689</f>
        <v>3</v>
      </c>
      <c r="F690" s="526" t="b">
        <f t="shared" si="69"/>
        <v>1</v>
      </c>
      <c r="G690" s="473"/>
      <c r="H690" s="804"/>
      <c r="I690" s="805"/>
      <c r="J690" s="651" t="s">
        <v>810</v>
      </c>
      <c r="K690" s="652" t="str">
        <f t="shared" si="70"/>
        <v>-</v>
      </c>
      <c r="L690" s="653" t="s">
        <v>811</v>
      </c>
      <c r="M690" s="522">
        <v>26</v>
      </c>
      <c r="N690" s="653" t="s">
        <v>811</v>
      </c>
      <c r="O690" s="653" t="s">
        <v>811</v>
      </c>
      <c r="P690" s="653" t="s">
        <v>811</v>
      </c>
      <c r="Q690" s="653" t="s">
        <v>811</v>
      </c>
      <c r="R690" s="653" t="s">
        <v>811</v>
      </c>
      <c r="S690" s="653" t="s">
        <v>811</v>
      </c>
      <c r="T690" s="653" t="s">
        <v>811</v>
      </c>
      <c r="U690" s="653" t="s">
        <v>811</v>
      </c>
      <c r="V690" s="653" t="s">
        <v>811</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35">
      <c r="A691" s="442"/>
      <c r="B691" s="451"/>
      <c r="C691" s="444">
        <f t="shared" si="71"/>
        <v>4</v>
      </c>
      <c r="D691" s="473"/>
      <c r="E691" s="650">
        <f>E690</f>
        <v>3</v>
      </c>
      <c r="F691" s="526" t="b">
        <f t="shared" si="69"/>
        <v>1</v>
      </c>
      <c r="G691" s="473"/>
      <c r="H691" s="806"/>
      <c r="I691" s="807"/>
      <c r="J691" s="636" t="s">
        <v>812</v>
      </c>
      <c r="K691" s="654" t="str">
        <f t="shared" si="70"/>
        <v>-</v>
      </c>
      <c r="L691" s="651" t="s">
        <v>807</v>
      </c>
      <c r="M691" s="651" t="s">
        <v>807</v>
      </c>
      <c r="N691" s="651" t="s">
        <v>807</v>
      </c>
      <c r="O691" s="651" t="s">
        <v>807</v>
      </c>
      <c r="P691" s="651" t="s">
        <v>807</v>
      </c>
      <c r="Q691" s="651" t="s">
        <v>807</v>
      </c>
      <c r="R691" s="651" t="s">
        <v>807</v>
      </c>
      <c r="S691" s="651" t="s">
        <v>807</v>
      </c>
      <c r="T691" s="651" t="s">
        <v>807</v>
      </c>
      <c r="U691" s="655" t="s">
        <v>807</v>
      </c>
      <c r="V691" s="655" t="s">
        <v>807</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35">
      <c r="A692" s="442"/>
      <c r="B692" s="451"/>
      <c r="C692" s="444">
        <f t="shared" si="71"/>
        <v>4</v>
      </c>
      <c r="D692" s="473"/>
      <c r="E692" s="532">
        <v>4</v>
      </c>
      <c r="F692" s="526" t="b">
        <f t="shared" si="69"/>
        <v>1</v>
      </c>
      <c r="G692" s="473"/>
      <c r="H692" s="647" t="s">
        <v>819</v>
      </c>
      <c r="I692" s="647"/>
      <c r="J692" s="628" t="s">
        <v>806</v>
      </c>
      <c r="K692" s="648" t="str">
        <f t="shared" si="70"/>
        <v>-</v>
      </c>
      <c r="L692" s="649" t="s">
        <v>807</v>
      </c>
      <c r="M692" s="649" t="s">
        <v>807</v>
      </c>
      <c r="N692" s="649" t="s">
        <v>807</v>
      </c>
      <c r="O692" s="649" t="s">
        <v>807</v>
      </c>
      <c r="P692" s="649" t="s">
        <v>807</v>
      </c>
      <c r="Q692" s="649" t="s">
        <v>807</v>
      </c>
      <c r="R692" s="649" t="s">
        <v>807</v>
      </c>
      <c r="S692" s="649" t="s">
        <v>807</v>
      </c>
      <c r="T692" s="649" t="s">
        <v>807</v>
      </c>
      <c r="U692" s="649" t="s">
        <v>807</v>
      </c>
      <c r="V692" s="649" t="s">
        <v>807</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35">
      <c r="A693" s="442"/>
      <c r="B693" s="451"/>
      <c r="C693" s="444">
        <f t="shared" si="71"/>
        <v>4</v>
      </c>
      <c r="D693" s="473"/>
      <c r="E693" s="650">
        <f>E692</f>
        <v>4</v>
      </c>
      <c r="F693" s="526" t="b">
        <f t="shared" si="69"/>
        <v>1</v>
      </c>
      <c r="G693" s="473"/>
      <c r="H693" s="802" t="s">
        <v>820</v>
      </c>
      <c r="I693" s="803"/>
      <c r="J693" s="651" t="s">
        <v>809</v>
      </c>
      <c r="K693" s="652">
        <f t="shared" si="70"/>
        <v>43795</v>
      </c>
      <c r="L693" s="522">
        <v>48</v>
      </c>
      <c r="M693" s="653" t="s">
        <v>807</v>
      </c>
      <c r="N693" s="653" t="s">
        <v>807</v>
      </c>
      <c r="O693" s="653" t="s">
        <v>807</v>
      </c>
      <c r="P693" s="653" t="s">
        <v>807</v>
      </c>
      <c r="Q693" s="653" t="s">
        <v>807</v>
      </c>
      <c r="R693" s="653" t="s">
        <v>807</v>
      </c>
      <c r="S693" s="653" t="s">
        <v>807</v>
      </c>
      <c r="T693" s="653" t="s">
        <v>807</v>
      </c>
      <c r="U693" s="653" t="s">
        <v>807</v>
      </c>
      <c r="V693" s="653" t="s">
        <v>807</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35">
      <c r="A694" s="442"/>
      <c r="B694" s="451"/>
      <c r="C694" s="444">
        <f t="shared" si="71"/>
        <v>4</v>
      </c>
      <c r="D694" s="473"/>
      <c r="E694" s="650">
        <f>E693</f>
        <v>4</v>
      </c>
      <c r="F694" s="526" t="b">
        <f t="shared" si="69"/>
        <v>1</v>
      </c>
      <c r="G694" s="473"/>
      <c r="H694" s="804"/>
      <c r="I694" s="805"/>
      <c r="J694" s="651" t="s">
        <v>810</v>
      </c>
      <c r="K694" s="652" t="str">
        <f t="shared" si="70"/>
        <v>-</v>
      </c>
      <c r="L694" s="653" t="s">
        <v>811</v>
      </c>
      <c r="M694" s="522">
        <v>34</v>
      </c>
      <c r="N694" s="653" t="s">
        <v>811</v>
      </c>
      <c r="O694" s="653" t="s">
        <v>811</v>
      </c>
      <c r="P694" s="653" t="s">
        <v>811</v>
      </c>
      <c r="Q694" s="653" t="s">
        <v>811</v>
      </c>
      <c r="R694" s="653" t="s">
        <v>811</v>
      </c>
      <c r="S694" s="653" t="s">
        <v>811</v>
      </c>
      <c r="T694" s="653" t="s">
        <v>811</v>
      </c>
      <c r="U694" s="653" t="s">
        <v>811</v>
      </c>
      <c r="V694" s="653" t="s">
        <v>811</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35">
      <c r="A695" s="442"/>
      <c r="B695" s="451"/>
      <c r="C695" s="444">
        <f t="shared" si="71"/>
        <v>4</v>
      </c>
      <c r="D695" s="473"/>
      <c r="E695" s="650">
        <f>E694</f>
        <v>4</v>
      </c>
      <c r="F695" s="526" t="b">
        <f t="shared" si="69"/>
        <v>1</v>
      </c>
      <c r="G695" s="473"/>
      <c r="H695" s="806"/>
      <c r="I695" s="807"/>
      <c r="J695" s="636" t="s">
        <v>812</v>
      </c>
      <c r="K695" s="654" t="str">
        <f t="shared" si="70"/>
        <v>-</v>
      </c>
      <c r="L695" s="651" t="s">
        <v>807</v>
      </c>
      <c r="M695" s="651" t="s">
        <v>807</v>
      </c>
      <c r="N695" s="651" t="s">
        <v>807</v>
      </c>
      <c r="O695" s="651" t="s">
        <v>807</v>
      </c>
      <c r="P695" s="651" t="s">
        <v>807</v>
      </c>
      <c r="Q695" s="651" t="s">
        <v>807</v>
      </c>
      <c r="R695" s="651" t="s">
        <v>807</v>
      </c>
      <c r="S695" s="651" t="s">
        <v>807</v>
      </c>
      <c r="T695" s="651" t="s">
        <v>807</v>
      </c>
      <c r="U695" s="655" t="s">
        <v>807</v>
      </c>
      <c r="V695" s="655" t="s">
        <v>807</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35">
      <c r="A696" s="442"/>
      <c r="B696" s="451"/>
      <c r="C696" s="444">
        <f t="shared" si="71"/>
        <v>4</v>
      </c>
      <c r="D696" s="473"/>
      <c r="E696" s="532">
        <v>5</v>
      </c>
      <c r="F696" s="526" t="b">
        <f t="shared" si="69"/>
        <v>1</v>
      </c>
      <c r="G696" s="473"/>
      <c r="H696" s="647" t="s">
        <v>821</v>
      </c>
      <c r="I696" s="647"/>
      <c r="J696" s="628" t="s">
        <v>806</v>
      </c>
      <c r="K696" s="648">
        <f t="shared" si="70"/>
        <v>43452</v>
      </c>
      <c r="L696" s="657">
        <v>-1</v>
      </c>
      <c r="M696" s="649" t="s">
        <v>807</v>
      </c>
      <c r="N696" s="649" t="s">
        <v>807</v>
      </c>
      <c r="O696" s="649" t="s">
        <v>807</v>
      </c>
      <c r="P696" s="649" t="s">
        <v>807</v>
      </c>
      <c r="Q696" s="649" t="s">
        <v>807</v>
      </c>
      <c r="R696" s="649" t="s">
        <v>807</v>
      </c>
      <c r="S696" s="649" t="s">
        <v>807</v>
      </c>
      <c r="T696" s="649" t="s">
        <v>807</v>
      </c>
      <c r="U696" s="649" t="s">
        <v>807</v>
      </c>
      <c r="V696" s="649" t="s">
        <v>807</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35">
      <c r="A697" s="442"/>
      <c r="B697" s="451"/>
      <c r="C697" s="444">
        <f t="shared" si="71"/>
        <v>4</v>
      </c>
      <c r="D697" s="473"/>
      <c r="E697" s="650">
        <f>E696</f>
        <v>5</v>
      </c>
      <c r="F697" s="526" t="b">
        <f t="shared" si="69"/>
        <v>1</v>
      </c>
      <c r="G697" s="473"/>
      <c r="H697" s="802"/>
      <c r="I697" s="803"/>
      <c r="J697" s="651" t="s">
        <v>809</v>
      </c>
      <c r="K697" s="652" t="str">
        <f t="shared" si="70"/>
        <v>-</v>
      </c>
      <c r="L697" s="653" t="s">
        <v>807</v>
      </c>
      <c r="M697" s="653" t="s">
        <v>807</v>
      </c>
      <c r="N697" s="653" t="s">
        <v>807</v>
      </c>
      <c r="O697" s="653" t="s">
        <v>807</v>
      </c>
      <c r="P697" s="653" t="s">
        <v>807</v>
      </c>
      <c r="Q697" s="653" t="s">
        <v>807</v>
      </c>
      <c r="R697" s="653" t="s">
        <v>807</v>
      </c>
      <c r="S697" s="653" t="s">
        <v>807</v>
      </c>
      <c r="T697" s="653" t="s">
        <v>807</v>
      </c>
      <c r="U697" s="653" t="s">
        <v>807</v>
      </c>
      <c r="V697" s="653" t="s">
        <v>807</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35">
      <c r="A698" s="442"/>
      <c r="B698" s="451"/>
      <c r="C698" s="444">
        <f t="shared" si="71"/>
        <v>4</v>
      </c>
      <c r="D698" s="473"/>
      <c r="E698" s="650">
        <f>E697</f>
        <v>5</v>
      </c>
      <c r="F698" s="526" t="b">
        <f t="shared" si="69"/>
        <v>1</v>
      </c>
      <c r="G698" s="473"/>
      <c r="H698" s="804"/>
      <c r="I698" s="805"/>
      <c r="J698" s="651" t="s">
        <v>810</v>
      </c>
      <c r="K698" s="652" t="str">
        <f t="shared" si="70"/>
        <v>-</v>
      </c>
      <c r="L698" s="653" t="s">
        <v>811</v>
      </c>
      <c r="M698" s="653" t="s">
        <v>811</v>
      </c>
      <c r="N698" s="653" t="s">
        <v>811</v>
      </c>
      <c r="O698" s="653" t="s">
        <v>811</v>
      </c>
      <c r="P698" s="653" t="s">
        <v>811</v>
      </c>
      <c r="Q698" s="653" t="s">
        <v>811</v>
      </c>
      <c r="R698" s="653" t="s">
        <v>811</v>
      </c>
      <c r="S698" s="653" t="s">
        <v>811</v>
      </c>
      <c r="T698" s="653" t="s">
        <v>811</v>
      </c>
      <c r="U698" s="653" t="s">
        <v>811</v>
      </c>
      <c r="V698" s="653" t="s">
        <v>811</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35">
      <c r="A699" s="442"/>
      <c r="B699" s="451"/>
      <c r="C699" s="444">
        <f t="shared" si="71"/>
        <v>4</v>
      </c>
      <c r="D699" s="473"/>
      <c r="E699" s="650">
        <f>E698</f>
        <v>5</v>
      </c>
      <c r="F699" s="526" t="b">
        <f t="shared" si="69"/>
        <v>1</v>
      </c>
      <c r="G699" s="473"/>
      <c r="H699" s="806"/>
      <c r="I699" s="807"/>
      <c r="J699" s="636" t="s">
        <v>812</v>
      </c>
      <c r="K699" s="654" t="str">
        <f t="shared" si="70"/>
        <v>-</v>
      </c>
      <c r="L699" s="651" t="s">
        <v>807</v>
      </c>
      <c r="M699" s="651" t="s">
        <v>807</v>
      </c>
      <c r="N699" s="651" t="s">
        <v>807</v>
      </c>
      <c r="O699" s="651" t="s">
        <v>807</v>
      </c>
      <c r="P699" s="651" t="s">
        <v>807</v>
      </c>
      <c r="Q699" s="651" t="s">
        <v>807</v>
      </c>
      <c r="R699" s="651" t="s">
        <v>807</v>
      </c>
      <c r="S699" s="651" t="s">
        <v>807</v>
      </c>
      <c r="T699" s="651" t="s">
        <v>807</v>
      </c>
      <c r="U699" s="655" t="s">
        <v>807</v>
      </c>
      <c r="V699" s="655" t="s">
        <v>807</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35">
      <c r="A700" s="442"/>
      <c r="B700" s="451"/>
      <c r="C700" s="444">
        <f t="shared" si="71"/>
        <v>4</v>
      </c>
      <c r="D700" s="473"/>
      <c r="E700" s="532">
        <v>6</v>
      </c>
      <c r="F700" s="526" t="b">
        <f t="shared" si="69"/>
        <v>1</v>
      </c>
      <c r="G700" s="473"/>
      <c r="H700" s="647" t="s">
        <v>822</v>
      </c>
      <c r="I700" s="647"/>
      <c r="J700" s="628" t="s">
        <v>806</v>
      </c>
      <c r="K700" s="648">
        <f t="shared" si="70"/>
        <v>43452</v>
      </c>
      <c r="L700" s="657">
        <v>-1</v>
      </c>
      <c r="M700" s="649" t="s">
        <v>807</v>
      </c>
      <c r="N700" s="649" t="s">
        <v>807</v>
      </c>
      <c r="O700" s="649" t="s">
        <v>807</v>
      </c>
      <c r="P700" s="649" t="s">
        <v>807</v>
      </c>
      <c r="Q700" s="649" t="s">
        <v>807</v>
      </c>
      <c r="R700" s="649" t="s">
        <v>807</v>
      </c>
      <c r="S700" s="649" t="s">
        <v>807</v>
      </c>
      <c r="T700" s="649" t="s">
        <v>807</v>
      </c>
      <c r="U700" s="649" t="s">
        <v>807</v>
      </c>
      <c r="V700" s="649" t="s">
        <v>807</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35">
      <c r="A701" s="442"/>
      <c r="B701" s="451"/>
      <c r="C701" s="444">
        <f t="shared" si="71"/>
        <v>4</v>
      </c>
      <c r="D701" s="473"/>
      <c r="E701" s="650">
        <f>E700</f>
        <v>6</v>
      </c>
      <c r="F701" s="526" t="b">
        <f t="shared" si="69"/>
        <v>1</v>
      </c>
      <c r="G701" s="473"/>
      <c r="H701" s="802"/>
      <c r="I701" s="803"/>
      <c r="J701" s="651" t="s">
        <v>809</v>
      </c>
      <c r="K701" s="652" t="str">
        <f t="shared" si="70"/>
        <v>-</v>
      </c>
      <c r="L701" s="653" t="s">
        <v>807</v>
      </c>
      <c r="M701" s="653" t="s">
        <v>807</v>
      </c>
      <c r="N701" s="653" t="s">
        <v>807</v>
      </c>
      <c r="O701" s="653" t="s">
        <v>807</v>
      </c>
      <c r="P701" s="653" t="s">
        <v>807</v>
      </c>
      <c r="Q701" s="653" t="s">
        <v>807</v>
      </c>
      <c r="R701" s="653" t="s">
        <v>807</v>
      </c>
      <c r="S701" s="653" t="s">
        <v>807</v>
      </c>
      <c r="T701" s="653" t="s">
        <v>807</v>
      </c>
      <c r="U701" s="653" t="s">
        <v>807</v>
      </c>
      <c r="V701" s="653" t="s">
        <v>807</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35">
      <c r="A702" s="442"/>
      <c r="B702" s="451"/>
      <c r="C702" s="444">
        <f t="shared" si="71"/>
        <v>4</v>
      </c>
      <c r="D702" s="473"/>
      <c r="E702" s="650">
        <f>E701</f>
        <v>6</v>
      </c>
      <c r="F702" s="526" t="b">
        <f t="shared" si="69"/>
        <v>1</v>
      </c>
      <c r="G702" s="473"/>
      <c r="H702" s="804"/>
      <c r="I702" s="805"/>
      <c r="J702" s="651" t="s">
        <v>810</v>
      </c>
      <c r="K702" s="652" t="str">
        <f t="shared" si="70"/>
        <v>-</v>
      </c>
      <c r="L702" s="653" t="s">
        <v>811</v>
      </c>
      <c r="M702" s="653" t="s">
        <v>811</v>
      </c>
      <c r="N702" s="653" t="s">
        <v>811</v>
      </c>
      <c r="O702" s="653" t="s">
        <v>811</v>
      </c>
      <c r="P702" s="653" t="s">
        <v>811</v>
      </c>
      <c r="Q702" s="653" t="s">
        <v>811</v>
      </c>
      <c r="R702" s="653" t="s">
        <v>811</v>
      </c>
      <c r="S702" s="653" t="s">
        <v>811</v>
      </c>
      <c r="T702" s="653" t="s">
        <v>811</v>
      </c>
      <c r="U702" s="653" t="s">
        <v>811</v>
      </c>
      <c r="V702" s="653" t="s">
        <v>811</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35">
      <c r="A703" s="442"/>
      <c r="B703" s="451"/>
      <c r="C703" s="444">
        <f t="shared" si="71"/>
        <v>4</v>
      </c>
      <c r="D703" s="473"/>
      <c r="E703" s="650">
        <f>E702</f>
        <v>6</v>
      </c>
      <c r="F703" s="526" t="b">
        <f t="shared" si="69"/>
        <v>1</v>
      </c>
      <c r="G703" s="473"/>
      <c r="H703" s="806"/>
      <c r="I703" s="807"/>
      <c r="J703" s="636" t="s">
        <v>812</v>
      </c>
      <c r="K703" s="654" t="str">
        <f t="shared" si="70"/>
        <v>-</v>
      </c>
      <c r="L703" s="651" t="s">
        <v>807</v>
      </c>
      <c r="M703" s="651" t="s">
        <v>807</v>
      </c>
      <c r="N703" s="651" t="s">
        <v>807</v>
      </c>
      <c r="O703" s="651" t="s">
        <v>807</v>
      </c>
      <c r="P703" s="651" t="s">
        <v>807</v>
      </c>
      <c r="Q703" s="651" t="s">
        <v>807</v>
      </c>
      <c r="R703" s="651" t="s">
        <v>807</v>
      </c>
      <c r="S703" s="651" t="s">
        <v>807</v>
      </c>
      <c r="T703" s="651" t="s">
        <v>807</v>
      </c>
      <c r="U703" s="655" t="s">
        <v>807</v>
      </c>
      <c r="V703" s="655" t="s">
        <v>807</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35">
      <c r="A704" s="442"/>
      <c r="B704" s="451"/>
      <c r="C704" s="444">
        <f t="shared" si="71"/>
        <v>4</v>
      </c>
      <c r="D704" s="473"/>
      <c r="E704" s="532">
        <v>7</v>
      </c>
      <c r="F704" s="526" t="b">
        <f t="shared" si="69"/>
        <v>1</v>
      </c>
      <c r="G704" s="473"/>
      <c r="H704" s="647" t="s">
        <v>823</v>
      </c>
      <c r="I704" s="647"/>
      <c r="J704" s="628" t="s">
        <v>806</v>
      </c>
      <c r="K704" s="648">
        <f t="shared" si="70"/>
        <v>43452</v>
      </c>
      <c r="L704" s="657">
        <v>-1</v>
      </c>
      <c r="M704" s="649" t="s">
        <v>807</v>
      </c>
      <c r="N704" s="649" t="s">
        <v>807</v>
      </c>
      <c r="O704" s="649" t="s">
        <v>807</v>
      </c>
      <c r="P704" s="649" t="s">
        <v>807</v>
      </c>
      <c r="Q704" s="649" t="s">
        <v>807</v>
      </c>
      <c r="R704" s="649" t="s">
        <v>807</v>
      </c>
      <c r="S704" s="649" t="s">
        <v>807</v>
      </c>
      <c r="T704" s="649" t="s">
        <v>807</v>
      </c>
      <c r="U704" s="649" t="s">
        <v>807</v>
      </c>
      <c r="V704" s="649" t="s">
        <v>807</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35">
      <c r="A705" s="442"/>
      <c r="B705" s="451"/>
      <c r="C705" s="444">
        <f t="shared" si="71"/>
        <v>4</v>
      </c>
      <c r="D705" s="473"/>
      <c r="E705" s="650">
        <f>E704</f>
        <v>7</v>
      </c>
      <c r="F705" s="526" t="b">
        <f t="shared" si="69"/>
        <v>1</v>
      </c>
      <c r="G705" s="473"/>
      <c r="H705" s="802"/>
      <c r="I705" s="803"/>
      <c r="J705" s="651" t="s">
        <v>809</v>
      </c>
      <c r="K705" s="652" t="str">
        <f t="shared" si="70"/>
        <v>-</v>
      </c>
      <c r="L705" s="653" t="s">
        <v>807</v>
      </c>
      <c r="M705" s="653" t="s">
        <v>807</v>
      </c>
      <c r="N705" s="653" t="s">
        <v>807</v>
      </c>
      <c r="O705" s="653" t="s">
        <v>807</v>
      </c>
      <c r="P705" s="653" t="s">
        <v>807</v>
      </c>
      <c r="Q705" s="653" t="s">
        <v>807</v>
      </c>
      <c r="R705" s="653" t="s">
        <v>807</v>
      </c>
      <c r="S705" s="653" t="s">
        <v>807</v>
      </c>
      <c r="T705" s="653" t="s">
        <v>807</v>
      </c>
      <c r="U705" s="653" t="s">
        <v>807</v>
      </c>
      <c r="V705" s="653" t="s">
        <v>807</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35">
      <c r="A706" s="442"/>
      <c r="B706" s="451"/>
      <c r="C706" s="444">
        <f t="shared" si="71"/>
        <v>4</v>
      </c>
      <c r="D706" s="473"/>
      <c r="E706" s="650">
        <f>E705</f>
        <v>7</v>
      </c>
      <c r="F706" s="526" t="b">
        <f t="shared" si="69"/>
        <v>1</v>
      </c>
      <c r="G706" s="473"/>
      <c r="H706" s="804"/>
      <c r="I706" s="805"/>
      <c r="J706" s="651" t="s">
        <v>810</v>
      </c>
      <c r="K706" s="652" t="str">
        <f t="shared" si="70"/>
        <v>-</v>
      </c>
      <c r="L706" s="653" t="s">
        <v>811</v>
      </c>
      <c r="M706" s="653" t="s">
        <v>811</v>
      </c>
      <c r="N706" s="653" t="s">
        <v>811</v>
      </c>
      <c r="O706" s="653" t="s">
        <v>811</v>
      </c>
      <c r="P706" s="653" t="s">
        <v>811</v>
      </c>
      <c r="Q706" s="653" t="s">
        <v>811</v>
      </c>
      <c r="R706" s="653" t="s">
        <v>811</v>
      </c>
      <c r="S706" s="653" t="s">
        <v>811</v>
      </c>
      <c r="T706" s="653" t="s">
        <v>811</v>
      </c>
      <c r="U706" s="653" t="s">
        <v>811</v>
      </c>
      <c r="V706" s="653" t="s">
        <v>811</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35">
      <c r="A707" s="442"/>
      <c r="B707" s="451"/>
      <c r="C707" s="444">
        <f t="shared" si="71"/>
        <v>4</v>
      </c>
      <c r="D707" s="473"/>
      <c r="E707" s="650">
        <f>E706</f>
        <v>7</v>
      </c>
      <c r="F707" s="526" t="b">
        <f t="shared" si="69"/>
        <v>1</v>
      </c>
      <c r="G707" s="473"/>
      <c r="H707" s="806"/>
      <c r="I707" s="807"/>
      <c r="J707" s="636" t="s">
        <v>812</v>
      </c>
      <c r="K707" s="654" t="str">
        <f t="shared" si="70"/>
        <v>-</v>
      </c>
      <c r="L707" s="651" t="s">
        <v>807</v>
      </c>
      <c r="M707" s="651" t="s">
        <v>807</v>
      </c>
      <c r="N707" s="651" t="s">
        <v>807</v>
      </c>
      <c r="O707" s="651" t="s">
        <v>807</v>
      </c>
      <c r="P707" s="651" t="s">
        <v>807</v>
      </c>
      <c r="Q707" s="651" t="s">
        <v>807</v>
      </c>
      <c r="R707" s="651" t="s">
        <v>807</v>
      </c>
      <c r="S707" s="651" t="s">
        <v>807</v>
      </c>
      <c r="T707" s="651" t="s">
        <v>807</v>
      </c>
      <c r="U707" s="655" t="s">
        <v>807</v>
      </c>
      <c r="V707" s="655" t="s">
        <v>807</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35">
      <c r="A708" s="442"/>
      <c r="B708" s="451"/>
      <c r="C708" s="444">
        <f t="shared" si="71"/>
        <v>4</v>
      </c>
      <c r="D708" s="473"/>
      <c r="E708" s="532">
        <v>8</v>
      </c>
      <c r="F708" s="526" t="b">
        <f t="shared" si="69"/>
        <v>1</v>
      </c>
      <c r="G708" s="473"/>
      <c r="H708" s="647" t="s">
        <v>824</v>
      </c>
      <c r="I708" s="647"/>
      <c r="J708" s="628" t="s">
        <v>806</v>
      </c>
      <c r="K708" s="648" t="str">
        <f t="shared" si="70"/>
        <v>-</v>
      </c>
      <c r="L708" s="649" t="s">
        <v>807</v>
      </c>
      <c r="M708" s="649" t="s">
        <v>807</v>
      </c>
      <c r="N708" s="649" t="s">
        <v>807</v>
      </c>
      <c r="O708" s="649" t="s">
        <v>807</v>
      </c>
      <c r="P708" s="649" t="s">
        <v>807</v>
      </c>
      <c r="Q708" s="649" t="s">
        <v>807</v>
      </c>
      <c r="R708" s="649" t="s">
        <v>807</v>
      </c>
      <c r="S708" s="649" t="s">
        <v>807</v>
      </c>
      <c r="T708" s="649" t="s">
        <v>807</v>
      </c>
      <c r="U708" s="649" t="s">
        <v>807</v>
      </c>
      <c r="V708" s="649" t="s">
        <v>807</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35">
      <c r="A709" s="442"/>
      <c r="B709" s="451"/>
      <c r="C709" s="444">
        <f t="shared" si="71"/>
        <v>4</v>
      </c>
      <c r="D709" s="473"/>
      <c r="E709" s="650">
        <f>E708</f>
        <v>8</v>
      </c>
      <c r="F709" s="526" t="b">
        <f t="shared" si="69"/>
        <v>1</v>
      </c>
      <c r="G709" s="473"/>
      <c r="H709" s="802" t="s">
        <v>825</v>
      </c>
      <c r="I709" s="803"/>
      <c r="J709" s="651" t="s">
        <v>809</v>
      </c>
      <c r="K709" s="652" t="str">
        <f t="shared" si="70"/>
        <v>-</v>
      </c>
      <c r="L709" s="653" t="s">
        <v>807</v>
      </c>
      <c r="M709" s="653" t="s">
        <v>807</v>
      </c>
      <c r="N709" s="653" t="s">
        <v>807</v>
      </c>
      <c r="O709" s="653" t="s">
        <v>807</v>
      </c>
      <c r="P709" s="653" t="s">
        <v>807</v>
      </c>
      <c r="Q709" s="522">
        <v>0</v>
      </c>
      <c r="R709" s="653" t="s">
        <v>807</v>
      </c>
      <c r="S709" s="522" t="b">
        <v>1</v>
      </c>
      <c r="T709" s="653" t="s">
        <v>807</v>
      </c>
      <c r="U709" s="653" t="s">
        <v>807</v>
      </c>
      <c r="V709" s="653" t="s">
        <v>807</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35">
      <c r="A710" s="442"/>
      <c r="B710" s="451"/>
      <c r="C710" s="444">
        <f t="shared" si="71"/>
        <v>4</v>
      </c>
      <c r="D710" s="473"/>
      <c r="E710" s="650">
        <f>E709</f>
        <v>8</v>
      </c>
      <c r="F710" s="526" t="b">
        <f t="shared" si="69"/>
        <v>1</v>
      </c>
      <c r="G710" s="473"/>
      <c r="H710" s="804"/>
      <c r="I710" s="805"/>
      <c r="J710" s="651" t="s">
        <v>810</v>
      </c>
      <c r="K710" s="652" t="str">
        <f t="shared" si="70"/>
        <v>-</v>
      </c>
      <c r="L710" s="653" t="s">
        <v>811</v>
      </c>
      <c r="M710" s="653" t="s">
        <v>811</v>
      </c>
      <c r="N710" s="653" t="s">
        <v>811</v>
      </c>
      <c r="O710" s="653" t="s">
        <v>811</v>
      </c>
      <c r="P710" s="653" t="s">
        <v>811</v>
      </c>
      <c r="Q710" s="653" t="s">
        <v>811</v>
      </c>
      <c r="R710" s="653" t="s">
        <v>811</v>
      </c>
      <c r="S710" s="653" t="s">
        <v>811</v>
      </c>
      <c r="T710" s="653" t="s">
        <v>811</v>
      </c>
      <c r="U710" s="653" t="s">
        <v>811</v>
      </c>
      <c r="V710" s="653" t="s">
        <v>811</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35">
      <c r="A711" s="442"/>
      <c r="B711" s="451"/>
      <c r="C711" s="444">
        <f t="shared" si="71"/>
        <v>4</v>
      </c>
      <c r="D711" s="473"/>
      <c r="E711" s="650">
        <f>E710</f>
        <v>8</v>
      </c>
      <c r="F711" s="526" t="b">
        <f t="shared" si="69"/>
        <v>1</v>
      </c>
      <c r="G711" s="473"/>
      <c r="H711" s="806"/>
      <c r="I711" s="807"/>
      <c r="J711" s="636" t="s">
        <v>812</v>
      </c>
      <c r="K711" s="654" t="str">
        <f t="shared" si="70"/>
        <v>-</v>
      </c>
      <c r="L711" s="651" t="s">
        <v>807</v>
      </c>
      <c r="M711" s="651" t="s">
        <v>807</v>
      </c>
      <c r="N711" s="651" t="s">
        <v>807</v>
      </c>
      <c r="O711" s="651" t="s">
        <v>807</v>
      </c>
      <c r="P711" s="651" t="s">
        <v>807</v>
      </c>
      <c r="Q711" s="651" t="s">
        <v>807</v>
      </c>
      <c r="R711" s="651" t="s">
        <v>807</v>
      </c>
      <c r="S711" s="651" t="s">
        <v>807</v>
      </c>
      <c r="T711" s="651" t="s">
        <v>807</v>
      </c>
      <c r="U711" s="655" t="s">
        <v>807</v>
      </c>
      <c r="V711" s="655" t="s">
        <v>807</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35">
      <c r="A712" s="442"/>
      <c r="B712" s="451"/>
      <c r="C712" s="444">
        <f t="shared" si="71"/>
        <v>4</v>
      </c>
      <c r="D712" s="473"/>
      <c r="E712" s="532">
        <v>9</v>
      </c>
      <c r="F712" s="526" t="b">
        <f t="shared" si="69"/>
        <v>1</v>
      </c>
      <c r="G712" s="473"/>
      <c r="H712" s="647" t="s">
        <v>826</v>
      </c>
      <c r="I712" s="647"/>
      <c r="J712" s="628" t="s">
        <v>806</v>
      </c>
      <c r="K712" s="648" t="str">
        <f t="shared" si="70"/>
        <v>-</v>
      </c>
      <c r="L712" s="649" t="s">
        <v>807</v>
      </c>
      <c r="M712" s="649" t="s">
        <v>807</v>
      </c>
      <c r="N712" s="649" t="s">
        <v>807</v>
      </c>
      <c r="O712" s="649" t="s">
        <v>807</v>
      </c>
      <c r="P712" s="649" t="s">
        <v>807</v>
      </c>
      <c r="Q712" s="649" t="s">
        <v>807</v>
      </c>
      <c r="R712" s="649" t="s">
        <v>807</v>
      </c>
      <c r="S712" s="649" t="s">
        <v>807</v>
      </c>
      <c r="T712" s="649" t="s">
        <v>807</v>
      </c>
      <c r="U712" s="649" t="s">
        <v>807</v>
      </c>
      <c r="V712" s="649" t="s">
        <v>807</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35">
      <c r="A713" s="442"/>
      <c r="B713" s="451"/>
      <c r="C713" s="444">
        <f t="shared" si="71"/>
        <v>4</v>
      </c>
      <c r="D713" s="473"/>
      <c r="E713" s="650">
        <f>E712</f>
        <v>9</v>
      </c>
      <c r="F713" s="526" t="b">
        <f t="shared" si="69"/>
        <v>1</v>
      </c>
      <c r="G713" s="473"/>
      <c r="H713" s="802" t="s">
        <v>827</v>
      </c>
      <c r="I713" s="803"/>
      <c r="J713" s="651" t="s">
        <v>809</v>
      </c>
      <c r="K713" s="652" t="str">
        <f t="shared" si="70"/>
        <v>-</v>
      </c>
      <c r="L713" s="653" t="s">
        <v>807</v>
      </c>
      <c r="M713" s="653" t="s">
        <v>807</v>
      </c>
      <c r="N713" s="653" t="s">
        <v>807</v>
      </c>
      <c r="O713" s="653" t="s">
        <v>807</v>
      </c>
      <c r="P713" s="653" t="s">
        <v>807</v>
      </c>
      <c r="Q713" s="658">
        <f>INT($I$346/7)</f>
        <v>5</v>
      </c>
      <c r="R713" s="653" t="s">
        <v>807</v>
      </c>
      <c r="S713" s="522" t="b">
        <v>1</v>
      </c>
      <c r="T713" s="653" t="s">
        <v>807</v>
      </c>
      <c r="U713" s="653" t="s">
        <v>807</v>
      </c>
      <c r="V713" s="653" t="s">
        <v>807</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35">
      <c r="A714" s="442"/>
      <c r="B714" s="451"/>
      <c r="C714" s="444">
        <f t="shared" si="71"/>
        <v>4</v>
      </c>
      <c r="D714" s="473"/>
      <c r="E714" s="650">
        <f>E713</f>
        <v>9</v>
      </c>
      <c r="F714" s="526" t="b">
        <f t="shared" si="69"/>
        <v>1</v>
      </c>
      <c r="G714" s="473"/>
      <c r="H714" s="804"/>
      <c r="I714" s="805"/>
      <c r="J714" s="651" t="s">
        <v>810</v>
      </c>
      <c r="K714" s="652" t="str">
        <f t="shared" si="70"/>
        <v>-</v>
      </c>
      <c r="L714" s="653" t="s">
        <v>811</v>
      </c>
      <c r="M714" s="653" t="s">
        <v>811</v>
      </c>
      <c r="N714" s="653" t="s">
        <v>811</v>
      </c>
      <c r="O714" s="653" t="s">
        <v>811</v>
      </c>
      <c r="P714" s="653" t="s">
        <v>811</v>
      </c>
      <c r="Q714" s="653" t="s">
        <v>811</v>
      </c>
      <c r="R714" s="653" t="s">
        <v>811</v>
      </c>
      <c r="S714" s="653" t="s">
        <v>811</v>
      </c>
      <c r="T714" s="653" t="s">
        <v>811</v>
      </c>
      <c r="U714" s="653" t="s">
        <v>811</v>
      </c>
      <c r="V714" s="653" t="s">
        <v>811</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35">
      <c r="A715" s="442"/>
      <c r="B715" s="451"/>
      <c r="C715" s="444">
        <f t="shared" si="71"/>
        <v>4</v>
      </c>
      <c r="D715" s="473"/>
      <c r="E715" s="650">
        <f>E714</f>
        <v>9</v>
      </c>
      <c r="F715" s="526" t="b">
        <f t="shared" si="69"/>
        <v>1</v>
      </c>
      <c r="G715" s="473"/>
      <c r="H715" s="806"/>
      <c r="I715" s="807"/>
      <c r="J715" s="636" t="s">
        <v>812</v>
      </c>
      <c r="K715" s="654" t="str">
        <f t="shared" si="70"/>
        <v>-</v>
      </c>
      <c r="L715" s="651" t="s">
        <v>807</v>
      </c>
      <c r="M715" s="651" t="s">
        <v>807</v>
      </c>
      <c r="N715" s="651" t="s">
        <v>807</v>
      </c>
      <c r="O715" s="651" t="s">
        <v>807</v>
      </c>
      <c r="P715" s="651" t="s">
        <v>807</v>
      </c>
      <c r="Q715" s="651" t="s">
        <v>807</v>
      </c>
      <c r="R715" s="651" t="s">
        <v>807</v>
      </c>
      <c r="S715" s="651" t="s">
        <v>807</v>
      </c>
      <c r="T715" s="651" t="s">
        <v>807</v>
      </c>
      <c r="U715" s="655" t="s">
        <v>807</v>
      </c>
      <c r="V715" s="655" t="s">
        <v>807</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35">
      <c r="A716" s="442"/>
      <c r="B716" s="451"/>
      <c r="C716" s="444">
        <f t="shared" si="71"/>
        <v>4</v>
      </c>
      <c r="D716" s="473"/>
      <c r="E716" s="532">
        <v>10</v>
      </c>
      <c r="F716" s="526" t="b">
        <f t="shared" si="69"/>
        <v>1</v>
      </c>
      <c r="G716" s="473"/>
      <c r="H716" s="647" t="s">
        <v>828</v>
      </c>
      <c r="I716" s="647"/>
      <c r="J716" s="628" t="s">
        <v>806</v>
      </c>
      <c r="K716" s="648" t="str">
        <f t="shared" si="70"/>
        <v>-</v>
      </c>
      <c r="L716" s="649" t="s">
        <v>807</v>
      </c>
      <c r="M716" s="649" t="s">
        <v>807</v>
      </c>
      <c r="N716" s="649" t="s">
        <v>807</v>
      </c>
      <c r="O716" s="649" t="s">
        <v>807</v>
      </c>
      <c r="P716" s="649" t="s">
        <v>807</v>
      </c>
      <c r="Q716" s="649" t="s">
        <v>807</v>
      </c>
      <c r="R716" s="649" t="s">
        <v>807</v>
      </c>
      <c r="S716" s="649" t="s">
        <v>807</v>
      </c>
      <c r="T716" s="649" t="s">
        <v>807</v>
      </c>
      <c r="U716" s="649" t="s">
        <v>807</v>
      </c>
      <c r="V716" s="649" t="s">
        <v>807</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35">
      <c r="A717" s="442"/>
      <c r="B717" s="451"/>
      <c r="C717" s="444">
        <f t="shared" si="71"/>
        <v>4</v>
      </c>
      <c r="D717" s="473"/>
      <c r="E717" s="650">
        <f>E716</f>
        <v>10</v>
      </c>
      <c r="F717" s="526" t="b">
        <f t="shared" si="69"/>
        <v>1</v>
      </c>
      <c r="G717" s="473"/>
      <c r="H717" s="802" t="s">
        <v>829</v>
      </c>
      <c r="I717" s="803"/>
      <c r="J717" s="651" t="s">
        <v>809</v>
      </c>
      <c r="K717" s="652" t="str">
        <f t="shared" si="70"/>
        <v>-</v>
      </c>
      <c r="L717" s="653" t="s">
        <v>807</v>
      </c>
      <c r="M717" s="653" t="s">
        <v>807</v>
      </c>
      <c r="N717" s="653" t="s">
        <v>807</v>
      </c>
      <c r="O717" s="653" t="s">
        <v>807</v>
      </c>
      <c r="P717" s="653" t="s">
        <v>807</v>
      </c>
      <c r="Q717" s="658">
        <f>INT($I$347/7)</f>
        <v>7</v>
      </c>
      <c r="R717" s="653" t="s">
        <v>807</v>
      </c>
      <c r="S717" s="522" t="b">
        <v>1</v>
      </c>
      <c r="T717" s="653" t="s">
        <v>807</v>
      </c>
      <c r="U717" s="653" t="s">
        <v>807</v>
      </c>
      <c r="V717" s="653" t="s">
        <v>807</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35">
      <c r="A718" s="442"/>
      <c r="B718" s="451"/>
      <c r="C718" s="444">
        <f t="shared" si="71"/>
        <v>4</v>
      </c>
      <c r="D718" s="473"/>
      <c r="E718" s="650">
        <f>E717</f>
        <v>10</v>
      </c>
      <c r="F718" s="526" t="b">
        <f t="shared" si="69"/>
        <v>1</v>
      </c>
      <c r="G718" s="473"/>
      <c r="H718" s="804"/>
      <c r="I718" s="805"/>
      <c r="J718" s="651" t="s">
        <v>810</v>
      </c>
      <c r="K718" s="652" t="str">
        <f t="shared" si="70"/>
        <v>-</v>
      </c>
      <c r="L718" s="653" t="s">
        <v>811</v>
      </c>
      <c r="M718" s="653" t="s">
        <v>811</v>
      </c>
      <c r="N718" s="653" t="s">
        <v>811</v>
      </c>
      <c r="O718" s="653" t="s">
        <v>811</v>
      </c>
      <c r="P718" s="653" t="s">
        <v>811</v>
      </c>
      <c r="Q718" s="653" t="s">
        <v>811</v>
      </c>
      <c r="R718" s="653" t="s">
        <v>811</v>
      </c>
      <c r="S718" s="653" t="s">
        <v>811</v>
      </c>
      <c r="T718" s="653" t="s">
        <v>811</v>
      </c>
      <c r="U718" s="653" t="s">
        <v>811</v>
      </c>
      <c r="V718" s="653" t="s">
        <v>811</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35">
      <c r="A719" s="442"/>
      <c r="B719" s="451"/>
      <c r="C719" s="444">
        <f t="shared" si="71"/>
        <v>4</v>
      </c>
      <c r="D719" s="473"/>
      <c r="E719" s="650">
        <f>E718</f>
        <v>10</v>
      </c>
      <c r="F719" s="526" t="b">
        <f t="shared" si="69"/>
        <v>1</v>
      </c>
      <c r="G719" s="473"/>
      <c r="H719" s="806"/>
      <c r="I719" s="807"/>
      <c r="J719" s="636" t="s">
        <v>812</v>
      </c>
      <c r="K719" s="654" t="str">
        <f t="shared" si="70"/>
        <v>-</v>
      </c>
      <c r="L719" s="651" t="s">
        <v>807</v>
      </c>
      <c r="M719" s="651" t="s">
        <v>807</v>
      </c>
      <c r="N719" s="651" t="s">
        <v>807</v>
      </c>
      <c r="O719" s="651" t="s">
        <v>807</v>
      </c>
      <c r="P719" s="651" t="s">
        <v>807</v>
      </c>
      <c r="Q719" s="651" t="s">
        <v>807</v>
      </c>
      <c r="R719" s="651" t="s">
        <v>807</v>
      </c>
      <c r="S719" s="651" t="s">
        <v>807</v>
      </c>
      <c r="T719" s="651" t="s">
        <v>807</v>
      </c>
      <c r="U719" s="655" t="s">
        <v>807</v>
      </c>
      <c r="V719" s="655" t="s">
        <v>807</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35">
      <c r="A720" s="442"/>
      <c r="B720" s="451"/>
      <c r="C720" s="444">
        <f t="shared" si="71"/>
        <v>4</v>
      </c>
      <c r="D720" s="473"/>
      <c r="E720" s="532">
        <v>11</v>
      </c>
      <c r="F720" s="526" t="b">
        <f t="shared" si="69"/>
        <v>1</v>
      </c>
      <c r="G720" s="473"/>
      <c r="H720" s="647" t="s">
        <v>830</v>
      </c>
      <c r="I720" s="647"/>
      <c r="J720" s="628" t="s">
        <v>806</v>
      </c>
      <c r="K720" s="648" t="str">
        <f t="shared" si="70"/>
        <v>-</v>
      </c>
      <c r="L720" s="649" t="s">
        <v>807</v>
      </c>
      <c r="M720" s="649" t="s">
        <v>807</v>
      </c>
      <c r="N720" s="649" t="s">
        <v>807</v>
      </c>
      <c r="O720" s="649" t="s">
        <v>807</v>
      </c>
      <c r="P720" s="649" t="s">
        <v>807</v>
      </c>
      <c r="Q720" s="649" t="s">
        <v>807</v>
      </c>
      <c r="R720" s="649" t="s">
        <v>807</v>
      </c>
      <c r="S720" s="649" t="s">
        <v>807</v>
      </c>
      <c r="T720" s="649" t="s">
        <v>807</v>
      </c>
      <c r="U720" s="649" t="s">
        <v>807</v>
      </c>
      <c r="V720" s="649" t="s">
        <v>807</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35">
      <c r="A721" s="442"/>
      <c r="B721" s="451"/>
      <c r="C721" s="444">
        <f t="shared" si="71"/>
        <v>4</v>
      </c>
      <c r="D721" s="473"/>
      <c r="E721" s="650">
        <f>E720</f>
        <v>11</v>
      </c>
      <c r="F721" s="526" t="b">
        <f t="shared" si="69"/>
        <v>1</v>
      </c>
      <c r="G721" s="473"/>
      <c r="H721" s="802" t="s">
        <v>829</v>
      </c>
      <c r="I721" s="803"/>
      <c r="J721" s="651" t="s">
        <v>809</v>
      </c>
      <c r="K721" s="652" t="str">
        <f t="shared" si="70"/>
        <v>-</v>
      </c>
      <c r="L721" s="653" t="s">
        <v>807</v>
      </c>
      <c r="M721" s="653" t="s">
        <v>807</v>
      </c>
      <c r="N721" s="653" t="s">
        <v>807</v>
      </c>
      <c r="O721" s="653" t="s">
        <v>807</v>
      </c>
      <c r="P721" s="653" t="s">
        <v>807</v>
      </c>
      <c r="Q721" s="658">
        <f>INT($I$348/7)</f>
        <v>7</v>
      </c>
      <c r="R721" s="653" t="s">
        <v>807</v>
      </c>
      <c r="S721" s="522" t="b">
        <v>1</v>
      </c>
      <c r="T721" s="653" t="s">
        <v>807</v>
      </c>
      <c r="U721" s="653" t="s">
        <v>807</v>
      </c>
      <c r="V721" s="653" t="s">
        <v>807</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35">
      <c r="A722" s="442"/>
      <c r="B722" s="451"/>
      <c r="C722" s="444">
        <f t="shared" si="71"/>
        <v>4</v>
      </c>
      <c r="D722" s="473"/>
      <c r="E722" s="650">
        <f>E721</f>
        <v>11</v>
      </c>
      <c r="F722" s="526" t="b">
        <f t="shared" si="69"/>
        <v>1</v>
      </c>
      <c r="G722" s="473"/>
      <c r="H722" s="804"/>
      <c r="I722" s="805"/>
      <c r="J722" s="651" t="s">
        <v>810</v>
      </c>
      <c r="K722" s="652" t="str">
        <f t="shared" si="70"/>
        <v>-</v>
      </c>
      <c r="L722" s="653" t="s">
        <v>811</v>
      </c>
      <c r="M722" s="653" t="s">
        <v>811</v>
      </c>
      <c r="N722" s="653" t="s">
        <v>811</v>
      </c>
      <c r="O722" s="653" t="s">
        <v>811</v>
      </c>
      <c r="P722" s="653" t="s">
        <v>811</v>
      </c>
      <c r="Q722" s="653" t="s">
        <v>811</v>
      </c>
      <c r="R722" s="653" t="s">
        <v>811</v>
      </c>
      <c r="S722" s="653" t="s">
        <v>811</v>
      </c>
      <c r="T722" s="653" t="s">
        <v>811</v>
      </c>
      <c r="U722" s="653" t="s">
        <v>811</v>
      </c>
      <c r="V722" s="653" t="s">
        <v>811</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35">
      <c r="A723" s="442"/>
      <c r="B723" s="451"/>
      <c r="C723" s="444">
        <f t="shared" si="71"/>
        <v>4</v>
      </c>
      <c r="D723" s="473"/>
      <c r="E723" s="650">
        <f>E722</f>
        <v>11</v>
      </c>
      <c r="F723" s="526" t="b">
        <f t="shared" si="69"/>
        <v>1</v>
      </c>
      <c r="G723" s="473"/>
      <c r="H723" s="806"/>
      <c r="I723" s="807"/>
      <c r="J723" s="636" t="s">
        <v>812</v>
      </c>
      <c r="K723" s="654" t="str">
        <f t="shared" si="70"/>
        <v>-</v>
      </c>
      <c r="L723" s="651" t="s">
        <v>807</v>
      </c>
      <c r="M723" s="651" t="s">
        <v>807</v>
      </c>
      <c r="N723" s="651" t="s">
        <v>807</v>
      </c>
      <c r="O723" s="651" t="s">
        <v>807</v>
      </c>
      <c r="P723" s="651" t="s">
        <v>807</v>
      </c>
      <c r="Q723" s="651" t="s">
        <v>807</v>
      </c>
      <c r="R723" s="651" t="s">
        <v>807</v>
      </c>
      <c r="S723" s="651" t="s">
        <v>807</v>
      </c>
      <c r="T723" s="651" t="s">
        <v>807</v>
      </c>
      <c r="U723" s="655" t="s">
        <v>807</v>
      </c>
      <c r="V723" s="655" t="s">
        <v>807</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35">
      <c r="A724" s="442"/>
      <c r="B724" s="451"/>
      <c r="C724" s="444">
        <f t="shared" si="71"/>
        <v>4</v>
      </c>
      <c r="D724" s="473"/>
      <c r="E724" s="532">
        <v>12</v>
      </c>
      <c r="F724" s="526" t="b">
        <f t="shared" si="69"/>
        <v>1</v>
      </c>
      <c r="G724" s="473"/>
      <c r="H724" s="647" t="s">
        <v>831</v>
      </c>
      <c r="I724" s="647"/>
      <c r="J724" s="628" t="s">
        <v>806</v>
      </c>
      <c r="K724" s="648" t="str">
        <f t="shared" si="70"/>
        <v>-</v>
      </c>
      <c r="L724" s="649" t="s">
        <v>807</v>
      </c>
      <c r="M724" s="649" t="s">
        <v>807</v>
      </c>
      <c r="N724" s="649" t="s">
        <v>807</v>
      </c>
      <c r="O724" s="649" t="s">
        <v>807</v>
      </c>
      <c r="P724" s="649" t="s">
        <v>807</v>
      </c>
      <c r="Q724" s="649" t="s">
        <v>807</v>
      </c>
      <c r="R724" s="649" t="s">
        <v>807</v>
      </c>
      <c r="S724" s="649" t="s">
        <v>807</v>
      </c>
      <c r="T724" s="649" t="s">
        <v>807</v>
      </c>
      <c r="U724" s="649" t="s">
        <v>807</v>
      </c>
      <c r="V724" s="649" t="s">
        <v>807</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35">
      <c r="A725" s="442"/>
      <c r="B725" s="451"/>
      <c r="C725" s="444">
        <f t="shared" si="71"/>
        <v>4</v>
      </c>
      <c r="D725" s="473"/>
      <c r="E725" s="650">
        <f>E724</f>
        <v>12</v>
      </c>
      <c r="F725" s="526" t="b">
        <f t="shared" si="69"/>
        <v>1</v>
      </c>
      <c r="G725" s="473"/>
      <c r="H725" s="802" t="s">
        <v>829</v>
      </c>
      <c r="I725" s="803"/>
      <c r="J725" s="651" t="s">
        <v>809</v>
      </c>
      <c r="K725" s="652" t="str">
        <f t="shared" si="70"/>
        <v>-</v>
      </c>
      <c r="L725" s="653" t="s">
        <v>807</v>
      </c>
      <c r="M725" s="653" t="s">
        <v>807</v>
      </c>
      <c r="N725" s="653" t="s">
        <v>807</v>
      </c>
      <c r="O725" s="653" t="s">
        <v>807</v>
      </c>
      <c r="P725" s="653" t="s">
        <v>807</v>
      </c>
      <c r="Q725" s="658">
        <f>INT($I$349/7)</f>
        <v>7</v>
      </c>
      <c r="R725" s="653" t="s">
        <v>807</v>
      </c>
      <c r="S725" s="522" t="b">
        <v>1</v>
      </c>
      <c r="T725" s="653" t="s">
        <v>807</v>
      </c>
      <c r="U725" s="653" t="s">
        <v>807</v>
      </c>
      <c r="V725" s="653" t="s">
        <v>807</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35">
      <c r="A726" s="442"/>
      <c r="B726" s="451"/>
      <c r="C726" s="444">
        <f t="shared" si="71"/>
        <v>4</v>
      </c>
      <c r="D726" s="473"/>
      <c r="E726" s="650">
        <f>E725</f>
        <v>12</v>
      </c>
      <c r="F726" s="526" t="b">
        <f t="shared" si="69"/>
        <v>1</v>
      </c>
      <c r="G726" s="473"/>
      <c r="H726" s="804"/>
      <c r="I726" s="805"/>
      <c r="J726" s="651" t="s">
        <v>810</v>
      </c>
      <c r="K726" s="652" t="str">
        <f t="shared" si="70"/>
        <v>-</v>
      </c>
      <c r="L726" s="653" t="s">
        <v>811</v>
      </c>
      <c r="M726" s="653" t="s">
        <v>811</v>
      </c>
      <c r="N726" s="653" t="s">
        <v>811</v>
      </c>
      <c r="O726" s="653" t="s">
        <v>811</v>
      </c>
      <c r="P726" s="653" t="s">
        <v>811</v>
      </c>
      <c r="Q726" s="653" t="s">
        <v>811</v>
      </c>
      <c r="R726" s="653" t="s">
        <v>811</v>
      </c>
      <c r="S726" s="653" t="s">
        <v>811</v>
      </c>
      <c r="T726" s="653" t="s">
        <v>811</v>
      </c>
      <c r="U726" s="653" t="s">
        <v>811</v>
      </c>
      <c r="V726" s="653" t="s">
        <v>811</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35">
      <c r="A727" s="442"/>
      <c r="B727" s="451"/>
      <c r="C727" s="444">
        <f t="shared" si="71"/>
        <v>4</v>
      </c>
      <c r="D727" s="473"/>
      <c r="E727" s="650">
        <f>E726</f>
        <v>12</v>
      </c>
      <c r="F727" s="526" t="b">
        <f t="shared" si="69"/>
        <v>1</v>
      </c>
      <c r="G727" s="473"/>
      <c r="H727" s="806"/>
      <c r="I727" s="807"/>
      <c r="J727" s="636" t="s">
        <v>812</v>
      </c>
      <c r="K727" s="654" t="str">
        <f t="shared" si="70"/>
        <v>-</v>
      </c>
      <c r="L727" s="651" t="s">
        <v>807</v>
      </c>
      <c r="M727" s="651" t="s">
        <v>807</v>
      </c>
      <c r="N727" s="651" t="s">
        <v>807</v>
      </c>
      <c r="O727" s="651" t="s">
        <v>807</v>
      </c>
      <c r="P727" s="651" t="s">
        <v>807</v>
      </c>
      <c r="Q727" s="651" t="s">
        <v>807</v>
      </c>
      <c r="R727" s="651" t="s">
        <v>807</v>
      </c>
      <c r="S727" s="651" t="s">
        <v>807</v>
      </c>
      <c r="T727" s="651" t="s">
        <v>807</v>
      </c>
      <c r="U727" s="655" t="s">
        <v>807</v>
      </c>
      <c r="V727" s="655" t="s">
        <v>807</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35">
      <c r="A728" s="442"/>
      <c r="B728" s="451"/>
      <c r="C728" s="444">
        <f t="shared" si="71"/>
        <v>4</v>
      </c>
      <c r="D728" s="473"/>
      <c r="E728" s="532">
        <v>13</v>
      </c>
      <c r="F728" s="526" t="b">
        <f t="shared" si="69"/>
        <v>1</v>
      </c>
      <c r="G728" s="473"/>
      <c r="H728" s="647" t="s">
        <v>832</v>
      </c>
      <c r="I728" s="647"/>
      <c r="J728" s="628" t="s">
        <v>806</v>
      </c>
      <c r="K728" s="648">
        <f t="shared" si="70"/>
        <v>43452</v>
      </c>
      <c r="L728" s="657">
        <v>-1</v>
      </c>
      <c r="M728" s="649" t="s">
        <v>807</v>
      </c>
      <c r="N728" s="649" t="s">
        <v>807</v>
      </c>
      <c r="O728" s="649" t="s">
        <v>807</v>
      </c>
      <c r="P728" s="649" t="s">
        <v>807</v>
      </c>
      <c r="Q728" s="649" t="s">
        <v>807</v>
      </c>
      <c r="R728" s="649" t="s">
        <v>807</v>
      </c>
      <c r="S728" s="649" t="s">
        <v>807</v>
      </c>
      <c r="T728" s="649" t="s">
        <v>807</v>
      </c>
      <c r="U728" s="649" t="s">
        <v>807</v>
      </c>
      <c r="V728" s="649" t="s">
        <v>807</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35">
      <c r="A729" s="442"/>
      <c r="B729" s="451"/>
      <c r="C729" s="444">
        <f t="shared" si="71"/>
        <v>4</v>
      </c>
      <c r="D729" s="473"/>
      <c r="E729" s="650">
        <f>E728</f>
        <v>13</v>
      </c>
      <c r="F729" s="526" t="b">
        <f t="shared" si="69"/>
        <v>1</v>
      </c>
      <c r="G729" s="473"/>
      <c r="H729" s="802" t="s">
        <v>833</v>
      </c>
      <c r="I729" s="803"/>
      <c r="J729" s="651" t="s">
        <v>809</v>
      </c>
      <c r="K729" s="652" t="str">
        <f t="shared" si="70"/>
        <v>-</v>
      </c>
      <c r="L729" s="653" t="s">
        <v>807</v>
      </c>
      <c r="M729" s="653" t="s">
        <v>807</v>
      </c>
      <c r="N729" s="653" t="s">
        <v>807</v>
      </c>
      <c r="O729" s="653" t="s">
        <v>807</v>
      </c>
      <c r="P729" s="653" t="s">
        <v>807</v>
      </c>
      <c r="Q729" s="522">
        <f>INT(150/7)+2</f>
        <v>23</v>
      </c>
      <c r="R729" s="653" t="s">
        <v>807</v>
      </c>
      <c r="S729" s="522" t="b">
        <v>1</v>
      </c>
      <c r="T729" s="653" t="s">
        <v>807</v>
      </c>
      <c r="U729" s="653" t="s">
        <v>807</v>
      </c>
      <c r="V729" s="653" t="s">
        <v>807</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35">
      <c r="A730" s="442"/>
      <c r="B730" s="451"/>
      <c r="C730" s="444">
        <f t="shared" si="71"/>
        <v>4</v>
      </c>
      <c r="D730" s="473"/>
      <c r="E730" s="650">
        <f>E729</f>
        <v>13</v>
      </c>
      <c r="F730" s="526" t="b">
        <f t="shared" si="69"/>
        <v>1</v>
      </c>
      <c r="G730" s="473"/>
      <c r="H730" s="804"/>
      <c r="I730" s="805"/>
      <c r="J730" s="651" t="s">
        <v>810</v>
      </c>
      <c r="K730" s="652" t="str">
        <f t="shared" si="70"/>
        <v>-</v>
      </c>
      <c r="L730" s="653" t="s">
        <v>811</v>
      </c>
      <c r="M730" s="653" t="s">
        <v>811</v>
      </c>
      <c r="N730" s="653" t="s">
        <v>811</v>
      </c>
      <c r="O730" s="653" t="s">
        <v>811</v>
      </c>
      <c r="P730" s="653" t="s">
        <v>811</v>
      </c>
      <c r="Q730" s="653" t="s">
        <v>811</v>
      </c>
      <c r="R730" s="653" t="s">
        <v>811</v>
      </c>
      <c r="S730" s="653" t="s">
        <v>811</v>
      </c>
      <c r="T730" s="653" t="s">
        <v>811</v>
      </c>
      <c r="U730" s="653" t="s">
        <v>811</v>
      </c>
      <c r="V730" s="653" t="s">
        <v>811</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35">
      <c r="A731" s="442"/>
      <c r="B731" s="451"/>
      <c r="C731" s="444">
        <f t="shared" si="71"/>
        <v>4</v>
      </c>
      <c r="D731" s="473"/>
      <c r="E731" s="650">
        <f>E730</f>
        <v>13</v>
      </c>
      <c r="F731" s="526" t="b">
        <f t="shared" si="69"/>
        <v>1</v>
      </c>
      <c r="G731" s="473"/>
      <c r="H731" s="806"/>
      <c r="I731" s="807"/>
      <c r="J731" s="636" t="s">
        <v>812</v>
      </c>
      <c r="K731" s="654" t="str">
        <f t="shared" si="70"/>
        <v>-</v>
      </c>
      <c r="L731" s="651" t="s">
        <v>807</v>
      </c>
      <c r="M731" s="651" t="s">
        <v>807</v>
      </c>
      <c r="N731" s="651" t="s">
        <v>807</v>
      </c>
      <c r="O731" s="651" t="s">
        <v>807</v>
      </c>
      <c r="P731" s="651" t="s">
        <v>807</v>
      </c>
      <c r="Q731" s="651" t="s">
        <v>807</v>
      </c>
      <c r="R731" s="651" t="s">
        <v>807</v>
      </c>
      <c r="S731" s="651" t="s">
        <v>807</v>
      </c>
      <c r="T731" s="651" t="s">
        <v>807</v>
      </c>
      <c r="U731" s="655" t="s">
        <v>807</v>
      </c>
      <c r="V731" s="655" t="s">
        <v>807</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35">
      <c r="A732" s="442"/>
      <c r="B732" s="451"/>
      <c r="C732" s="444">
        <f t="shared" si="71"/>
        <v>4</v>
      </c>
      <c r="D732" s="473"/>
      <c r="E732" s="532">
        <v>14</v>
      </c>
      <c r="F732" s="526" t="b">
        <f t="shared" si="69"/>
        <v>1</v>
      </c>
      <c r="G732" s="473"/>
      <c r="H732" s="647" t="s">
        <v>834</v>
      </c>
      <c r="I732" s="647"/>
      <c r="J732" s="628" t="s">
        <v>806</v>
      </c>
      <c r="K732" s="648" t="str">
        <f t="shared" si="70"/>
        <v>-</v>
      </c>
      <c r="L732" s="649" t="s">
        <v>807</v>
      </c>
      <c r="M732" s="649" t="s">
        <v>807</v>
      </c>
      <c r="N732" s="649" t="s">
        <v>807</v>
      </c>
      <c r="O732" s="649" t="s">
        <v>807</v>
      </c>
      <c r="P732" s="649" t="s">
        <v>807</v>
      </c>
      <c r="Q732" s="649" t="s">
        <v>807</v>
      </c>
      <c r="R732" s="649" t="s">
        <v>807</v>
      </c>
      <c r="S732" s="649" t="s">
        <v>807</v>
      </c>
      <c r="T732" s="649" t="s">
        <v>807</v>
      </c>
      <c r="U732" s="649" t="s">
        <v>807</v>
      </c>
      <c r="V732" s="649" t="s">
        <v>807</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35">
      <c r="A733" s="442"/>
      <c r="B733" s="451"/>
      <c r="C733" s="444">
        <f t="shared" si="71"/>
        <v>4</v>
      </c>
      <c r="D733" s="473"/>
      <c r="E733" s="650">
        <f>E732</f>
        <v>14</v>
      </c>
      <c r="F733" s="526" t="b">
        <f t="shared" si="69"/>
        <v>1</v>
      </c>
      <c r="G733" s="473"/>
      <c r="H733" s="802" t="s">
        <v>835</v>
      </c>
      <c r="I733" s="803"/>
      <c r="J733" s="651" t="s">
        <v>809</v>
      </c>
      <c r="K733" s="652" t="str">
        <f t="shared" si="70"/>
        <v>-</v>
      </c>
      <c r="L733" s="653" t="s">
        <v>807</v>
      </c>
      <c r="M733" s="653" t="s">
        <v>807</v>
      </c>
      <c r="N733" s="653" t="s">
        <v>807</v>
      </c>
      <c r="O733" s="653" t="s">
        <v>807</v>
      </c>
      <c r="P733" s="653" t="s">
        <v>807</v>
      </c>
      <c r="Q733" s="522">
        <f>INT(150/7)+2</f>
        <v>23</v>
      </c>
      <c r="R733" s="653" t="s">
        <v>807</v>
      </c>
      <c r="S733" s="522" t="b">
        <v>1</v>
      </c>
      <c r="T733" s="653" t="s">
        <v>807</v>
      </c>
      <c r="U733" s="653" t="s">
        <v>807</v>
      </c>
      <c r="V733" s="653" t="s">
        <v>807</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35">
      <c r="A734" s="442"/>
      <c r="B734" s="451"/>
      <c r="C734" s="444">
        <f t="shared" si="71"/>
        <v>4</v>
      </c>
      <c r="D734" s="473"/>
      <c r="E734" s="650">
        <f>E733</f>
        <v>14</v>
      </c>
      <c r="F734" s="526" t="b">
        <f t="shared" si="69"/>
        <v>1</v>
      </c>
      <c r="G734" s="473"/>
      <c r="H734" s="804"/>
      <c r="I734" s="805"/>
      <c r="J734" s="651" t="s">
        <v>810</v>
      </c>
      <c r="K734" s="652" t="str">
        <f t="shared" si="70"/>
        <v>-</v>
      </c>
      <c r="L734" s="653" t="s">
        <v>811</v>
      </c>
      <c r="M734" s="653" t="s">
        <v>811</v>
      </c>
      <c r="N734" s="653" t="s">
        <v>811</v>
      </c>
      <c r="O734" s="653" t="s">
        <v>811</v>
      </c>
      <c r="P734" s="653" t="s">
        <v>811</v>
      </c>
      <c r="Q734" s="653" t="s">
        <v>811</v>
      </c>
      <c r="R734" s="653" t="s">
        <v>811</v>
      </c>
      <c r="S734" s="653" t="s">
        <v>811</v>
      </c>
      <c r="T734" s="653" t="s">
        <v>811</v>
      </c>
      <c r="U734" s="653" t="s">
        <v>811</v>
      </c>
      <c r="V734" s="653" t="s">
        <v>811</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35">
      <c r="A735" s="442"/>
      <c r="B735" s="451"/>
      <c r="C735" s="444">
        <f t="shared" si="71"/>
        <v>4</v>
      </c>
      <c r="D735" s="473"/>
      <c r="E735" s="650">
        <f>E734</f>
        <v>14</v>
      </c>
      <c r="F735" s="526" t="b">
        <f t="shared" si="69"/>
        <v>1</v>
      </c>
      <c r="G735" s="473"/>
      <c r="H735" s="806"/>
      <c r="I735" s="807"/>
      <c r="J735" s="636" t="s">
        <v>812</v>
      </c>
      <c r="K735" s="654" t="str">
        <f t="shared" si="70"/>
        <v>-</v>
      </c>
      <c r="L735" s="651" t="s">
        <v>807</v>
      </c>
      <c r="M735" s="651" t="s">
        <v>807</v>
      </c>
      <c r="N735" s="651" t="s">
        <v>807</v>
      </c>
      <c r="O735" s="651" t="s">
        <v>807</v>
      </c>
      <c r="P735" s="651" t="s">
        <v>807</v>
      </c>
      <c r="Q735" s="651" t="s">
        <v>807</v>
      </c>
      <c r="R735" s="651" t="s">
        <v>807</v>
      </c>
      <c r="S735" s="651" t="s">
        <v>807</v>
      </c>
      <c r="T735" s="651" t="s">
        <v>807</v>
      </c>
      <c r="U735" s="655" t="s">
        <v>807</v>
      </c>
      <c r="V735" s="655" t="s">
        <v>807</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35">
      <c r="A736" s="442"/>
      <c r="B736" s="451"/>
      <c r="C736" s="444">
        <f t="shared" si="71"/>
        <v>4</v>
      </c>
      <c r="D736" s="473"/>
      <c r="E736" s="532">
        <v>15</v>
      </c>
      <c r="F736" s="526" t="b">
        <f>COUNTIFS($L736:$V736,"-")&lt;&gt;COUNTA($L736:$V736)</f>
        <v>1</v>
      </c>
      <c r="G736" s="473"/>
      <c r="H736" s="647" t="s">
        <v>836</v>
      </c>
      <c r="I736" s="647"/>
      <c r="J736" s="628" t="s">
        <v>806</v>
      </c>
      <c r="K736" s="648" t="str">
        <f t="shared" si="70"/>
        <v>-</v>
      </c>
      <c r="L736" s="649" t="s">
        <v>807</v>
      </c>
      <c r="M736" s="649" t="s">
        <v>807</v>
      </c>
      <c r="N736" s="649" t="s">
        <v>807</v>
      </c>
      <c r="O736" s="649" t="s">
        <v>807</v>
      </c>
      <c r="P736" s="649" t="s">
        <v>807</v>
      </c>
      <c r="Q736" s="649" t="s">
        <v>807</v>
      </c>
      <c r="R736" s="649" t="s">
        <v>807</v>
      </c>
      <c r="S736" s="649" t="s">
        <v>807</v>
      </c>
      <c r="T736" s="649" t="s">
        <v>807</v>
      </c>
      <c r="U736" s="649" t="s">
        <v>807</v>
      </c>
      <c r="V736" s="649" t="s">
        <v>807</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35">
      <c r="A737" s="442"/>
      <c r="B737" s="451"/>
      <c r="C737" s="444">
        <f t="shared" si="71"/>
        <v>4</v>
      </c>
      <c r="D737" s="473"/>
      <c r="E737" s="650">
        <f>E736</f>
        <v>15</v>
      </c>
      <c r="F737" s="526" t="b">
        <f>COUNTIFS($L737:$V737,"-")&lt;&gt;COUNTA($L737:$V737)</f>
        <v>1</v>
      </c>
      <c r="G737" s="473"/>
      <c r="H737" s="802" t="s">
        <v>837</v>
      </c>
      <c r="I737" s="803"/>
      <c r="J737" s="651" t="s">
        <v>809</v>
      </c>
      <c r="K737" s="652" t="str">
        <f t="shared" si="70"/>
        <v>-</v>
      </c>
      <c r="L737" s="653" t="s">
        <v>807</v>
      </c>
      <c r="M737" s="653" t="s">
        <v>807</v>
      </c>
      <c r="N737" s="653" t="s">
        <v>807</v>
      </c>
      <c r="O737" s="653" t="s">
        <v>807</v>
      </c>
      <c r="P737" s="653" t="s">
        <v>807</v>
      </c>
      <c r="Q737" s="522">
        <f>INT(150/7)+2</f>
        <v>23</v>
      </c>
      <c r="R737" s="653" t="s">
        <v>807</v>
      </c>
      <c r="S737" s="522" t="b">
        <v>1</v>
      </c>
      <c r="T737" s="653" t="s">
        <v>807</v>
      </c>
      <c r="U737" s="653" t="s">
        <v>807</v>
      </c>
      <c r="V737" s="653" t="s">
        <v>807</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35">
      <c r="A738" s="442"/>
      <c r="B738" s="451"/>
      <c r="C738" s="444">
        <f t="shared" si="71"/>
        <v>4</v>
      </c>
      <c r="D738" s="473"/>
      <c r="E738" s="650">
        <f>E737</f>
        <v>15</v>
      </c>
      <c r="F738" s="526" t="b">
        <f>COUNTIFS($L738:$V738,"-")&lt;&gt;COUNTA($L738:$V738)</f>
        <v>1</v>
      </c>
      <c r="G738" s="473"/>
      <c r="H738" s="804"/>
      <c r="I738" s="805"/>
      <c r="J738" s="651" t="s">
        <v>810</v>
      </c>
      <c r="K738" s="652" t="str">
        <f t="shared" si="70"/>
        <v>-</v>
      </c>
      <c r="L738" s="653" t="s">
        <v>811</v>
      </c>
      <c r="M738" s="653" t="s">
        <v>811</v>
      </c>
      <c r="N738" s="653" t="s">
        <v>811</v>
      </c>
      <c r="O738" s="653" t="s">
        <v>811</v>
      </c>
      <c r="P738" s="653" t="s">
        <v>811</v>
      </c>
      <c r="Q738" s="653" t="s">
        <v>811</v>
      </c>
      <c r="R738" s="653" t="s">
        <v>811</v>
      </c>
      <c r="S738" s="653" t="s">
        <v>811</v>
      </c>
      <c r="T738" s="653" t="s">
        <v>811</v>
      </c>
      <c r="U738" s="653" t="s">
        <v>811</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35">
      <c r="A739" s="442"/>
      <c r="B739" s="451"/>
      <c r="C739" s="444">
        <f t="shared" si="71"/>
        <v>4</v>
      </c>
      <c r="D739" s="473"/>
      <c r="E739" s="650">
        <f>E738</f>
        <v>15</v>
      </c>
      <c r="F739" s="526" t="b">
        <f>COUNTIFS($L739:$V739,"-")&lt;&gt;COUNTA($L739:$V739)</f>
        <v>1</v>
      </c>
      <c r="G739" s="473"/>
      <c r="H739" s="806"/>
      <c r="I739" s="807"/>
      <c r="J739" s="636" t="s">
        <v>812</v>
      </c>
      <c r="K739" s="654" t="str">
        <f t="shared" si="70"/>
        <v>-</v>
      </c>
      <c r="L739" s="651" t="s">
        <v>807</v>
      </c>
      <c r="M739" s="651" t="s">
        <v>807</v>
      </c>
      <c r="N739" s="651" t="s">
        <v>807</v>
      </c>
      <c r="O739" s="651" t="s">
        <v>807</v>
      </c>
      <c r="P739" s="651" t="s">
        <v>807</v>
      </c>
      <c r="Q739" s="651" t="s">
        <v>807</v>
      </c>
      <c r="R739" s="651" t="s">
        <v>807</v>
      </c>
      <c r="S739" s="651" t="s">
        <v>807</v>
      </c>
      <c r="T739" s="651" t="s">
        <v>807</v>
      </c>
      <c r="U739" s="655" t="s">
        <v>807</v>
      </c>
      <c r="V739" s="655" t="s">
        <v>807</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35">
      <c r="A740" s="442"/>
      <c r="B740" s="451"/>
      <c r="C740" s="444">
        <f t="shared" si="71"/>
        <v>4</v>
      </c>
      <c r="D740" s="473"/>
      <c r="E740" s="532">
        <v>16</v>
      </c>
      <c r="F740" s="526" t="b">
        <f t="shared" si="69"/>
        <v>1</v>
      </c>
      <c r="G740" s="473"/>
      <c r="H740" s="647" t="s">
        <v>838</v>
      </c>
      <c r="I740" s="647"/>
      <c r="J740" s="628" t="s">
        <v>806</v>
      </c>
      <c r="K740" s="648" t="str">
        <f t="shared" si="70"/>
        <v>-</v>
      </c>
      <c r="L740" s="649" t="s">
        <v>807</v>
      </c>
      <c r="M740" s="649" t="s">
        <v>807</v>
      </c>
      <c r="N740" s="649" t="s">
        <v>807</v>
      </c>
      <c r="O740" s="649" t="s">
        <v>807</v>
      </c>
      <c r="P740" s="649" t="s">
        <v>807</v>
      </c>
      <c r="Q740" s="649" t="s">
        <v>807</v>
      </c>
      <c r="R740" s="649" t="s">
        <v>807</v>
      </c>
      <c r="S740" s="649" t="s">
        <v>807</v>
      </c>
      <c r="T740" s="649" t="s">
        <v>807</v>
      </c>
      <c r="U740" s="649" t="s">
        <v>807</v>
      </c>
      <c r="V740" s="649" t="s">
        <v>807</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35">
      <c r="A741" s="442"/>
      <c r="B741" s="451"/>
      <c r="C741" s="444">
        <f t="shared" si="71"/>
        <v>4</v>
      </c>
      <c r="D741" s="473"/>
      <c r="E741" s="650">
        <f>E740</f>
        <v>16</v>
      </c>
      <c r="F741" s="526" t="b">
        <f t="shared" si="69"/>
        <v>1</v>
      </c>
      <c r="G741" s="473"/>
      <c r="H741" s="802"/>
      <c r="I741" s="803"/>
      <c r="J741" s="651" t="s">
        <v>809</v>
      </c>
      <c r="K741" s="652" t="str">
        <f t="shared" ref="K741:K783" si="72">IFERROR(DATE(2019,1,($L741-1)*7+1),"-")</f>
        <v>-</v>
      </c>
      <c r="L741" s="653" t="s">
        <v>807</v>
      </c>
      <c r="M741" s="653" t="s">
        <v>807</v>
      </c>
      <c r="N741" s="653" t="s">
        <v>807</v>
      </c>
      <c r="O741" s="653" t="s">
        <v>807</v>
      </c>
      <c r="P741" s="653" t="s">
        <v>807</v>
      </c>
      <c r="Q741" s="653" t="s">
        <v>807</v>
      </c>
      <c r="R741" s="522">
        <v>0</v>
      </c>
      <c r="S741" s="522" t="b">
        <v>1</v>
      </c>
      <c r="T741" s="653" t="s">
        <v>807</v>
      </c>
      <c r="U741" s="653" t="s">
        <v>807</v>
      </c>
      <c r="V741" s="653" t="s">
        <v>807</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35">
      <c r="A742" s="442"/>
      <c r="B742" s="451"/>
      <c r="C742" s="444">
        <f t="shared" si="71"/>
        <v>4</v>
      </c>
      <c r="D742" s="473"/>
      <c r="E742" s="650">
        <f>E741</f>
        <v>16</v>
      </c>
      <c r="F742" s="526" t="b">
        <f t="shared" si="69"/>
        <v>1</v>
      </c>
      <c r="G742" s="473"/>
      <c r="H742" s="804"/>
      <c r="I742" s="805"/>
      <c r="J742" s="651" t="s">
        <v>810</v>
      </c>
      <c r="K742" s="652" t="str">
        <f t="shared" si="72"/>
        <v>-</v>
      </c>
      <c r="L742" s="653" t="s">
        <v>811</v>
      </c>
      <c r="M742" s="653" t="s">
        <v>811</v>
      </c>
      <c r="N742" s="653" t="s">
        <v>811</v>
      </c>
      <c r="O742" s="653" t="s">
        <v>811</v>
      </c>
      <c r="P742" s="653" t="s">
        <v>811</v>
      </c>
      <c r="Q742" s="653" t="s">
        <v>811</v>
      </c>
      <c r="R742" s="653" t="s">
        <v>811</v>
      </c>
      <c r="S742" s="653" t="s">
        <v>811</v>
      </c>
      <c r="T742" s="653" t="s">
        <v>811</v>
      </c>
      <c r="U742" s="653" t="s">
        <v>811</v>
      </c>
      <c r="V742" s="653" t="s">
        <v>811</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35">
      <c r="A743" s="442"/>
      <c r="B743" s="451"/>
      <c r="C743" s="444">
        <f t="shared" si="71"/>
        <v>4</v>
      </c>
      <c r="D743" s="473"/>
      <c r="E743" s="650">
        <f>E742</f>
        <v>16</v>
      </c>
      <c r="F743" s="526" t="b">
        <f t="shared" si="69"/>
        <v>1</v>
      </c>
      <c r="G743" s="473"/>
      <c r="H743" s="806"/>
      <c r="I743" s="807"/>
      <c r="J743" s="636" t="s">
        <v>812</v>
      </c>
      <c r="K743" s="654" t="str">
        <f t="shared" si="72"/>
        <v>-</v>
      </c>
      <c r="L743" s="651" t="s">
        <v>807</v>
      </c>
      <c r="M743" s="651" t="s">
        <v>807</v>
      </c>
      <c r="N743" s="651" t="s">
        <v>807</v>
      </c>
      <c r="O743" s="651" t="s">
        <v>807</v>
      </c>
      <c r="P743" s="651" t="s">
        <v>807</v>
      </c>
      <c r="Q743" s="651" t="s">
        <v>807</v>
      </c>
      <c r="R743" s="651" t="s">
        <v>807</v>
      </c>
      <c r="S743" s="651" t="s">
        <v>807</v>
      </c>
      <c r="T743" s="651" t="s">
        <v>807</v>
      </c>
      <c r="U743" s="655" t="s">
        <v>807</v>
      </c>
      <c r="V743" s="655" t="s">
        <v>807</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35">
      <c r="A744" s="442"/>
      <c r="B744" s="451"/>
      <c r="C744" s="444">
        <f t="shared" si="71"/>
        <v>4</v>
      </c>
      <c r="D744" s="473"/>
      <c r="E744" s="532">
        <v>17</v>
      </c>
      <c r="F744" s="526" t="b">
        <f t="shared" si="69"/>
        <v>1</v>
      </c>
      <c r="G744" s="473"/>
      <c r="H744" s="647" t="s">
        <v>839</v>
      </c>
      <c r="I744" s="647"/>
      <c r="J744" s="628" t="s">
        <v>806</v>
      </c>
      <c r="K744" s="648" t="str">
        <f t="shared" si="72"/>
        <v>-</v>
      </c>
      <c r="L744" s="649" t="s">
        <v>807</v>
      </c>
      <c r="M744" s="656">
        <v>42</v>
      </c>
      <c r="N744" s="649" t="s">
        <v>807</v>
      </c>
      <c r="O744" s="649" t="s">
        <v>807</v>
      </c>
      <c r="P744" s="649" t="s">
        <v>807</v>
      </c>
      <c r="Q744" s="649" t="s">
        <v>807</v>
      </c>
      <c r="R744" s="649" t="s">
        <v>807</v>
      </c>
      <c r="S744" s="649" t="s">
        <v>807</v>
      </c>
      <c r="T744" s="649" t="s">
        <v>807</v>
      </c>
      <c r="U744" s="649" t="s">
        <v>807</v>
      </c>
      <c r="V744" s="649" t="s">
        <v>807</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35">
      <c r="A745" s="442"/>
      <c r="B745" s="451"/>
      <c r="C745" s="444">
        <f t="shared" si="71"/>
        <v>4</v>
      </c>
      <c r="D745" s="473"/>
      <c r="E745" s="650">
        <f>E744</f>
        <v>17</v>
      </c>
      <c r="F745" s="526" t="b">
        <f t="shared" si="69"/>
        <v>1</v>
      </c>
      <c r="G745" s="473"/>
      <c r="H745" s="802" t="s">
        <v>840</v>
      </c>
      <c r="I745" s="803"/>
      <c r="J745" s="651" t="s">
        <v>809</v>
      </c>
      <c r="K745" s="652" t="str">
        <f t="shared" si="72"/>
        <v>-</v>
      </c>
      <c r="L745" s="653" t="s">
        <v>807</v>
      </c>
      <c r="M745" s="653" t="s">
        <v>807</v>
      </c>
      <c r="N745" s="653" t="s">
        <v>807</v>
      </c>
      <c r="O745" s="653" t="s">
        <v>807</v>
      </c>
      <c r="P745" s="653" t="s">
        <v>807</v>
      </c>
      <c r="Q745" s="653" t="s">
        <v>807</v>
      </c>
      <c r="R745" s="522">
        <v>0</v>
      </c>
      <c r="S745" s="653" t="s">
        <v>807</v>
      </c>
      <c r="T745" s="653" t="s">
        <v>807</v>
      </c>
      <c r="U745" s="653" t="s">
        <v>807</v>
      </c>
      <c r="V745" s="653" t="s">
        <v>807</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35">
      <c r="A746" s="442"/>
      <c r="B746" s="451"/>
      <c r="C746" s="444">
        <f t="shared" si="71"/>
        <v>4</v>
      </c>
      <c r="D746" s="473"/>
      <c r="E746" s="650">
        <f>E745</f>
        <v>17</v>
      </c>
      <c r="F746" s="526" t="b">
        <f t="shared" si="69"/>
        <v>1</v>
      </c>
      <c r="G746" s="473"/>
      <c r="H746" s="804"/>
      <c r="I746" s="805"/>
      <c r="J746" s="651" t="s">
        <v>810</v>
      </c>
      <c r="K746" s="652" t="str">
        <f t="shared" si="72"/>
        <v>-</v>
      </c>
      <c r="L746" s="653" t="s">
        <v>811</v>
      </c>
      <c r="M746" s="653" t="s">
        <v>811</v>
      </c>
      <c r="N746" s="653" t="s">
        <v>811</v>
      </c>
      <c r="O746" s="653" t="s">
        <v>811</v>
      </c>
      <c r="P746" s="653" t="s">
        <v>811</v>
      </c>
      <c r="Q746" s="653" t="s">
        <v>811</v>
      </c>
      <c r="R746" s="653" t="s">
        <v>811</v>
      </c>
      <c r="S746" s="653" t="s">
        <v>811</v>
      </c>
      <c r="T746" s="653" t="s">
        <v>811</v>
      </c>
      <c r="U746" s="653" t="s">
        <v>811</v>
      </c>
      <c r="V746" s="653" t="s">
        <v>811</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35">
      <c r="A747" s="442"/>
      <c r="B747" s="451"/>
      <c r="C747" s="444">
        <f t="shared" si="71"/>
        <v>4</v>
      </c>
      <c r="D747" s="473"/>
      <c r="E747" s="650">
        <f>E746</f>
        <v>17</v>
      </c>
      <c r="F747" s="526" t="b">
        <f t="shared" si="69"/>
        <v>1</v>
      </c>
      <c r="G747" s="473"/>
      <c r="H747" s="806"/>
      <c r="I747" s="807"/>
      <c r="J747" s="636" t="s">
        <v>812</v>
      </c>
      <c r="K747" s="654" t="str">
        <f t="shared" si="72"/>
        <v>-</v>
      </c>
      <c r="L747" s="651" t="s">
        <v>807</v>
      </c>
      <c r="M747" s="651" t="s">
        <v>807</v>
      </c>
      <c r="N747" s="651" t="s">
        <v>807</v>
      </c>
      <c r="O747" s="651" t="s">
        <v>807</v>
      </c>
      <c r="P747" s="651" t="s">
        <v>807</v>
      </c>
      <c r="Q747" s="651" t="s">
        <v>807</v>
      </c>
      <c r="R747" s="651" t="s">
        <v>807</v>
      </c>
      <c r="S747" s="651" t="s">
        <v>807</v>
      </c>
      <c r="T747" s="651" t="s">
        <v>807</v>
      </c>
      <c r="U747" s="655" t="s">
        <v>807</v>
      </c>
      <c r="V747" s="655" t="s">
        <v>807</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35">
      <c r="A748" s="442"/>
      <c r="B748" s="451"/>
      <c r="C748" s="444">
        <f t="shared" si="71"/>
        <v>4</v>
      </c>
      <c r="D748" s="473"/>
      <c r="E748" s="532">
        <v>18</v>
      </c>
      <c r="F748" s="526" t="b">
        <f t="shared" si="69"/>
        <v>1</v>
      </c>
      <c r="G748" s="473"/>
      <c r="H748" s="647" t="s">
        <v>841</v>
      </c>
      <c r="I748" s="647"/>
      <c r="J748" s="628" t="s">
        <v>806</v>
      </c>
      <c r="K748" s="648" t="str">
        <f t="shared" si="72"/>
        <v>-</v>
      </c>
      <c r="L748" s="649" t="s">
        <v>807</v>
      </c>
      <c r="M748" s="649" t="s">
        <v>807</v>
      </c>
      <c r="N748" s="649" t="s">
        <v>807</v>
      </c>
      <c r="O748" s="649" t="s">
        <v>807</v>
      </c>
      <c r="P748" s="649" t="s">
        <v>807</v>
      </c>
      <c r="Q748" s="649" t="s">
        <v>807</v>
      </c>
      <c r="R748" s="649" t="s">
        <v>807</v>
      </c>
      <c r="S748" s="649" t="s">
        <v>807</v>
      </c>
      <c r="T748" s="649" t="s">
        <v>807</v>
      </c>
      <c r="U748" s="649" t="s">
        <v>807</v>
      </c>
      <c r="V748" s="649" t="s">
        <v>807</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35">
      <c r="A749" s="442"/>
      <c r="B749" s="451"/>
      <c r="C749" s="444">
        <f t="shared" si="71"/>
        <v>4</v>
      </c>
      <c r="D749" s="473"/>
      <c r="E749" s="650">
        <f>E748</f>
        <v>18</v>
      </c>
      <c r="F749" s="526" t="b">
        <f t="shared" si="69"/>
        <v>1</v>
      </c>
      <c r="G749" s="473"/>
      <c r="H749" s="802" t="s">
        <v>842</v>
      </c>
      <c r="I749" s="803"/>
      <c r="J749" s="651" t="s">
        <v>809</v>
      </c>
      <c r="K749" s="652" t="str">
        <f t="shared" si="72"/>
        <v>-</v>
      </c>
      <c r="L749" s="653" t="s">
        <v>807</v>
      </c>
      <c r="M749" s="653" t="s">
        <v>807</v>
      </c>
      <c r="N749" s="653" t="s">
        <v>807</v>
      </c>
      <c r="O749" s="522">
        <v>1</v>
      </c>
      <c r="P749" s="653" t="s">
        <v>807</v>
      </c>
      <c r="Q749" s="653" t="s">
        <v>807</v>
      </c>
      <c r="R749" s="653" t="s">
        <v>807</v>
      </c>
      <c r="S749" s="653" t="s">
        <v>807</v>
      </c>
      <c r="T749" s="653" t="s">
        <v>807</v>
      </c>
      <c r="U749" s="653" t="s">
        <v>807</v>
      </c>
      <c r="V749" s="653" t="s">
        <v>807</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35">
      <c r="A750" s="442"/>
      <c r="B750" s="451"/>
      <c r="C750" s="444">
        <f t="shared" si="71"/>
        <v>4</v>
      </c>
      <c r="D750" s="473"/>
      <c r="E750" s="650">
        <f>E749</f>
        <v>18</v>
      </c>
      <c r="F750" s="526" t="b">
        <f t="shared" si="69"/>
        <v>1</v>
      </c>
      <c r="G750" s="473"/>
      <c r="H750" s="804"/>
      <c r="I750" s="805"/>
      <c r="J750" s="651" t="s">
        <v>810</v>
      </c>
      <c r="K750" s="652" t="str">
        <f t="shared" si="72"/>
        <v>-</v>
      </c>
      <c r="L750" s="653" t="s">
        <v>811</v>
      </c>
      <c r="M750" s="522">
        <v>38</v>
      </c>
      <c r="N750" s="653" t="s">
        <v>811</v>
      </c>
      <c r="O750" s="653" t="s">
        <v>811</v>
      </c>
      <c r="P750" s="653" t="s">
        <v>811</v>
      </c>
      <c r="Q750" s="653" t="s">
        <v>811</v>
      </c>
      <c r="R750" s="653" t="s">
        <v>811</v>
      </c>
      <c r="S750" s="653" t="s">
        <v>811</v>
      </c>
      <c r="T750" s="653" t="s">
        <v>811</v>
      </c>
      <c r="U750" s="653" t="s">
        <v>811</v>
      </c>
      <c r="V750" s="653" t="s">
        <v>811</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35">
      <c r="A751" s="442"/>
      <c r="B751" s="451"/>
      <c r="C751" s="444">
        <f t="shared" si="71"/>
        <v>4</v>
      </c>
      <c r="D751" s="473"/>
      <c r="E751" s="650">
        <f>E750</f>
        <v>18</v>
      </c>
      <c r="F751" s="526" t="b">
        <f t="shared" si="69"/>
        <v>1</v>
      </c>
      <c r="G751" s="473"/>
      <c r="H751" s="806"/>
      <c r="I751" s="807"/>
      <c r="J751" s="636" t="s">
        <v>812</v>
      </c>
      <c r="K751" s="654" t="str">
        <f t="shared" si="72"/>
        <v>-</v>
      </c>
      <c r="L751" s="651" t="s">
        <v>807</v>
      </c>
      <c r="M751" s="651" t="s">
        <v>807</v>
      </c>
      <c r="N751" s="651" t="s">
        <v>807</v>
      </c>
      <c r="O751" s="651" t="s">
        <v>807</v>
      </c>
      <c r="P751" s="651" t="s">
        <v>807</v>
      </c>
      <c r="Q751" s="651" t="s">
        <v>807</v>
      </c>
      <c r="R751" s="651" t="s">
        <v>807</v>
      </c>
      <c r="S751" s="651" t="s">
        <v>807</v>
      </c>
      <c r="T751" s="651" t="s">
        <v>807</v>
      </c>
      <c r="U751" s="655" t="s">
        <v>807</v>
      </c>
      <c r="V751" s="655" t="s">
        <v>807</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35">
      <c r="A752" s="442"/>
      <c r="B752" s="451"/>
      <c r="C752" s="444">
        <f t="shared" si="71"/>
        <v>4</v>
      </c>
      <c r="D752" s="473"/>
      <c r="E752" s="532">
        <v>19</v>
      </c>
      <c r="F752" s="526" t="b">
        <f t="shared" si="69"/>
        <v>1</v>
      </c>
      <c r="G752" s="473"/>
      <c r="H752" s="647" t="s">
        <v>843</v>
      </c>
      <c r="I752" s="647"/>
      <c r="J752" s="628" t="s">
        <v>806</v>
      </c>
      <c r="K752" s="648" t="str">
        <f t="shared" si="72"/>
        <v>-</v>
      </c>
      <c r="L752" s="649" t="s">
        <v>807</v>
      </c>
      <c r="M752" s="649" t="s">
        <v>807</v>
      </c>
      <c r="N752" s="649" t="s">
        <v>807</v>
      </c>
      <c r="O752" s="649" t="s">
        <v>807</v>
      </c>
      <c r="P752" s="649" t="s">
        <v>807</v>
      </c>
      <c r="Q752" s="649" t="s">
        <v>807</v>
      </c>
      <c r="R752" s="649" t="s">
        <v>807</v>
      </c>
      <c r="S752" s="649" t="s">
        <v>807</v>
      </c>
      <c r="T752" s="649" t="s">
        <v>807</v>
      </c>
      <c r="U752" s="649" t="s">
        <v>807</v>
      </c>
      <c r="V752" s="649" t="s">
        <v>807</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35">
      <c r="A753" s="442"/>
      <c r="B753" s="451"/>
      <c r="C753" s="444">
        <f t="shared" si="71"/>
        <v>4</v>
      </c>
      <c r="D753" s="473"/>
      <c r="E753" s="650">
        <f>E752</f>
        <v>19</v>
      </c>
      <c r="F753" s="526" t="b">
        <f t="shared" si="69"/>
        <v>1</v>
      </c>
      <c r="G753" s="473"/>
      <c r="H753" s="802" t="s">
        <v>844</v>
      </c>
      <c r="I753" s="803"/>
      <c r="J753" s="651" t="s">
        <v>809</v>
      </c>
      <c r="K753" s="652">
        <f t="shared" si="72"/>
        <v>43536</v>
      </c>
      <c r="L753" s="522">
        <v>11</v>
      </c>
      <c r="M753" s="653" t="s">
        <v>807</v>
      </c>
      <c r="N753" s="653" t="s">
        <v>807</v>
      </c>
      <c r="O753" s="653" t="s">
        <v>807</v>
      </c>
      <c r="P753" s="653" t="s">
        <v>807</v>
      </c>
      <c r="Q753" s="653" t="s">
        <v>807</v>
      </c>
      <c r="R753" s="653" t="s">
        <v>807</v>
      </c>
      <c r="S753" s="653" t="s">
        <v>807</v>
      </c>
      <c r="T753" s="653" t="s">
        <v>807</v>
      </c>
      <c r="U753" s="653" t="s">
        <v>807</v>
      </c>
      <c r="V753" s="653" t="s">
        <v>807</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35">
      <c r="A754" s="442"/>
      <c r="B754" s="451"/>
      <c r="C754" s="444">
        <f t="shared" si="71"/>
        <v>4</v>
      </c>
      <c r="D754" s="473"/>
      <c r="E754" s="650">
        <f>E753</f>
        <v>19</v>
      </c>
      <c r="F754" s="526" t="b">
        <f t="shared" si="69"/>
        <v>1</v>
      </c>
      <c r="G754" s="473"/>
      <c r="H754" s="804"/>
      <c r="I754" s="805"/>
      <c r="J754" s="651" t="s">
        <v>810</v>
      </c>
      <c r="K754" s="652" t="str">
        <f t="shared" si="72"/>
        <v>-</v>
      </c>
      <c r="L754" s="653" t="s">
        <v>811</v>
      </c>
      <c r="M754" s="653" t="s">
        <v>811</v>
      </c>
      <c r="N754" s="522">
        <v>20</v>
      </c>
      <c r="O754" s="522">
        <v>3</v>
      </c>
      <c r="P754" s="653" t="s">
        <v>811</v>
      </c>
      <c r="Q754" s="653" t="s">
        <v>811</v>
      </c>
      <c r="R754" s="653" t="s">
        <v>811</v>
      </c>
      <c r="S754" s="653" t="s">
        <v>811</v>
      </c>
      <c r="T754" s="653" t="s">
        <v>811</v>
      </c>
      <c r="U754" s="653" t="s">
        <v>811</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35">
      <c r="A755" s="442"/>
      <c r="B755" s="451"/>
      <c r="C755" s="444">
        <f t="shared" si="71"/>
        <v>4</v>
      </c>
      <c r="D755" s="473"/>
      <c r="E755" s="650">
        <f>E754</f>
        <v>19</v>
      </c>
      <c r="F755" s="526" t="b">
        <f t="shared" si="69"/>
        <v>1</v>
      </c>
      <c r="G755" s="473"/>
      <c r="H755" s="806"/>
      <c r="I755" s="807"/>
      <c r="J755" s="636" t="s">
        <v>812</v>
      </c>
      <c r="K755" s="654" t="str">
        <f t="shared" si="72"/>
        <v>-</v>
      </c>
      <c r="L755" s="651" t="s">
        <v>807</v>
      </c>
      <c r="M755" s="651" t="s">
        <v>807</v>
      </c>
      <c r="N755" s="651" t="s">
        <v>807</v>
      </c>
      <c r="O755" s="651" t="s">
        <v>807</v>
      </c>
      <c r="P755" s="651" t="s">
        <v>807</v>
      </c>
      <c r="Q755" s="651" t="s">
        <v>807</v>
      </c>
      <c r="R755" s="651" t="s">
        <v>807</v>
      </c>
      <c r="S755" s="651" t="s">
        <v>807</v>
      </c>
      <c r="T755" s="651" t="s">
        <v>807</v>
      </c>
      <c r="U755" s="655" t="s">
        <v>807</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35">
      <c r="A756" s="442"/>
      <c r="B756" s="451"/>
      <c r="C756" s="444">
        <f t="shared" si="71"/>
        <v>4</v>
      </c>
      <c r="D756" s="473"/>
      <c r="E756" s="532">
        <v>20</v>
      </c>
      <c r="F756" s="526" t="b">
        <f t="shared" si="69"/>
        <v>1</v>
      </c>
      <c r="G756" s="473"/>
      <c r="H756" s="647" t="s">
        <v>845</v>
      </c>
      <c r="I756" s="647"/>
      <c r="J756" s="628" t="s">
        <v>806</v>
      </c>
      <c r="K756" s="648" t="str">
        <f t="shared" si="72"/>
        <v>-</v>
      </c>
      <c r="L756" s="649" t="s">
        <v>807</v>
      </c>
      <c r="M756" s="649" t="s">
        <v>807</v>
      </c>
      <c r="N756" s="649" t="s">
        <v>807</v>
      </c>
      <c r="O756" s="649" t="s">
        <v>807</v>
      </c>
      <c r="P756" s="649" t="s">
        <v>807</v>
      </c>
      <c r="Q756" s="649" t="s">
        <v>807</v>
      </c>
      <c r="R756" s="649" t="s">
        <v>807</v>
      </c>
      <c r="S756" s="649" t="s">
        <v>807</v>
      </c>
      <c r="T756" s="649" t="s">
        <v>807</v>
      </c>
      <c r="U756" s="649" t="s">
        <v>807</v>
      </c>
      <c r="V756" s="649" t="s">
        <v>807</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35">
      <c r="A757" s="442"/>
      <c r="B757" s="451"/>
      <c r="C757" s="444">
        <f t="shared" si="71"/>
        <v>4</v>
      </c>
      <c r="D757" s="473"/>
      <c r="E757" s="650">
        <f>E756</f>
        <v>20</v>
      </c>
      <c r="F757" s="526" t="b">
        <f t="shared" si="69"/>
        <v>1</v>
      </c>
      <c r="G757" s="473"/>
      <c r="H757" s="802" t="s">
        <v>846</v>
      </c>
      <c r="I757" s="803"/>
      <c r="J757" s="651" t="s">
        <v>809</v>
      </c>
      <c r="K757" s="652">
        <f t="shared" si="72"/>
        <v>43711</v>
      </c>
      <c r="L757" s="522">
        <v>36</v>
      </c>
      <c r="M757" s="653" t="s">
        <v>807</v>
      </c>
      <c r="N757" s="653" t="s">
        <v>807</v>
      </c>
      <c r="O757" s="653" t="s">
        <v>807</v>
      </c>
      <c r="P757" s="653" t="s">
        <v>807</v>
      </c>
      <c r="Q757" s="653" t="s">
        <v>807</v>
      </c>
      <c r="R757" s="653" t="s">
        <v>807</v>
      </c>
      <c r="S757" s="653" t="s">
        <v>807</v>
      </c>
      <c r="T757" s="653" t="s">
        <v>807</v>
      </c>
      <c r="U757" s="653" t="s">
        <v>807</v>
      </c>
      <c r="V757" s="653" t="s">
        <v>807</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35">
      <c r="A758" s="442"/>
      <c r="B758" s="451"/>
      <c r="C758" s="444">
        <f t="shared" si="71"/>
        <v>4</v>
      </c>
      <c r="D758" s="473"/>
      <c r="E758" s="650">
        <f>E757</f>
        <v>20</v>
      </c>
      <c r="F758" s="526" t="b">
        <f t="shared" si="69"/>
        <v>1</v>
      </c>
      <c r="G758" s="473"/>
      <c r="H758" s="804"/>
      <c r="I758" s="805"/>
      <c r="J758" s="651" t="s">
        <v>810</v>
      </c>
      <c r="K758" s="652" t="str">
        <f t="shared" si="72"/>
        <v>-</v>
      </c>
      <c r="L758" s="653" t="s">
        <v>811</v>
      </c>
      <c r="M758" s="653" t="s">
        <v>811</v>
      </c>
      <c r="N758" s="522">
        <v>20</v>
      </c>
      <c r="O758" s="522">
        <v>6</v>
      </c>
      <c r="P758" s="653" t="s">
        <v>811</v>
      </c>
      <c r="Q758" s="653" t="s">
        <v>811</v>
      </c>
      <c r="R758" s="653" t="s">
        <v>811</v>
      </c>
      <c r="S758" s="653" t="s">
        <v>811</v>
      </c>
      <c r="T758" s="653" t="s">
        <v>811</v>
      </c>
      <c r="U758" s="653" t="s">
        <v>811</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35">
      <c r="A759" s="442"/>
      <c r="B759" s="451"/>
      <c r="C759" s="444">
        <f t="shared" si="71"/>
        <v>4</v>
      </c>
      <c r="D759" s="473"/>
      <c r="E759" s="650">
        <f>E758</f>
        <v>20</v>
      </c>
      <c r="F759" s="526" t="b">
        <f t="shared" si="69"/>
        <v>1</v>
      </c>
      <c r="G759" s="473"/>
      <c r="H759" s="806"/>
      <c r="I759" s="807"/>
      <c r="J759" s="636" t="s">
        <v>812</v>
      </c>
      <c r="K759" s="654" t="str">
        <f t="shared" si="72"/>
        <v>-</v>
      </c>
      <c r="L759" s="651" t="s">
        <v>807</v>
      </c>
      <c r="M759" s="651" t="s">
        <v>807</v>
      </c>
      <c r="N759" s="651" t="s">
        <v>807</v>
      </c>
      <c r="O759" s="651" t="s">
        <v>807</v>
      </c>
      <c r="P759" s="651" t="s">
        <v>807</v>
      </c>
      <c r="Q759" s="651" t="s">
        <v>807</v>
      </c>
      <c r="R759" s="651" t="s">
        <v>807</v>
      </c>
      <c r="S759" s="651" t="s">
        <v>807</v>
      </c>
      <c r="T759" s="651" t="s">
        <v>807</v>
      </c>
      <c r="U759" s="655" t="s">
        <v>807</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35">
      <c r="A760" s="442"/>
      <c r="B760" s="451"/>
      <c r="C760" s="444">
        <f t="shared" si="71"/>
        <v>4</v>
      </c>
      <c r="D760" s="473"/>
      <c r="E760" s="532">
        <v>21</v>
      </c>
      <c r="F760" s="526" t="b">
        <f t="shared" si="69"/>
        <v>1</v>
      </c>
      <c r="G760" s="473"/>
      <c r="H760" s="647" t="s">
        <v>847</v>
      </c>
      <c r="I760" s="647"/>
      <c r="J760" s="628" t="s">
        <v>806</v>
      </c>
      <c r="K760" s="648" t="str">
        <f t="shared" si="72"/>
        <v>-</v>
      </c>
      <c r="L760" s="649" t="s">
        <v>807</v>
      </c>
      <c r="M760" s="649" t="s">
        <v>807</v>
      </c>
      <c r="N760" s="649" t="s">
        <v>807</v>
      </c>
      <c r="O760" s="649" t="s">
        <v>807</v>
      </c>
      <c r="P760" s="649" t="s">
        <v>807</v>
      </c>
      <c r="Q760" s="649" t="s">
        <v>807</v>
      </c>
      <c r="R760" s="649" t="s">
        <v>807</v>
      </c>
      <c r="S760" s="649" t="s">
        <v>807</v>
      </c>
      <c r="T760" s="649" t="s">
        <v>807</v>
      </c>
      <c r="U760" s="649" t="s">
        <v>807</v>
      </c>
      <c r="V760" s="649" t="s">
        <v>807</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35">
      <c r="A761" s="442"/>
      <c r="B761" s="451"/>
      <c r="C761" s="444">
        <f t="shared" si="71"/>
        <v>4</v>
      </c>
      <c r="D761" s="473"/>
      <c r="E761" s="650">
        <f>E760</f>
        <v>21</v>
      </c>
      <c r="F761" s="526" t="b">
        <f t="shared" si="69"/>
        <v>1</v>
      </c>
      <c r="G761" s="473"/>
      <c r="H761" s="802" t="s">
        <v>848</v>
      </c>
      <c r="I761" s="803"/>
      <c r="J761" s="651" t="s">
        <v>809</v>
      </c>
      <c r="K761" s="652">
        <f t="shared" si="72"/>
        <v>43753</v>
      </c>
      <c r="L761" s="522">
        <v>42</v>
      </c>
      <c r="M761" s="653" t="s">
        <v>807</v>
      </c>
      <c r="N761" s="653" t="s">
        <v>807</v>
      </c>
      <c r="O761" s="653" t="s">
        <v>807</v>
      </c>
      <c r="P761" s="653" t="s">
        <v>807</v>
      </c>
      <c r="Q761" s="653" t="s">
        <v>807</v>
      </c>
      <c r="R761" s="653" t="s">
        <v>807</v>
      </c>
      <c r="S761" s="653" t="s">
        <v>807</v>
      </c>
      <c r="T761" s="653" t="s">
        <v>807</v>
      </c>
      <c r="U761" s="653" t="s">
        <v>807</v>
      </c>
      <c r="V761" s="653" t="s">
        <v>807</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35">
      <c r="A762" s="442"/>
      <c r="B762" s="451"/>
      <c r="C762" s="444">
        <f t="shared" si="71"/>
        <v>4</v>
      </c>
      <c r="D762" s="473"/>
      <c r="E762" s="650">
        <f>E761</f>
        <v>21</v>
      </c>
      <c r="F762" s="526" t="b">
        <f t="shared" si="69"/>
        <v>1</v>
      </c>
      <c r="G762" s="473"/>
      <c r="H762" s="804"/>
      <c r="I762" s="805"/>
      <c r="J762" s="651" t="s">
        <v>810</v>
      </c>
      <c r="K762" s="652" t="str">
        <f t="shared" si="72"/>
        <v>-</v>
      </c>
      <c r="L762" s="653" t="s">
        <v>811</v>
      </c>
      <c r="M762" s="653" t="s">
        <v>811</v>
      </c>
      <c r="N762" s="522">
        <v>28</v>
      </c>
      <c r="O762" s="522">
        <v>3</v>
      </c>
      <c r="P762" s="653" t="s">
        <v>811</v>
      </c>
      <c r="Q762" s="653" t="s">
        <v>811</v>
      </c>
      <c r="R762" s="653" t="s">
        <v>811</v>
      </c>
      <c r="S762" s="653" t="s">
        <v>811</v>
      </c>
      <c r="T762" s="653" t="s">
        <v>811</v>
      </c>
      <c r="U762" s="653" t="s">
        <v>811</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35">
      <c r="A763" s="442"/>
      <c r="B763" s="451"/>
      <c r="C763" s="444">
        <f t="shared" si="71"/>
        <v>4</v>
      </c>
      <c r="D763" s="473"/>
      <c r="E763" s="650">
        <f>E762</f>
        <v>21</v>
      </c>
      <c r="F763" s="526" t="b">
        <f t="shared" si="69"/>
        <v>1</v>
      </c>
      <c r="G763" s="473"/>
      <c r="H763" s="806"/>
      <c r="I763" s="807"/>
      <c r="J763" s="636" t="s">
        <v>812</v>
      </c>
      <c r="K763" s="654" t="str">
        <f t="shared" si="72"/>
        <v>-</v>
      </c>
      <c r="L763" s="651" t="s">
        <v>807</v>
      </c>
      <c r="M763" s="651" t="s">
        <v>807</v>
      </c>
      <c r="N763" s="651" t="s">
        <v>807</v>
      </c>
      <c r="O763" s="651" t="s">
        <v>807</v>
      </c>
      <c r="P763" s="651" t="s">
        <v>807</v>
      </c>
      <c r="Q763" s="651" t="s">
        <v>807</v>
      </c>
      <c r="R763" s="651" t="s">
        <v>807</v>
      </c>
      <c r="S763" s="651" t="s">
        <v>807</v>
      </c>
      <c r="T763" s="651" t="s">
        <v>807</v>
      </c>
      <c r="U763" s="655" t="s">
        <v>807</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35">
      <c r="A764" s="442"/>
      <c r="B764" s="451"/>
      <c r="C764" s="444">
        <f t="shared" si="71"/>
        <v>4</v>
      </c>
      <c r="D764" s="473"/>
      <c r="E764" s="532">
        <v>22</v>
      </c>
      <c r="F764" s="526" t="b">
        <f t="shared" si="69"/>
        <v>1</v>
      </c>
      <c r="G764" s="473"/>
      <c r="H764" s="647" t="s">
        <v>849</v>
      </c>
      <c r="I764" s="647"/>
      <c r="J764" s="628" t="s">
        <v>806</v>
      </c>
      <c r="K764" s="648" t="str">
        <f t="shared" si="72"/>
        <v>-</v>
      </c>
      <c r="L764" s="649" t="s">
        <v>807</v>
      </c>
      <c r="M764" s="649" t="s">
        <v>807</v>
      </c>
      <c r="N764" s="649" t="s">
        <v>807</v>
      </c>
      <c r="O764" s="649" t="s">
        <v>807</v>
      </c>
      <c r="P764" s="649" t="s">
        <v>807</v>
      </c>
      <c r="Q764" s="649" t="s">
        <v>807</v>
      </c>
      <c r="R764" s="649" t="s">
        <v>807</v>
      </c>
      <c r="S764" s="649" t="s">
        <v>807</v>
      </c>
      <c r="T764" s="649" t="s">
        <v>807</v>
      </c>
      <c r="U764" s="649" t="s">
        <v>807</v>
      </c>
      <c r="V764" s="649" t="s">
        <v>807</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35">
      <c r="A765" s="442"/>
      <c r="B765" s="451"/>
      <c r="C765" s="444">
        <f t="shared" si="71"/>
        <v>4</v>
      </c>
      <c r="D765" s="473"/>
      <c r="E765" s="650">
        <f>E764</f>
        <v>22</v>
      </c>
      <c r="F765" s="526" t="b">
        <f t="shared" si="69"/>
        <v>1</v>
      </c>
      <c r="G765" s="473"/>
      <c r="H765" s="802" t="s">
        <v>850</v>
      </c>
      <c r="I765" s="803"/>
      <c r="J765" s="651" t="s">
        <v>809</v>
      </c>
      <c r="K765" s="652" t="str">
        <f t="shared" si="72"/>
        <v>-</v>
      </c>
      <c r="L765" s="653" t="s">
        <v>807</v>
      </c>
      <c r="M765" s="653" t="s">
        <v>807</v>
      </c>
      <c r="N765" s="522">
        <v>0</v>
      </c>
      <c r="O765" s="653" t="s">
        <v>807</v>
      </c>
      <c r="P765" s="653" t="s">
        <v>807</v>
      </c>
      <c r="Q765" s="653" t="s">
        <v>807</v>
      </c>
      <c r="R765" s="653" t="s">
        <v>807</v>
      </c>
      <c r="S765" s="653" t="s">
        <v>807</v>
      </c>
      <c r="T765" s="653" t="s">
        <v>807</v>
      </c>
      <c r="U765" s="653" t="s">
        <v>807</v>
      </c>
      <c r="V765" s="653" t="s">
        <v>807</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35">
      <c r="A766" s="442"/>
      <c r="B766" s="451"/>
      <c r="C766" s="444">
        <f t="shared" si="71"/>
        <v>4</v>
      </c>
      <c r="D766" s="473"/>
      <c r="E766" s="650">
        <f>E765</f>
        <v>22</v>
      </c>
      <c r="F766" s="526" t="b">
        <f t="shared" ref="F766:F783" si="73">COUNTIFS($L766:$V766,"-")&lt;&gt;COUNTA($L766:$V766)</f>
        <v>1</v>
      </c>
      <c r="G766" s="473"/>
      <c r="H766" s="804"/>
      <c r="I766" s="805"/>
      <c r="J766" s="651" t="s">
        <v>810</v>
      </c>
      <c r="K766" s="652" t="str">
        <f t="shared" si="72"/>
        <v>-</v>
      </c>
      <c r="L766" s="653" t="s">
        <v>811</v>
      </c>
      <c r="M766" s="653" t="s">
        <v>811</v>
      </c>
      <c r="N766" s="653" t="s">
        <v>811</v>
      </c>
      <c r="O766" s="653" t="s">
        <v>811</v>
      </c>
      <c r="P766" s="653" t="s">
        <v>811</v>
      </c>
      <c r="Q766" s="653" t="s">
        <v>811</v>
      </c>
      <c r="R766" s="653" t="s">
        <v>811</v>
      </c>
      <c r="S766" s="653" t="s">
        <v>811</v>
      </c>
      <c r="T766" s="653" t="s">
        <v>811</v>
      </c>
      <c r="U766" s="653" t="s">
        <v>811</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35">
      <c r="A767" s="442"/>
      <c r="B767" s="451"/>
      <c r="C767" s="444">
        <f t="shared" si="71"/>
        <v>4</v>
      </c>
      <c r="D767" s="473"/>
      <c r="E767" s="650">
        <f>E766</f>
        <v>22</v>
      </c>
      <c r="F767" s="526" t="b">
        <f t="shared" si="73"/>
        <v>1</v>
      </c>
      <c r="G767" s="473"/>
      <c r="H767" s="806"/>
      <c r="I767" s="807"/>
      <c r="J767" s="636" t="s">
        <v>812</v>
      </c>
      <c r="K767" s="654" t="str">
        <f t="shared" si="72"/>
        <v>-</v>
      </c>
      <c r="L767" s="651" t="s">
        <v>807</v>
      </c>
      <c r="M767" s="651" t="s">
        <v>807</v>
      </c>
      <c r="N767" s="651" t="s">
        <v>807</v>
      </c>
      <c r="O767" s="651" t="s">
        <v>807</v>
      </c>
      <c r="P767" s="651" t="s">
        <v>807</v>
      </c>
      <c r="Q767" s="651" t="s">
        <v>807</v>
      </c>
      <c r="R767" s="651" t="s">
        <v>807</v>
      </c>
      <c r="S767" s="651" t="s">
        <v>807</v>
      </c>
      <c r="T767" s="651" t="s">
        <v>807</v>
      </c>
      <c r="U767" s="655" t="s">
        <v>807</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35">
      <c r="A768" s="442"/>
      <c r="B768" s="451"/>
      <c r="C768" s="444">
        <f t="shared" si="71"/>
        <v>4</v>
      </c>
      <c r="D768" s="473"/>
      <c r="E768" s="532">
        <v>23</v>
      </c>
      <c r="F768" s="526" t="b">
        <f t="shared" si="73"/>
        <v>1</v>
      </c>
      <c r="G768" s="473"/>
      <c r="H768" s="647" t="s">
        <v>851</v>
      </c>
      <c r="I768" s="647"/>
      <c r="J768" s="628" t="s">
        <v>806</v>
      </c>
      <c r="K768" s="648" t="str">
        <f t="shared" si="72"/>
        <v>-</v>
      </c>
      <c r="L768" s="649" t="s">
        <v>807</v>
      </c>
      <c r="M768" s="649" t="s">
        <v>807</v>
      </c>
      <c r="N768" s="649" t="s">
        <v>807</v>
      </c>
      <c r="O768" s="649" t="s">
        <v>807</v>
      </c>
      <c r="P768" s="649" t="s">
        <v>807</v>
      </c>
      <c r="Q768" s="649" t="s">
        <v>807</v>
      </c>
      <c r="R768" s="649" t="s">
        <v>807</v>
      </c>
      <c r="S768" s="649" t="s">
        <v>807</v>
      </c>
      <c r="T768" s="649" t="s">
        <v>807</v>
      </c>
      <c r="U768" s="649" t="s">
        <v>807</v>
      </c>
      <c r="V768" s="649" t="s">
        <v>807</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35">
      <c r="A769" s="442"/>
      <c r="B769" s="451"/>
      <c r="C769" s="444">
        <f t="shared" si="71"/>
        <v>4</v>
      </c>
      <c r="D769" s="473"/>
      <c r="E769" s="650">
        <f>E768</f>
        <v>23</v>
      </c>
      <c r="F769" s="526" t="b">
        <f t="shared" si="73"/>
        <v>1</v>
      </c>
      <c r="G769" s="473"/>
      <c r="H769" s="802" t="s">
        <v>852</v>
      </c>
      <c r="I769" s="803"/>
      <c r="J769" s="651" t="s">
        <v>809</v>
      </c>
      <c r="K769" s="652" t="str">
        <f t="shared" si="72"/>
        <v>-</v>
      </c>
      <c r="L769" s="653" t="s">
        <v>807</v>
      </c>
      <c r="M769" s="653" t="s">
        <v>807</v>
      </c>
      <c r="N769" s="522">
        <v>0</v>
      </c>
      <c r="O769" s="653" t="s">
        <v>807</v>
      </c>
      <c r="P769" s="653" t="s">
        <v>807</v>
      </c>
      <c r="Q769" s="653" t="s">
        <v>807</v>
      </c>
      <c r="R769" s="653" t="s">
        <v>807</v>
      </c>
      <c r="S769" s="653" t="s">
        <v>807</v>
      </c>
      <c r="T769" s="653" t="s">
        <v>807</v>
      </c>
      <c r="U769" s="653" t="s">
        <v>807</v>
      </c>
      <c r="V769" s="653" t="s">
        <v>807</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35">
      <c r="A770" s="442"/>
      <c r="B770" s="451"/>
      <c r="C770" s="444">
        <f t="shared" si="71"/>
        <v>4</v>
      </c>
      <c r="D770" s="473"/>
      <c r="E770" s="650">
        <f>E769</f>
        <v>23</v>
      </c>
      <c r="F770" s="526" t="b">
        <f t="shared" si="73"/>
        <v>1</v>
      </c>
      <c r="G770" s="473"/>
      <c r="H770" s="804"/>
      <c r="I770" s="805"/>
      <c r="J770" s="651" t="s">
        <v>810</v>
      </c>
      <c r="K770" s="652" t="str">
        <f t="shared" si="72"/>
        <v>-</v>
      </c>
      <c r="L770" s="653" t="s">
        <v>811</v>
      </c>
      <c r="M770" s="653" t="s">
        <v>811</v>
      </c>
      <c r="N770" s="653" t="s">
        <v>811</v>
      </c>
      <c r="O770" s="653" t="s">
        <v>811</v>
      </c>
      <c r="P770" s="653" t="s">
        <v>811</v>
      </c>
      <c r="Q770" s="653" t="s">
        <v>811</v>
      </c>
      <c r="R770" s="653" t="s">
        <v>811</v>
      </c>
      <c r="S770" s="653" t="s">
        <v>811</v>
      </c>
      <c r="T770" s="653" t="s">
        <v>811</v>
      </c>
      <c r="U770" s="653" t="s">
        <v>811</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35">
      <c r="A771" s="442"/>
      <c r="B771" s="451"/>
      <c r="C771" s="444">
        <f t="shared" si="71"/>
        <v>4</v>
      </c>
      <c r="D771" s="473"/>
      <c r="E771" s="650">
        <f>E770</f>
        <v>23</v>
      </c>
      <c r="F771" s="526" t="b">
        <f t="shared" si="73"/>
        <v>1</v>
      </c>
      <c r="G771" s="473"/>
      <c r="H771" s="806"/>
      <c r="I771" s="807"/>
      <c r="J771" s="636" t="s">
        <v>812</v>
      </c>
      <c r="K771" s="654" t="str">
        <f t="shared" si="72"/>
        <v>-</v>
      </c>
      <c r="L771" s="651" t="s">
        <v>807</v>
      </c>
      <c r="M771" s="651" t="s">
        <v>807</v>
      </c>
      <c r="N771" s="651" t="s">
        <v>807</v>
      </c>
      <c r="O771" s="651" t="s">
        <v>807</v>
      </c>
      <c r="P771" s="651" t="s">
        <v>807</v>
      </c>
      <c r="Q771" s="651" t="s">
        <v>807</v>
      </c>
      <c r="R771" s="651" t="s">
        <v>807</v>
      </c>
      <c r="S771" s="651" t="s">
        <v>807</v>
      </c>
      <c r="T771" s="651" t="s">
        <v>807</v>
      </c>
      <c r="U771" s="655" t="s">
        <v>807</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35">
      <c r="A772" s="442"/>
      <c r="B772" s="451"/>
      <c r="C772" s="444">
        <f t="shared" si="71"/>
        <v>4</v>
      </c>
      <c r="D772" s="473"/>
      <c r="E772" s="532">
        <v>24</v>
      </c>
      <c r="F772" s="526" t="b">
        <f t="shared" si="73"/>
        <v>1</v>
      </c>
      <c r="G772" s="473"/>
      <c r="H772" s="647" t="s">
        <v>853</v>
      </c>
      <c r="I772" s="647"/>
      <c r="J772" s="628" t="s">
        <v>806</v>
      </c>
      <c r="K772" s="648" t="str">
        <f t="shared" si="72"/>
        <v>-</v>
      </c>
      <c r="L772" s="649" t="s">
        <v>807</v>
      </c>
      <c r="M772" s="649" t="s">
        <v>807</v>
      </c>
      <c r="N772" s="649" t="s">
        <v>807</v>
      </c>
      <c r="O772" s="649" t="s">
        <v>807</v>
      </c>
      <c r="P772" s="649" t="s">
        <v>807</v>
      </c>
      <c r="Q772" s="649" t="s">
        <v>807</v>
      </c>
      <c r="R772" s="649" t="s">
        <v>807</v>
      </c>
      <c r="S772" s="649" t="s">
        <v>807</v>
      </c>
      <c r="T772" s="649" t="s">
        <v>807</v>
      </c>
      <c r="U772" s="649" t="s">
        <v>807</v>
      </c>
      <c r="V772" s="649" t="s">
        <v>807</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35">
      <c r="A773" s="442"/>
      <c r="B773" s="451"/>
      <c r="C773" s="444">
        <f t="shared" si="71"/>
        <v>4</v>
      </c>
      <c r="D773" s="473"/>
      <c r="E773" s="650">
        <f>E772</f>
        <v>24</v>
      </c>
      <c r="F773" s="526" t="b">
        <f t="shared" si="73"/>
        <v>1</v>
      </c>
      <c r="G773" s="473"/>
      <c r="H773" s="802" t="s">
        <v>854</v>
      </c>
      <c r="I773" s="803"/>
      <c r="J773" s="651" t="s">
        <v>809</v>
      </c>
      <c r="K773" s="652" t="str">
        <f t="shared" si="72"/>
        <v>-</v>
      </c>
      <c r="L773" s="653" t="s">
        <v>807</v>
      </c>
      <c r="M773" s="653" t="s">
        <v>807</v>
      </c>
      <c r="N773" s="653" t="s">
        <v>807</v>
      </c>
      <c r="O773" s="653" t="s">
        <v>807</v>
      </c>
      <c r="P773" s="653" t="s">
        <v>807</v>
      </c>
      <c r="Q773" s="653" t="s">
        <v>807</v>
      </c>
      <c r="R773" s="653" t="s">
        <v>807</v>
      </c>
      <c r="S773" s="653" t="s">
        <v>807</v>
      </c>
      <c r="T773" s="653" t="s">
        <v>807</v>
      </c>
      <c r="U773" s="653" t="s">
        <v>807</v>
      </c>
      <c r="V773" s="653" t="s">
        <v>807</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35">
      <c r="A774" s="442"/>
      <c r="B774" s="451"/>
      <c r="C774" s="444">
        <f t="shared" si="71"/>
        <v>4</v>
      </c>
      <c r="D774" s="473"/>
      <c r="E774" s="650">
        <f>E773</f>
        <v>24</v>
      </c>
      <c r="F774" s="526" t="b">
        <f t="shared" si="73"/>
        <v>1</v>
      </c>
      <c r="G774" s="473"/>
      <c r="H774" s="804"/>
      <c r="I774" s="805"/>
      <c r="J774" s="651" t="s">
        <v>810</v>
      </c>
      <c r="K774" s="652" t="str">
        <f t="shared" si="72"/>
        <v>-</v>
      </c>
      <c r="L774" s="653" t="s">
        <v>811</v>
      </c>
      <c r="M774" s="653" t="s">
        <v>811</v>
      </c>
      <c r="N774" s="653" t="s">
        <v>811</v>
      </c>
      <c r="O774" s="653" t="s">
        <v>811</v>
      </c>
      <c r="P774" s="653" t="s">
        <v>811</v>
      </c>
      <c r="Q774" s="653" t="s">
        <v>811</v>
      </c>
      <c r="R774" s="653" t="s">
        <v>811</v>
      </c>
      <c r="S774" s="653" t="s">
        <v>811</v>
      </c>
      <c r="T774" s="653" t="s">
        <v>811</v>
      </c>
      <c r="U774" s="653" t="s">
        <v>811</v>
      </c>
      <c r="V774" s="653" t="s">
        <v>811</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35">
      <c r="A775" s="442"/>
      <c r="B775" s="451"/>
      <c r="C775" s="444">
        <f t="shared" si="71"/>
        <v>4</v>
      </c>
      <c r="D775" s="473"/>
      <c r="E775" s="650">
        <f>E774</f>
        <v>24</v>
      </c>
      <c r="F775" s="526" t="b">
        <f t="shared" si="73"/>
        <v>1</v>
      </c>
      <c r="G775" s="473"/>
      <c r="H775" s="806"/>
      <c r="I775" s="807"/>
      <c r="J775" s="636" t="s">
        <v>812</v>
      </c>
      <c r="K775" s="654" t="str">
        <f t="shared" si="72"/>
        <v>-</v>
      </c>
      <c r="L775" s="651" t="s">
        <v>807</v>
      </c>
      <c r="M775" s="651" t="s">
        <v>807</v>
      </c>
      <c r="N775" s="651" t="s">
        <v>807</v>
      </c>
      <c r="O775" s="651" t="s">
        <v>807</v>
      </c>
      <c r="P775" s="651" t="s">
        <v>807</v>
      </c>
      <c r="Q775" s="651" t="s">
        <v>807</v>
      </c>
      <c r="R775" s="651" t="s">
        <v>807</v>
      </c>
      <c r="S775" s="651" t="s">
        <v>807</v>
      </c>
      <c r="T775" s="651" t="s">
        <v>807</v>
      </c>
      <c r="U775" s="655" t="s">
        <v>807</v>
      </c>
      <c r="V775" s="655" t="s">
        <v>807</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35">
      <c r="A776" s="442"/>
      <c r="B776" s="451"/>
      <c r="C776" s="444">
        <f t="shared" ref="C776:C783" si="74">INT($C$664)+3</f>
        <v>4</v>
      </c>
      <c r="D776" s="473"/>
      <c r="E776" s="532">
        <v>25</v>
      </c>
      <c r="F776" s="526" t="b">
        <f t="shared" si="73"/>
        <v>1</v>
      </c>
      <c r="G776" s="473"/>
      <c r="H776" s="647" t="s">
        <v>855</v>
      </c>
      <c r="I776" s="647"/>
      <c r="J776" s="628" t="s">
        <v>806</v>
      </c>
      <c r="K776" s="648" t="str">
        <f t="shared" si="72"/>
        <v>-</v>
      </c>
      <c r="L776" s="649" t="s">
        <v>807</v>
      </c>
      <c r="M776" s="649" t="s">
        <v>807</v>
      </c>
      <c r="N776" s="649" t="s">
        <v>807</v>
      </c>
      <c r="O776" s="649" t="s">
        <v>807</v>
      </c>
      <c r="P776" s="649" t="s">
        <v>807</v>
      </c>
      <c r="Q776" s="656">
        <v>21</v>
      </c>
      <c r="R776" s="649" t="s">
        <v>807</v>
      </c>
      <c r="S776" s="649" t="s">
        <v>807</v>
      </c>
      <c r="T776" s="649" t="s">
        <v>807</v>
      </c>
      <c r="U776" s="649" t="s">
        <v>807</v>
      </c>
      <c r="V776" s="649" t="s">
        <v>807</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35">
      <c r="A777" s="442"/>
      <c r="B777" s="451"/>
      <c r="C777" s="444">
        <f t="shared" si="74"/>
        <v>4</v>
      </c>
      <c r="D777" s="473"/>
      <c r="E777" s="650">
        <f>E776</f>
        <v>25</v>
      </c>
      <c r="F777" s="526" t="b">
        <f t="shared" si="73"/>
        <v>1</v>
      </c>
      <c r="G777" s="473"/>
      <c r="H777" s="802" t="s">
        <v>856</v>
      </c>
      <c r="I777" s="803"/>
      <c r="J777" s="651" t="s">
        <v>809</v>
      </c>
      <c r="K777" s="652" t="str">
        <f t="shared" si="72"/>
        <v>-</v>
      </c>
      <c r="L777" s="653" t="s">
        <v>807</v>
      </c>
      <c r="M777" s="653" t="s">
        <v>807</v>
      </c>
      <c r="N777" s="653" t="s">
        <v>807</v>
      </c>
      <c r="O777" s="653" t="s">
        <v>807</v>
      </c>
      <c r="P777" s="653" t="s">
        <v>807</v>
      </c>
      <c r="Q777" s="653" t="s">
        <v>807</v>
      </c>
      <c r="R777" s="653" t="s">
        <v>807</v>
      </c>
      <c r="S777" s="522" t="b">
        <v>1</v>
      </c>
      <c r="T777" s="653" t="s">
        <v>807</v>
      </c>
      <c r="U777" s="653" t="s">
        <v>807</v>
      </c>
      <c r="V777" s="653" t="s">
        <v>807</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35">
      <c r="A778" s="442"/>
      <c r="B778" s="451"/>
      <c r="C778" s="444">
        <f t="shared" si="74"/>
        <v>4</v>
      </c>
      <c r="D778" s="473"/>
      <c r="E778" s="650">
        <f>E777</f>
        <v>25</v>
      </c>
      <c r="F778" s="526" t="b">
        <f t="shared" si="73"/>
        <v>1</v>
      </c>
      <c r="G778" s="473"/>
      <c r="H778" s="804"/>
      <c r="I778" s="805"/>
      <c r="J778" s="651" t="s">
        <v>810</v>
      </c>
      <c r="K778" s="652" t="str">
        <f t="shared" si="72"/>
        <v>-</v>
      </c>
      <c r="L778" s="653" t="s">
        <v>811</v>
      </c>
      <c r="M778" s="653" t="s">
        <v>811</v>
      </c>
      <c r="N778" s="653" t="s">
        <v>811</v>
      </c>
      <c r="O778" s="653" t="s">
        <v>811</v>
      </c>
      <c r="P778" s="522">
        <v>21</v>
      </c>
      <c r="Q778" s="653" t="s">
        <v>811</v>
      </c>
      <c r="R778" s="653" t="s">
        <v>811</v>
      </c>
      <c r="S778" s="653" t="s">
        <v>811</v>
      </c>
      <c r="T778" s="653" t="s">
        <v>811</v>
      </c>
      <c r="U778" s="653" t="s">
        <v>811</v>
      </c>
      <c r="V778" s="653" t="s">
        <v>811</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35">
      <c r="A779" s="442"/>
      <c r="B779" s="451"/>
      <c r="C779" s="444">
        <f t="shared" si="74"/>
        <v>4</v>
      </c>
      <c r="D779" s="473"/>
      <c r="E779" s="650">
        <f>E778</f>
        <v>25</v>
      </c>
      <c r="F779" s="526" t="b">
        <f t="shared" si="73"/>
        <v>1</v>
      </c>
      <c r="G779" s="473"/>
      <c r="H779" s="806"/>
      <c r="I779" s="807"/>
      <c r="J779" s="636" t="s">
        <v>812</v>
      </c>
      <c r="K779" s="654" t="str">
        <f t="shared" si="72"/>
        <v>-</v>
      </c>
      <c r="L779" s="651" t="s">
        <v>807</v>
      </c>
      <c r="M779" s="651" t="s">
        <v>807</v>
      </c>
      <c r="N779" s="651" t="s">
        <v>807</v>
      </c>
      <c r="O779" s="651" t="s">
        <v>807</v>
      </c>
      <c r="P779" s="651" t="s">
        <v>807</v>
      </c>
      <c r="Q779" s="651" t="s">
        <v>807</v>
      </c>
      <c r="R779" s="651" t="s">
        <v>807</v>
      </c>
      <c r="S779" s="651" t="s">
        <v>807</v>
      </c>
      <c r="T779" s="651" t="s">
        <v>807</v>
      </c>
      <c r="U779" s="655" t="s">
        <v>807</v>
      </c>
      <c r="V779" s="655" t="s">
        <v>807</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35">
      <c r="A780" s="442"/>
      <c r="B780" s="451"/>
      <c r="C780" s="444">
        <f t="shared" si="74"/>
        <v>4</v>
      </c>
      <c r="D780" s="473"/>
      <c r="E780" s="532">
        <v>26</v>
      </c>
      <c r="F780" s="526" t="b">
        <f t="shared" si="73"/>
        <v>1</v>
      </c>
      <c r="G780" s="473"/>
      <c r="H780" s="647" t="s">
        <v>857</v>
      </c>
      <c r="I780" s="647"/>
      <c r="J780" s="628" t="s">
        <v>806</v>
      </c>
      <c r="K780" s="648">
        <f t="shared" si="72"/>
        <v>43452</v>
      </c>
      <c r="L780" s="657">
        <v>-1</v>
      </c>
      <c r="M780" s="649" t="s">
        <v>807</v>
      </c>
      <c r="N780" s="649" t="s">
        <v>807</v>
      </c>
      <c r="O780" s="649" t="s">
        <v>807</v>
      </c>
      <c r="P780" s="649" t="s">
        <v>807</v>
      </c>
      <c r="Q780" s="649" t="s">
        <v>807</v>
      </c>
      <c r="R780" s="649" t="s">
        <v>807</v>
      </c>
      <c r="S780" s="649" t="s">
        <v>807</v>
      </c>
      <c r="T780" s="649" t="s">
        <v>807</v>
      </c>
      <c r="U780" s="656">
        <v>0.05</v>
      </c>
      <c r="V780" s="649" t="s">
        <v>807</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35">
      <c r="A781" s="442"/>
      <c r="B781" s="451"/>
      <c r="C781" s="444">
        <f t="shared" si="74"/>
        <v>4</v>
      </c>
      <c r="D781" s="473"/>
      <c r="E781" s="650">
        <f>E780</f>
        <v>26</v>
      </c>
      <c r="F781" s="526" t="b">
        <f t="shared" si="73"/>
        <v>1</v>
      </c>
      <c r="G781" s="473"/>
      <c r="H781" s="802" t="s">
        <v>858</v>
      </c>
      <c r="I781" s="803"/>
      <c r="J781" s="651" t="s">
        <v>809</v>
      </c>
      <c r="K781" s="652" t="str">
        <f t="shared" si="72"/>
        <v>-</v>
      </c>
      <c r="L781" s="653" t="s">
        <v>807</v>
      </c>
      <c r="M781" s="653" t="s">
        <v>807</v>
      </c>
      <c r="N781" s="653" t="s">
        <v>807</v>
      </c>
      <c r="O781" s="653" t="s">
        <v>807</v>
      </c>
      <c r="P781" s="653" t="s">
        <v>807</v>
      </c>
      <c r="Q781" s="653" t="s">
        <v>807</v>
      </c>
      <c r="R781" s="653" t="s">
        <v>807</v>
      </c>
      <c r="S781" s="653" t="s">
        <v>807</v>
      </c>
      <c r="T781" s="653" t="s">
        <v>807</v>
      </c>
      <c r="U781" s="653" t="s">
        <v>807</v>
      </c>
      <c r="V781" s="653" t="s">
        <v>807</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35">
      <c r="A782" s="442"/>
      <c r="B782" s="451"/>
      <c r="C782" s="444">
        <f t="shared" si="74"/>
        <v>4</v>
      </c>
      <c r="D782" s="473"/>
      <c r="E782" s="650">
        <f>E781</f>
        <v>26</v>
      </c>
      <c r="F782" s="526" t="b">
        <f t="shared" si="73"/>
        <v>1</v>
      </c>
      <c r="G782" s="473"/>
      <c r="H782" s="804"/>
      <c r="I782" s="805"/>
      <c r="J782" s="651" t="s">
        <v>810</v>
      </c>
      <c r="K782" s="652" t="str">
        <f t="shared" si="72"/>
        <v>-</v>
      </c>
      <c r="L782" s="653" t="s">
        <v>811</v>
      </c>
      <c r="M782" s="653" t="s">
        <v>811</v>
      </c>
      <c r="N782" s="653" t="s">
        <v>811</v>
      </c>
      <c r="O782" s="653" t="s">
        <v>811</v>
      </c>
      <c r="P782" s="653" t="s">
        <v>811</v>
      </c>
      <c r="Q782" s="653" t="s">
        <v>811</v>
      </c>
      <c r="R782" s="653" t="s">
        <v>811</v>
      </c>
      <c r="S782" s="653" t="s">
        <v>811</v>
      </c>
      <c r="T782" s="653" t="s">
        <v>811</v>
      </c>
      <c r="U782" s="653" t="s">
        <v>811</v>
      </c>
      <c r="V782" s="653" t="s">
        <v>811</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35">
      <c r="A783" s="442"/>
      <c r="B783" s="451"/>
      <c r="C783" s="444">
        <f t="shared" si="74"/>
        <v>4</v>
      </c>
      <c r="D783" s="473"/>
      <c r="E783" s="650">
        <f>E782</f>
        <v>26</v>
      </c>
      <c r="F783" s="526" t="b">
        <f t="shared" si="73"/>
        <v>1</v>
      </c>
      <c r="G783" s="473"/>
      <c r="H783" s="806"/>
      <c r="I783" s="807"/>
      <c r="J783" s="636" t="s">
        <v>812</v>
      </c>
      <c r="K783" s="654" t="str">
        <f t="shared" si="72"/>
        <v>-</v>
      </c>
      <c r="L783" s="660" t="s">
        <v>807</v>
      </c>
      <c r="M783" s="660" t="s">
        <v>807</v>
      </c>
      <c r="N783" s="660" t="s">
        <v>807</v>
      </c>
      <c r="O783" s="660" t="s">
        <v>807</v>
      </c>
      <c r="P783" s="660" t="s">
        <v>807</v>
      </c>
      <c r="Q783" s="660" t="s">
        <v>807</v>
      </c>
      <c r="R783" s="660" t="s">
        <v>807</v>
      </c>
      <c r="S783" s="660" t="s">
        <v>807</v>
      </c>
      <c r="T783" s="660" t="s">
        <v>807</v>
      </c>
      <c r="U783" s="659">
        <v>-0.05</v>
      </c>
      <c r="V783" s="655" t="s">
        <v>807</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15" customHeight="1" outlineLevel="3" x14ac:dyDescent="0.3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15" customHeight="1" outlineLevel="2" x14ac:dyDescent="0.3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35">
      <c r="A786" s="442"/>
      <c r="B786" s="451"/>
      <c r="C786" s="444">
        <f>INT($C$664)+2</f>
        <v>3</v>
      </c>
      <c r="D786" s="473"/>
      <c r="E786" s="532"/>
      <c r="F786" s="532"/>
      <c r="G786" s="473"/>
      <c r="H786" s="607" t="s">
        <v>859</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35">
      <c r="A787" s="442"/>
      <c r="B787" s="451"/>
      <c r="C787" s="444">
        <f>INT($C$664)+3</f>
        <v>4</v>
      </c>
      <c r="D787" s="473"/>
      <c r="E787" s="532"/>
      <c r="F787" s="532"/>
      <c r="G787" s="473"/>
      <c r="H787" s="478"/>
      <c r="I787" s="478"/>
      <c r="J787" s="501" t="s">
        <v>860</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35">
      <c r="A788" s="442"/>
      <c r="B788" s="451"/>
      <c r="C788" s="444">
        <v>4</v>
      </c>
      <c r="D788" s="473"/>
      <c r="E788" s="532"/>
      <c r="F788" s="532"/>
      <c r="G788" s="473"/>
      <c r="H788" s="478"/>
      <c r="I788" s="478"/>
      <c r="J788" s="523">
        <v>0.3</v>
      </c>
      <c r="K788" s="523">
        <v>0.35</v>
      </c>
      <c r="L788" s="523">
        <v>0.45</v>
      </c>
      <c r="M788" s="618">
        <v>1</v>
      </c>
      <c r="N788" s="523">
        <v>0.55000000000000004</v>
      </c>
      <c r="O788" s="478" t="s">
        <v>861</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35">
      <c r="A789" s="442"/>
      <c r="B789" s="451"/>
      <c r="C789" s="444">
        <f>INT($C$664)+3</f>
        <v>4</v>
      </c>
      <c r="D789" s="473"/>
      <c r="E789" s="532"/>
      <c r="F789" s="532"/>
      <c r="G789" s="473"/>
      <c r="H789" s="478" t="s">
        <v>862</v>
      </c>
      <c r="I789" s="478"/>
      <c r="J789" s="522">
        <v>0</v>
      </c>
      <c r="K789" s="522">
        <v>0.5</v>
      </c>
      <c r="L789" s="522">
        <v>1.25</v>
      </c>
      <c r="M789" s="495">
        <f>FORECAST(M788,CHOOSE({1,2},L789,N789),CHOOSE({1,2},L788,N788))</f>
        <v>13.624999999999998</v>
      </c>
      <c r="N789" s="522">
        <v>3.5</v>
      </c>
      <c r="O789" s="478" t="s">
        <v>863</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15" customHeight="1" outlineLevel="3" x14ac:dyDescent="0.3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15" customHeight="1" outlineLevel="2" x14ac:dyDescent="0.3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15" customHeight="1" outlineLevel="1" x14ac:dyDescent="0.3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15" customHeight="1" x14ac:dyDescent="0.3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3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3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3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3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3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3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3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35">
      <c r="C801" s="661" t="s">
        <v>864</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60" workbookViewId="0">
      <selection activeCell="K80" sqref="K80"/>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3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15" customHeight="1" thickBot="1" x14ac:dyDescent="0.4">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15" customHeight="1" outlineLevel="1" x14ac:dyDescent="0.3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3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49999999999999" customHeight="1" x14ac:dyDescent="0.35">
      <c r="A6" s="442"/>
      <c r="B6" s="451"/>
      <c r="C6" s="662">
        <v>1.02</v>
      </c>
      <c r="D6" s="455"/>
      <c r="E6" s="525" t="s">
        <v>493</v>
      </c>
      <c r="F6" s="526">
        <v>2</v>
      </c>
      <c r="G6" s="458"/>
      <c r="H6" s="459" t="s">
        <v>865</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49999999999999" customHeight="1" outlineLevel="1" x14ac:dyDescent="0.3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15" customHeight="1" outlineLevel="2" x14ac:dyDescent="0.3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3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3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3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3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5" customHeight="1" outlineLevel="3" x14ac:dyDescent="0.3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3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3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15" customHeight="1" outlineLevel="1" x14ac:dyDescent="0.3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3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35">
      <c r="A18" s="442"/>
      <c r="B18" s="451"/>
      <c r="C18" s="662">
        <f>INT($C$6)+1.045</f>
        <v>2.0449999999999999</v>
      </c>
      <c r="D18" s="473"/>
      <c r="E18" s="532"/>
      <c r="F18" s="532"/>
      <c r="G18" s="473"/>
      <c r="H18" s="478" t="s">
        <v>504</v>
      </c>
      <c r="I18" s="478"/>
      <c r="J18" s="482">
        <v>1</v>
      </c>
      <c r="K18" s="846" t="s">
        <v>866</v>
      </c>
      <c r="L18" s="847"/>
      <c r="M18" s="847"/>
      <c r="N18" s="847"/>
      <c r="O18" s="847"/>
      <c r="P18" s="847"/>
      <c r="Q18" s="847"/>
      <c r="R18" s="847"/>
      <c r="S18" s="847"/>
      <c r="T18" s="847"/>
      <c r="U18" s="847"/>
      <c r="V18" s="847"/>
      <c r="W18" s="847"/>
      <c r="X18" s="847"/>
      <c r="Y18" s="847"/>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3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3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35">
      <c r="A21" s="442"/>
      <c r="B21" s="451"/>
      <c r="C21" s="662">
        <f>INT($C$6)+1.045</f>
        <v>2.0449999999999999</v>
      </c>
      <c r="D21" s="473"/>
      <c r="E21" s="532"/>
      <c r="F21" s="532"/>
      <c r="G21" s="473"/>
      <c r="H21" s="478" t="s">
        <v>506</v>
      </c>
      <c r="I21" s="478"/>
      <c r="J21" s="522">
        <v>1</v>
      </c>
      <c r="K21" s="848" t="s">
        <v>867</v>
      </c>
      <c r="L21" s="849"/>
      <c r="M21" s="849"/>
      <c r="N21" s="849"/>
      <c r="O21" s="849"/>
      <c r="P21" s="849"/>
      <c r="Q21" s="849"/>
      <c r="R21" s="849"/>
      <c r="S21" s="849"/>
      <c r="T21" s="849"/>
      <c r="U21" s="849"/>
      <c r="V21" s="849"/>
      <c r="W21" s="849"/>
      <c r="X21" s="849"/>
      <c r="Y21" s="850"/>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3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3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15" customHeight="1" outlineLevel="3" x14ac:dyDescent="0.3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15" customHeight="1" outlineLevel="3" x14ac:dyDescent="0.3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3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3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3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3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3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15" customHeight="1" outlineLevel="3" x14ac:dyDescent="0.3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15" customHeight="1" outlineLevel="2" x14ac:dyDescent="0.3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15" customHeight="1" outlineLevel="1" x14ac:dyDescent="0.3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15" customHeight="1" x14ac:dyDescent="0.3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3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3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15" customHeight="1" thickBot="1" x14ac:dyDescent="0.4">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15" customHeight="1" outlineLevel="1" x14ac:dyDescent="0.3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3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49999999999999" customHeight="1" x14ac:dyDescent="0.3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49999999999999" customHeight="1" outlineLevel="1" x14ac:dyDescent="0.35">
      <c r="A41" s="442"/>
      <c r="B41" s="451"/>
      <c r="C41" s="662">
        <f>INT($C$40)+1.02</f>
        <v>2.02</v>
      </c>
      <c r="D41" s="455"/>
      <c r="E41" s="525" t="s">
        <v>495</v>
      </c>
      <c r="F41" s="529">
        <v>1</v>
      </c>
      <c r="G41" s="464"/>
      <c r="H41" s="674" t="s">
        <v>788</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15" customHeight="1" outlineLevel="2" x14ac:dyDescent="0.3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3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3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35">
      <c r="A45" s="442"/>
      <c r="B45" s="451"/>
      <c r="C45" s="662">
        <f>INT($C$40)+3</f>
        <v>4</v>
      </c>
      <c r="D45" s="452"/>
      <c r="E45" s="532"/>
      <c r="F45" s="532"/>
      <c r="G45" s="452"/>
      <c r="H45" s="471"/>
      <c r="I45" s="471"/>
      <c r="J45" s="676" t="s">
        <v>868</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35">
      <c r="A46" s="442"/>
      <c r="B46" s="451"/>
      <c r="C46" s="662">
        <f>INT($C$40)+3</f>
        <v>4</v>
      </c>
      <c r="D46" s="452"/>
      <c r="E46" s="532"/>
      <c r="F46" s="532"/>
      <c r="G46" s="452"/>
      <c r="H46" s="471"/>
      <c r="I46" s="471"/>
      <c r="J46" s="676" t="s">
        <v>869</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35">
      <c r="A47" s="442"/>
      <c r="B47" s="451"/>
      <c r="C47" s="662">
        <f>INT($C$40)+2</f>
        <v>3</v>
      </c>
      <c r="D47" s="452"/>
      <c r="E47" s="532"/>
      <c r="F47" s="532"/>
      <c r="G47" s="452"/>
      <c r="H47" s="471"/>
      <c r="I47" s="471" t="s">
        <v>870</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35">
      <c r="A48" s="442"/>
      <c r="B48" s="451"/>
      <c r="C48" s="662">
        <f>INT($C$40)+3</f>
        <v>4</v>
      </c>
      <c r="D48" s="452"/>
      <c r="E48" s="532"/>
      <c r="F48" s="532"/>
      <c r="G48" s="452"/>
      <c r="H48" s="471"/>
      <c r="I48" s="471"/>
      <c r="J48" s="676" t="s">
        <v>868</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35">
      <c r="A49" s="442"/>
      <c r="B49" s="451"/>
      <c r="C49" s="662">
        <f>INT($C$40)+3</f>
        <v>4</v>
      </c>
      <c r="D49" s="452"/>
      <c r="E49" s="532"/>
      <c r="F49" s="532"/>
      <c r="G49" s="452"/>
      <c r="H49" s="471"/>
      <c r="I49" s="471"/>
      <c r="J49" s="676" t="s">
        <v>869</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3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5" customHeight="1" outlineLevel="2" x14ac:dyDescent="0.3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35">
      <c r="A52" s="442"/>
      <c r="B52" s="451"/>
      <c r="C52" s="662">
        <f>INT(MAX($C$56:$C$75))+1</f>
        <v>5</v>
      </c>
      <c r="D52" s="473"/>
      <c r="E52" s="532"/>
      <c r="F52" s="532"/>
      <c r="G52" s="473"/>
      <c r="H52" s="532" t="s">
        <v>871</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35">
      <c r="A53" s="442"/>
      <c r="B53" s="451" t="s">
        <v>500</v>
      </c>
      <c r="C53" s="662">
        <f>INT(MAX($C$56:$C$75))+1</f>
        <v>5</v>
      </c>
      <c r="D53" s="473" t="s">
        <v>501</v>
      </c>
      <c r="E53" s="532"/>
      <c r="F53" s="532"/>
      <c r="G53" s="473"/>
      <c r="H53" s="532" t="s">
        <v>872</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35">
      <c r="A54" s="442"/>
      <c r="B54" s="451"/>
      <c r="C54" s="662">
        <f>INT($C$40)+1</f>
        <v>2</v>
      </c>
      <c r="D54" s="473"/>
      <c r="E54" s="532"/>
      <c r="F54" s="532"/>
      <c r="G54" s="473"/>
      <c r="H54" s="535" t="s">
        <v>880</v>
      </c>
      <c r="I54" s="492" t="s">
        <v>892</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3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15" customHeight="1" outlineLevel="3" x14ac:dyDescent="0.3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35">
      <c r="A57" s="442"/>
      <c r="B57" s="451"/>
      <c r="C57" s="662">
        <f>INT($C$40)+2</f>
        <v>3</v>
      </c>
      <c r="D57" s="473"/>
      <c r="E57" s="532">
        <v>1</v>
      </c>
      <c r="F57" s="532"/>
      <c r="G57" s="473"/>
      <c r="H57" s="679" t="s">
        <v>873</v>
      </c>
      <c r="I57" s="680" t="s">
        <v>874</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3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3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35">
      <c r="A60" s="442"/>
      <c r="B60" s="451"/>
      <c r="C60" s="662">
        <f>INT($C$40)+2</f>
        <v>3</v>
      </c>
      <c r="D60" s="473"/>
      <c r="E60" s="532">
        <v>2</v>
      </c>
      <c r="F60" s="532"/>
      <c r="G60" s="473"/>
      <c r="H60" s="478" t="s">
        <v>875</v>
      </c>
      <c r="I60" s="495" t="s">
        <v>874</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3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3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35">
      <c r="A63" s="442"/>
      <c r="B63" s="451"/>
      <c r="C63" s="662">
        <f>INT($C$40)+2</f>
        <v>3</v>
      </c>
      <c r="D63" s="473"/>
      <c r="E63" s="532">
        <v>3</v>
      </c>
      <c r="F63" s="532"/>
      <c r="G63" s="473"/>
      <c r="H63" s="478" t="s">
        <v>876</v>
      </c>
      <c r="I63" s="495" t="s">
        <v>874</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3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3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35">
      <c r="A66" s="442"/>
      <c r="B66" s="451"/>
      <c r="C66" s="662">
        <f>INT($C$40)+2</f>
        <v>3</v>
      </c>
      <c r="D66" s="473"/>
      <c r="E66" s="532">
        <v>4</v>
      </c>
      <c r="F66" s="532"/>
      <c r="G66" s="473"/>
      <c r="H66" s="478" t="s">
        <v>877</v>
      </c>
      <c r="I66" s="495" t="s">
        <v>874</v>
      </c>
      <c r="J66" s="495">
        <f>J63+1</f>
        <v>3</v>
      </c>
      <c r="K66" s="681">
        <f t="shared" ref="K66:K68" si="88">BK66</f>
        <v>1.5</v>
      </c>
      <c r="L66" s="681">
        <f t="shared" ref="L66:M68" si="89">K66</f>
        <v>1.5</v>
      </c>
      <c r="M66" s="681">
        <f t="shared" si="89"/>
        <v>1.5</v>
      </c>
      <c r="N66" s="681">
        <f t="shared" ref="N66:N68" si="90">BN66</f>
        <v>1.8</v>
      </c>
      <c r="O66" s="681">
        <f t="shared" ref="O66:T68" si="91">N66</f>
        <v>1.8</v>
      </c>
      <c r="P66" s="681">
        <f t="shared" si="91"/>
        <v>1.8</v>
      </c>
      <c r="Q66" s="681">
        <f t="shared" si="91"/>
        <v>1.8</v>
      </c>
      <c r="R66" s="681">
        <f t="shared" si="91"/>
        <v>1.8</v>
      </c>
      <c r="S66" s="681">
        <f t="shared" si="91"/>
        <v>1.8</v>
      </c>
      <c r="T66" s="681">
        <f t="shared" si="91"/>
        <v>1.8</v>
      </c>
      <c r="U66" s="681">
        <f t="shared" ref="U66:U68" si="92">BU66</f>
        <v>2.0499999999999998</v>
      </c>
      <c r="V66" s="681">
        <f t="shared" ref="V66:X68" si="93">U66</f>
        <v>2.0499999999999998</v>
      </c>
      <c r="W66" s="681">
        <f t="shared" si="93"/>
        <v>2.0499999999999998</v>
      </c>
      <c r="X66" s="681">
        <f t="shared" si="93"/>
        <v>2.0499999999999998</v>
      </c>
      <c r="Y66" s="681">
        <f t="shared" ref="Y66:Y68" si="94">BY66</f>
        <v>2.1</v>
      </c>
      <c r="Z66" s="681">
        <f t="shared" ref="Z66:Z68" si="95">Y66</f>
        <v>2.1</v>
      </c>
      <c r="AA66" s="681">
        <f t="shared" ref="AA66:AA68" si="96">CA66</f>
        <v>0.9</v>
      </c>
      <c r="AB66" s="681">
        <f t="shared" ref="AB66:AC68" si="97">AA66</f>
        <v>0.9</v>
      </c>
      <c r="AC66" s="681">
        <f t="shared" si="97"/>
        <v>0.9</v>
      </c>
      <c r="AD66" s="681">
        <f t="shared" ref="AD66:AD68" si="98">CD66</f>
        <v>0.9</v>
      </c>
      <c r="AE66" s="681">
        <f t="shared" ref="AE66:AG68" si="99">AD66</f>
        <v>0.9</v>
      </c>
      <c r="AF66" s="681">
        <f t="shared" si="99"/>
        <v>0.9</v>
      </c>
      <c r="AG66" s="681">
        <f t="shared" si="99"/>
        <v>0.9</v>
      </c>
      <c r="AH66" s="681">
        <f t="shared" ref="AH66:AH68" si="100">CH66</f>
        <v>1.1000000000000001</v>
      </c>
      <c r="AI66" s="681">
        <f t="shared" ref="AI66:AO68" si="101">AH66</f>
        <v>1.1000000000000001</v>
      </c>
      <c r="AJ66" s="681">
        <f t="shared" si="101"/>
        <v>1.1000000000000001</v>
      </c>
      <c r="AK66" s="681">
        <f t="shared" si="101"/>
        <v>1.1000000000000001</v>
      </c>
      <c r="AL66" s="681">
        <f t="shared" si="101"/>
        <v>1.1000000000000001</v>
      </c>
      <c r="AM66" s="681">
        <f t="shared" si="101"/>
        <v>1.1000000000000001</v>
      </c>
      <c r="AN66" s="681">
        <f t="shared" si="101"/>
        <v>1.1000000000000001</v>
      </c>
      <c r="AO66" s="681">
        <f t="shared" si="101"/>
        <v>1.1000000000000001</v>
      </c>
      <c r="AP66" s="681">
        <f t="shared" ref="AP66:AP68" si="102">CP66</f>
        <v>1.65</v>
      </c>
      <c r="AQ66" s="681">
        <f t="shared" ref="AQ66:AV68" si="103">AP66</f>
        <v>1.65</v>
      </c>
      <c r="AR66" s="681">
        <f t="shared" si="103"/>
        <v>1.65</v>
      </c>
      <c r="AS66" s="681">
        <f t="shared" si="103"/>
        <v>1.65</v>
      </c>
      <c r="AT66" s="681">
        <f t="shared" si="103"/>
        <v>1.65</v>
      </c>
      <c r="AU66" s="681">
        <f t="shared" si="103"/>
        <v>1.65</v>
      </c>
      <c r="AV66" s="681">
        <f t="shared" si="103"/>
        <v>1.65</v>
      </c>
      <c r="AW66" s="681">
        <f t="shared" ref="AW66:AW68" si="104">CW66</f>
        <v>1.64</v>
      </c>
      <c r="AX66" s="681">
        <f t="shared" ref="AX66:BA68" si="105">AW66</f>
        <v>1.64</v>
      </c>
      <c r="AY66" s="681">
        <f t="shared" si="105"/>
        <v>1.64</v>
      </c>
      <c r="AZ66" s="681">
        <f t="shared" si="105"/>
        <v>1.64</v>
      </c>
      <c r="BA66" s="681">
        <f t="shared" si="105"/>
        <v>1.64</v>
      </c>
      <c r="BB66" s="681">
        <f t="shared" ref="BB66:BB68" si="106">DB66</f>
        <v>1.72</v>
      </c>
      <c r="BC66" s="681">
        <f t="shared" ref="BC66:BE68" si="107">BB66</f>
        <v>1.72</v>
      </c>
      <c r="BD66" s="681">
        <f t="shared" si="107"/>
        <v>1.72</v>
      </c>
      <c r="BE66" s="681">
        <f t="shared" si="107"/>
        <v>1.72</v>
      </c>
      <c r="BF66" s="681">
        <f t="shared" ref="BF66:BF68" si="108">DF66</f>
        <v>1.5</v>
      </c>
      <c r="BG66" s="681">
        <f t="shared" ref="BG66:BM68" si="109">BF66</f>
        <v>1.5</v>
      </c>
      <c r="BH66" s="681">
        <f t="shared" si="109"/>
        <v>1.5</v>
      </c>
      <c r="BI66" s="681">
        <f t="shared" si="109"/>
        <v>1.5</v>
      </c>
      <c r="BJ66" s="681">
        <f t="shared" si="109"/>
        <v>1.5</v>
      </c>
      <c r="BK66" s="682">
        <f t="shared" si="109"/>
        <v>1.5</v>
      </c>
      <c r="BL66" s="682">
        <f t="shared" si="109"/>
        <v>1.5</v>
      </c>
      <c r="BM66" s="682">
        <f t="shared" si="109"/>
        <v>1.5</v>
      </c>
      <c r="BN66" s="682">
        <f t="shared" ref="BN66:BN68" si="110">DN66</f>
        <v>1.8</v>
      </c>
      <c r="BO66" s="682">
        <f t="shared" ref="BO66:BT68" si="111">BN66</f>
        <v>1.8</v>
      </c>
      <c r="BP66" s="682">
        <f t="shared" si="111"/>
        <v>1.8</v>
      </c>
      <c r="BQ66" s="682">
        <f t="shared" si="111"/>
        <v>1.8</v>
      </c>
      <c r="BR66" s="682">
        <f t="shared" si="111"/>
        <v>1.8</v>
      </c>
      <c r="BS66" s="682">
        <f t="shared" si="111"/>
        <v>1.8</v>
      </c>
      <c r="BT66" s="682">
        <f t="shared" si="111"/>
        <v>1.8</v>
      </c>
      <c r="BU66" s="682">
        <f t="shared" ref="BU66:BU68" si="112">DU66</f>
        <v>2.0499999999999998</v>
      </c>
      <c r="BV66" s="682">
        <f t="shared" ref="BV66:BX68" si="113">BU66</f>
        <v>2.0499999999999998</v>
      </c>
      <c r="BW66" s="682">
        <f t="shared" si="113"/>
        <v>2.0499999999999998</v>
      </c>
      <c r="BX66" s="682">
        <f t="shared" si="113"/>
        <v>2.0499999999999998</v>
      </c>
      <c r="BY66" s="682">
        <f t="shared" ref="BY66:BY68" si="114">DY66</f>
        <v>2.1</v>
      </c>
      <c r="BZ66" s="682">
        <f t="shared" ref="BZ66:BZ68" si="115">BY66</f>
        <v>2.1</v>
      </c>
      <c r="CA66" s="682">
        <f t="shared" ref="CA66:CA68" si="116">EA66</f>
        <v>0.9</v>
      </c>
      <c r="CB66" s="682">
        <f t="shared" ref="CB66:CC68" si="117">CA66</f>
        <v>0.9</v>
      </c>
      <c r="CC66" s="682">
        <f t="shared" si="117"/>
        <v>0.9</v>
      </c>
      <c r="CD66" s="682">
        <f t="shared" ref="CD66:CD68" si="118">ED66</f>
        <v>0.9</v>
      </c>
      <c r="CE66" s="682">
        <f t="shared" ref="CE66:CG68" si="119">CD66</f>
        <v>0.9</v>
      </c>
      <c r="CF66" s="682">
        <f t="shared" si="119"/>
        <v>0.9</v>
      </c>
      <c r="CG66" s="682">
        <f t="shared" si="119"/>
        <v>0.9</v>
      </c>
      <c r="CH66" s="682">
        <f t="shared" ref="CH66:CH68" si="120">EH66</f>
        <v>1.1000000000000001</v>
      </c>
      <c r="CI66" s="682">
        <f t="shared" ref="CI66:CO68" si="121">CH66</f>
        <v>1.1000000000000001</v>
      </c>
      <c r="CJ66" s="682">
        <f t="shared" si="121"/>
        <v>1.1000000000000001</v>
      </c>
      <c r="CK66" s="682">
        <f t="shared" si="121"/>
        <v>1.1000000000000001</v>
      </c>
      <c r="CL66" s="682">
        <f t="shared" si="121"/>
        <v>1.1000000000000001</v>
      </c>
      <c r="CM66" s="682">
        <f t="shared" si="121"/>
        <v>1.1000000000000001</v>
      </c>
      <c r="CN66" s="682">
        <f t="shared" si="121"/>
        <v>1.1000000000000001</v>
      </c>
      <c r="CO66" s="682">
        <f t="shared" si="121"/>
        <v>1.1000000000000001</v>
      </c>
      <c r="CP66" s="682">
        <f>EP66</f>
        <v>1.65</v>
      </c>
      <c r="CQ66" s="682">
        <f t="shared" ref="CQ66:CV68" si="122">CP66</f>
        <v>1.65</v>
      </c>
      <c r="CR66" s="682">
        <f t="shared" si="122"/>
        <v>1.65</v>
      </c>
      <c r="CS66" s="682">
        <f t="shared" si="122"/>
        <v>1.65</v>
      </c>
      <c r="CT66" s="682">
        <f t="shared" si="122"/>
        <v>1.65</v>
      </c>
      <c r="CU66" s="682">
        <f t="shared" si="122"/>
        <v>1.65</v>
      </c>
      <c r="CV66" s="682">
        <f t="shared" si="122"/>
        <v>1.65</v>
      </c>
      <c r="CW66" s="682">
        <v>1.64</v>
      </c>
      <c r="CX66" s="682">
        <f t="shared" ref="CX66:DA68" si="123">CW66</f>
        <v>1.64</v>
      </c>
      <c r="CY66" s="682">
        <f t="shared" si="123"/>
        <v>1.64</v>
      </c>
      <c r="CZ66" s="682">
        <f t="shared" si="123"/>
        <v>1.64</v>
      </c>
      <c r="DA66" s="682">
        <f t="shared" si="123"/>
        <v>1.64</v>
      </c>
      <c r="DB66" s="682">
        <v>1.72</v>
      </c>
      <c r="DC66" s="682">
        <f t="shared" ref="DC66:DE68" si="124">DB66</f>
        <v>1.72</v>
      </c>
      <c r="DD66" s="682">
        <f t="shared" si="124"/>
        <v>1.72</v>
      </c>
      <c r="DE66" s="682">
        <f t="shared" si="124"/>
        <v>1.72</v>
      </c>
      <c r="DF66" s="682">
        <v>1.5</v>
      </c>
      <c r="DG66" s="682">
        <f t="shared" ref="DG66:DM68" si="125">DF66</f>
        <v>1.5</v>
      </c>
      <c r="DH66" s="682">
        <f t="shared" si="125"/>
        <v>1.5</v>
      </c>
      <c r="DI66" s="682">
        <f t="shared" si="125"/>
        <v>1.5</v>
      </c>
      <c r="DJ66" s="682">
        <f t="shared" si="125"/>
        <v>1.5</v>
      </c>
      <c r="DK66" s="682">
        <f t="shared" si="125"/>
        <v>1.5</v>
      </c>
      <c r="DL66" s="682">
        <f t="shared" si="125"/>
        <v>1.5</v>
      </c>
      <c r="DM66" s="682">
        <f t="shared" si="125"/>
        <v>1.5</v>
      </c>
      <c r="DN66" s="682">
        <v>1.8</v>
      </c>
      <c r="DO66" s="682">
        <f t="shared" ref="DO66:DT68" si="126">DN66</f>
        <v>1.8</v>
      </c>
      <c r="DP66" s="682">
        <f t="shared" si="126"/>
        <v>1.8</v>
      </c>
      <c r="DQ66" s="682">
        <f t="shared" si="126"/>
        <v>1.8</v>
      </c>
      <c r="DR66" s="682">
        <f t="shared" si="126"/>
        <v>1.8</v>
      </c>
      <c r="DS66" s="682">
        <f t="shared" si="126"/>
        <v>1.8</v>
      </c>
      <c r="DT66" s="682">
        <f t="shared" si="126"/>
        <v>1.8</v>
      </c>
      <c r="DU66" s="682">
        <v>2.0499999999999998</v>
      </c>
      <c r="DV66" s="682">
        <f t="shared" ref="DV66:DX68" si="127">DU66</f>
        <v>2.0499999999999998</v>
      </c>
      <c r="DW66" s="682">
        <f t="shared" si="127"/>
        <v>2.0499999999999998</v>
      </c>
      <c r="DX66" s="682">
        <f t="shared" si="127"/>
        <v>2.0499999999999998</v>
      </c>
      <c r="DY66" s="682">
        <v>2.1</v>
      </c>
      <c r="DZ66" s="682">
        <f t="shared" ref="DZ66:DZ68" si="128">DY66</f>
        <v>2.1</v>
      </c>
      <c r="EA66" s="682">
        <v>0.9</v>
      </c>
      <c r="EB66" s="682">
        <f t="shared" ref="EB66:EC68" si="129">EA66</f>
        <v>0.9</v>
      </c>
      <c r="EC66" s="682">
        <f t="shared" si="129"/>
        <v>0.9</v>
      </c>
      <c r="ED66" s="682">
        <v>0.9</v>
      </c>
      <c r="EE66" s="682">
        <f t="shared" ref="EE66:EG68" si="130">ED66</f>
        <v>0.9</v>
      </c>
      <c r="EF66" s="682">
        <f t="shared" si="130"/>
        <v>0.9</v>
      </c>
      <c r="EG66" s="682">
        <f t="shared" si="130"/>
        <v>0.9</v>
      </c>
      <c r="EH66" s="682">
        <v>1.1000000000000001</v>
      </c>
      <c r="EI66" s="682">
        <f t="shared" ref="EI66:EO68" si="131">EH66</f>
        <v>1.1000000000000001</v>
      </c>
      <c r="EJ66" s="682">
        <f t="shared" si="131"/>
        <v>1.1000000000000001</v>
      </c>
      <c r="EK66" s="682">
        <f t="shared" si="131"/>
        <v>1.1000000000000001</v>
      </c>
      <c r="EL66" s="682">
        <f t="shared" si="131"/>
        <v>1.1000000000000001</v>
      </c>
      <c r="EM66" s="682">
        <f t="shared" si="131"/>
        <v>1.1000000000000001</v>
      </c>
      <c r="EN66" s="682">
        <f t="shared" si="131"/>
        <v>1.1000000000000001</v>
      </c>
      <c r="EO66" s="682">
        <f t="shared" si="131"/>
        <v>1.1000000000000001</v>
      </c>
      <c r="EP66" s="682">
        <v>1.65</v>
      </c>
      <c r="EQ66" s="682">
        <f t="shared" ref="EQ66:EV68" si="132">EP66</f>
        <v>1.65</v>
      </c>
      <c r="ER66" s="682">
        <f t="shared" si="132"/>
        <v>1.65</v>
      </c>
      <c r="ES66" s="682">
        <f t="shared" si="132"/>
        <v>1.65</v>
      </c>
      <c r="ET66" s="682">
        <f t="shared" si="132"/>
        <v>1.65</v>
      </c>
      <c r="EU66" s="682">
        <f t="shared" si="132"/>
        <v>1.65</v>
      </c>
      <c r="EV66" s="682">
        <f t="shared" si="132"/>
        <v>1.65</v>
      </c>
      <c r="EW66" s="682">
        <v>1.64</v>
      </c>
      <c r="EX66" s="682">
        <f t="shared" ref="EX66:FA68" si="133">EW66</f>
        <v>1.64</v>
      </c>
      <c r="EY66" s="682">
        <f t="shared" si="133"/>
        <v>1.64</v>
      </c>
      <c r="EZ66" s="682">
        <f t="shared" si="133"/>
        <v>1.64</v>
      </c>
      <c r="FA66" s="682">
        <f t="shared" si="133"/>
        <v>1.64</v>
      </c>
      <c r="FB66" s="682">
        <v>1.72</v>
      </c>
      <c r="FC66" s="682">
        <f t="shared" ref="FC66:FE68" si="134">FB66</f>
        <v>1.72</v>
      </c>
      <c r="FD66" s="682">
        <f t="shared" si="134"/>
        <v>1.72</v>
      </c>
      <c r="FE66" s="682">
        <f t="shared" si="134"/>
        <v>1.72</v>
      </c>
      <c r="FF66" s="682">
        <v>1.84</v>
      </c>
      <c r="FG66" s="682">
        <f t="shared" ref="FG66:FM68" si="135">FF66</f>
        <v>1.84</v>
      </c>
      <c r="FH66" s="682">
        <f t="shared" si="135"/>
        <v>1.84</v>
      </c>
      <c r="FI66" s="682">
        <f t="shared" si="135"/>
        <v>1.84</v>
      </c>
      <c r="FJ66" s="682">
        <f t="shared" si="135"/>
        <v>1.84</v>
      </c>
      <c r="FK66" s="682">
        <f t="shared" si="135"/>
        <v>1.84</v>
      </c>
      <c r="FL66" s="682">
        <f t="shared" si="135"/>
        <v>1.84</v>
      </c>
      <c r="FM66" s="682">
        <f t="shared" si="135"/>
        <v>1.84</v>
      </c>
      <c r="FN66" s="682">
        <v>2.1</v>
      </c>
      <c r="FO66" s="682">
        <f t="shared" ref="FO66:FT68" si="136">FN66</f>
        <v>2.1</v>
      </c>
      <c r="FP66" s="682">
        <f t="shared" si="136"/>
        <v>2.1</v>
      </c>
      <c r="FQ66" s="682">
        <f t="shared" si="136"/>
        <v>2.1</v>
      </c>
      <c r="FR66" s="682">
        <f t="shared" si="136"/>
        <v>2.1</v>
      </c>
      <c r="FS66" s="682">
        <f t="shared" si="136"/>
        <v>2.1</v>
      </c>
      <c r="FT66" s="682">
        <f t="shared" si="136"/>
        <v>2.1</v>
      </c>
      <c r="FU66" s="682">
        <v>2.17</v>
      </c>
      <c r="FV66" s="682">
        <f t="shared" ref="FV66:FX68" si="137">FU66</f>
        <v>2.17</v>
      </c>
      <c r="FW66" s="682">
        <f t="shared" si="137"/>
        <v>2.17</v>
      </c>
      <c r="FX66" s="682">
        <f t="shared" si="137"/>
        <v>2.17</v>
      </c>
      <c r="FY66" s="682">
        <v>2.2000000000000002</v>
      </c>
      <c r="FZ66" s="682">
        <f t="shared" ref="FZ66:FZ68" si="138">FY66</f>
        <v>2.2000000000000002</v>
      </c>
      <c r="GA66" s="682">
        <v>0.9</v>
      </c>
      <c r="GB66" s="682">
        <f t="shared" ref="GB66:GC68" si="139">GA66</f>
        <v>0.9</v>
      </c>
      <c r="GC66" s="682">
        <f t="shared" si="139"/>
        <v>0.9</v>
      </c>
      <c r="GD66" s="682">
        <v>0.9</v>
      </c>
      <c r="GE66" s="682">
        <f t="shared" ref="GE66:GG68" si="140">GD66</f>
        <v>0.9</v>
      </c>
      <c r="GF66" s="682">
        <f t="shared" si="140"/>
        <v>0.9</v>
      </c>
      <c r="GG66" s="682">
        <f t="shared" si="140"/>
        <v>0.9</v>
      </c>
      <c r="GH66" s="682">
        <v>1.1000000000000001</v>
      </c>
      <c r="GI66" s="682">
        <f t="shared" ref="GI66:GO68" si="141">GH66</f>
        <v>1.1000000000000001</v>
      </c>
      <c r="GJ66" s="682">
        <f t="shared" si="141"/>
        <v>1.1000000000000001</v>
      </c>
      <c r="GK66" s="682">
        <f t="shared" si="141"/>
        <v>1.1000000000000001</v>
      </c>
      <c r="GL66" s="682">
        <f t="shared" si="141"/>
        <v>1.1000000000000001</v>
      </c>
      <c r="GM66" s="682">
        <f t="shared" si="141"/>
        <v>1.1000000000000001</v>
      </c>
      <c r="GN66" s="682">
        <f t="shared" si="141"/>
        <v>1.1000000000000001</v>
      </c>
      <c r="GO66" s="682">
        <f t="shared" si="141"/>
        <v>1.1000000000000001</v>
      </c>
      <c r="GP66" s="682">
        <f>EP66</f>
        <v>1.65</v>
      </c>
      <c r="GQ66" s="682">
        <f t="shared" ref="GQ66:GV68" si="142">GP66</f>
        <v>1.65</v>
      </c>
      <c r="GR66" s="682">
        <f t="shared" si="142"/>
        <v>1.65</v>
      </c>
      <c r="GS66" s="682">
        <f t="shared" si="142"/>
        <v>1.65</v>
      </c>
      <c r="GT66" s="682">
        <f t="shared" si="142"/>
        <v>1.65</v>
      </c>
      <c r="GU66" s="682">
        <f t="shared" si="142"/>
        <v>1.65</v>
      </c>
      <c r="GV66" s="682">
        <f t="shared" si="142"/>
        <v>1.65</v>
      </c>
      <c r="GW66" s="682">
        <f>EW66</f>
        <v>1.64</v>
      </c>
      <c r="GX66" s="682">
        <f t="shared" ref="GX66:HA68" si="143">GW66</f>
        <v>1.64</v>
      </c>
      <c r="GY66" s="682">
        <f t="shared" si="143"/>
        <v>1.64</v>
      </c>
      <c r="GZ66" s="682">
        <f t="shared" si="143"/>
        <v>1.64</v>
      </c>
      <c r="HA66" s="682">
        <f t="shared" si="143"/>
        <v>1.64</v>
      </c>
      <c r="HB66" s="682">
        <f>FB66</f>
        <v>1.72</v>
      </c>
      <c r="HC66" s="682">
        <f t="shared" ref="HC66:HE68" si="144">HB66</f>
        <v>1.72</v>
      </c>
      <c r="HD66" s="682">
        <f t="shared" si="144"/>
        <v>1.72</v>
      </c>
      <c r="HE66" s="682">
        <f t="shared" si="144"/>
        <v>1.72</v>
      </c>
      <c r="HF66" s="682">
        <f>FF66</f>
        <v>1.84</v>
      </c>
      <c r="HG66" s="682">
        <f t="shared" ref="HG66:HM68" si="145">HF66</f>
        <v>1.84</v>
      </c>
      <c r="HH66" s="682">
        <f t="shared" si="145"/>
        <v>1.84</v>
      </c>
      <c r="HI66" s="682">
        <f t="shared" si="145"/>
        <v>1.84</v>
      </c>
      <c r="HJ66" s="682">
        <f t="shared" si="145"/>
        <v>1.84</v>
      </c>
      <c r="HK66" s="682">
        <f t="shared" si="145"/>
        <v>1.84</v>
      </c>
      <c r="HL66" s="682">
        <f t="shared" si="145"/>
        <v>1.84</v>
      </c>
      <c r="HM66" s="682">
        <f t="shared" si="145"/>
        <v>1.84</v>
      </c>
      <c r="HN66" s="682">
        <f>FN66</f>
        <v>2.1</v>
      </c>
      <c r="HO66" s="682">
        <f t="shared" ref="HO66:HT68" si="146">HN66</f>
        <v>2.1</v>
      </c>
      <c r="HP66" s="682">
        <f t="shared" si="146"/>
        <v>2.1</v>
      </c>
      <c r="HQ66" s="682">
        <f t="shared" si="146"/>
        <v>2.1</v>
      </c>
      <c r="HR66" s="682">
        <f t="shared" si="146"/>
        <v>2.1</v>
      </c>
      <c r="HS66" s="682">
        <f t="shared" si="146"/>
        <v>2.1</v>
      </c>
      <c r="HT66" s="682">
        <f t="shared" si="146"/>
        <v>2.1</v>
      </c>
      <c r="HU66" s="682">
        <f>FU66</f>
        <v>2.17</v>
      </c>
      <c r="HV66" s="682">
        <f t="shared" ref="HV66:HX68" si="147">HU66</f>
        <v>2.17</v>
      </c>
      <c r="HW66" s="682">
        <f t="shared" si="147"/>
        <v>2.17</v>
      </c>
      <c r="HX66" s="682">
        <f t="shared" si="147"/>
        <v>2.17</v>
      </c>
      <c r="HY66" s="682">
        <f>FY66</f>
        <v>2.2000000000000002</v>
      </c>
      <c r="HZ66" s="682">
        <f t="shared" ref="HZ66:HZ68" si="148">HY66</f>
        <v>2.2000000000000002</v>
      </c>
      <c r="IA66" s="682">
        <f>GA66</f>
        <v>0.9</v>
      </c>
      <c r="IB66" s="682">
        <f t="shared" ref="IB66:IC68" si="149">IA66</f>
        <v>0.9</v>
      </c>
      <c r="IC66" s="682">
        <f t="shared" si="149"/>
        <v>0.9</v>
      </c>
      <c r="ID66" s="682">
        <f>GD66</f>
        <v>0.9</v>
      </c>
      <c r="IE66" s="682">
        <f t="shared" ref="IE66:IG68" si="150">ID66</f>
        <v>0.9</v>
      </c>
      <c r="IF66" s="682">
        <f t="shared" si="150"/>
        <v>0.9</v>
      </c>
      <c r="IG66" s="682">
        <f t="shared" si="150"/>
        <v>0.9</v>
      </c>
      <c r="IH66" s="682">
        <f>GH66</f>
        <v>1.1000000000000001</v>
      </c>
      <c r="II66" s="682">
        <f t="shared" ref="II66:IM68" si="151">IH66</f>
        <v>1.1000000000000001</v>
      </c>
      <c r="IJ66" s="682">
        <f t="shared" si="151"/>
        <v>1.1000000000000001</v>
      </c>
      <c r="IK66" s="682">
        <f t="shared" si="151"/>
        <v>1.1000000000000001</v>
      </c>
      <c r="IL66" s="682">
        <f t="shared" si="151"/>
        <v>1.1000000000000001</v>
      </c>
      <c r="IM66" s="682">
        <f t="shared" si="151"/>
        <v>1.1000000000000001</v>
      </c>
      <c r="IN66" s="682">
        <f t="shared" ref="IN66:IP74" si="152">GN66</f>
        <v>1.1000000000000001</v>
      </c>
      <c r="IO66" s="682">
        <f t="shared" si="152"/>
        <v>1.1000000000000001</v>
      </c>
      <c r="IP66" s="682">
        <f>GP66</f>
        <v>1.65</v>
      </c>
      <c r="IQ66" s="682">
        <f t="shared" ref="IQ66:JF74" si="153">GQ66</f>
        <v>1.65</v>
      </c>
      <c r="IR66" s="682">
        <f t="shared" si="153"/>
        <v>1.65</v>
      </c>
      <c r="IS66" s="682">
        <f t="shared" si="153"/>
        <v>1.65</v>
      </c>
      <c r="IT66" s="682">
        <f t="shared" si="153"/>
        <v>1.65</v>
      </c>
      <c r="IU66" s="682">
        <f t="shared" si="153"/>
        <v>1.65</v>
      </c>
      <c r="IV66" s="682">
        <f t="shared" si="153"/>
        <v>1.65</v>
      </c>
      <c r="IW66" s="682">
        <f t="shared" si="153"/>
        <v>1.64</v>
      </c>
      <c r="IX66" s="682">
        <f t="shared" si="153"/>
        <v>1.64</v>
      </c>
      <c r="IY66" s="682">
        <f t="shared" si="153"/>
        <v>1.64</v>
      </c>
      <c r="IZ66" s="682">
        <f t="shared" si="153"/>
        <v>1.64</v>
      </c>
      <c r="JA66" s="682">
        <f t="shared" si="153"/>
        <v>1.64</v>
      </c>
      <c r="JB66" s="682">
        <f t="shared" si="153"/>
        <v>1.72</v>
      </c>
      <c r="JC66" s="682">
        <f t="shared" si="153"/>
        <v>1.72</v>
      </c>
      <c r="JD66" s="682">
        <f t="shared" si="153"/>
        <v>1.72</v>
      </c>
      <c r="JE66" s="682">
        <f t="shared" si="153"/>
        <v>1.72</v>
      </c>
      <c r="JF66" s="682">
        <f t="shared" si="153"/>
        <v>1.84</v>
      </c>
      <c r="JG66" s="682">
        <f t="shared" ref="JG66:JV74" si="154">HG66</f>
        <v>1.84</v>
      </c>
      <c r="JH66" s="682">
        <f t="shared" si="154"/>
        <v>1.84</v>
      </c>
      <c r="JI66" s="682">
        <f t="shared" si="154"/>
        <v>1.84</v>
      </c>
      <c r="JJ66" s="682">
        <f t="shared" si="154"/>
        <v>1.84</v>
      </c>
      <c r="JK66" s="682">
        <f t="shared" si="154"/>
        <v>1.84</v>
      </c>
      <c r="JL66" s="682">
        <f t="shared" si="154"/>
        <v>1.84</v>
      </c>
      <c r="JM66" s="682">
        <f t="shared" si="154"/>
        <v>1.84</v>
      </c>
      <c r="JN66" s="682">
        <f t="shared" si="154"/>
        <v>2.1</v>
      </c>
      <c r="JO66" s="682">
        <f t="shared" si="154"/>
        <v>2.1</v>
      </c>
      <c r="JP66" s="682">
        <f t="shared" si="154"/>
        <v>2.1</v>
      </c>
      <c r="JQ66" s="682">
        <f t="shared" si="154"/>
        <v>2.1</v>
      </c>
      <c r="JR66" s="682">
        <f t="shared" si="154"/>
        <v>2.1</v>
      </c>
      <c r="JS66" s="682">
        <f t="shared" si="154"/>
        <v>2.1</v>
      </c>
      <c r="JT66" s="682">
        <f t="shared" si="154"/>
        <v>2.1</v>
      </c>
      <c r="JU66" s="682">
        <f t="shared" si="154"/>
        <v>2.17</v>
      </c>
      <c r="JV66" s="682">
        <f t="shared" si="154"/>
        <v>2.17</v>
      </c>
      <c r="JW66" s="682">
        <f t="shared" ref="JW66:KL74" si="155">HW66</f>
        <v>2.17</v>
      </c>
      <c r="JX66" s="682">
        <f t="shared" si="155"/>
        <v>2.17</v>
      </c>
      <c r="JY66" s="682">
        <f t="shared" si="155"/>
        <v>2.2000000000000002</v>
      </c>
      <c r="JZ66" s="682">
        <f t="shared" si="155"/>
        <v>2.2000000000000002</v>
      </c>
      <c r="KA66" s="682">
        <f t="shared" si="155"/>
        <v>0.9</v>
      </c>
      <c r="KB66" s="682">
        <f t="shared" si="155"/>
        <v>0.9</v>
      </c>
      <c r="KC66" s="682">
        <f t="shared" si="155"/>
        <v>0.9</v>
      </c>
      <c r="KD66" s="682">
        <f t="shared" si="155"/>
        <v>0.9</v>
      </c>
      <c r="KE66" s="682">
        <f t="shared" si="155"/>
        <v>0.9</v>
      </c>
      <c r="KF66" s="682">
        <f t="shared" si="155"/>
        <v>0.9</v>
      </c>
      <c r="KG66" s="682">
        <f t="shared" si="155"/>
        <v>0.9</v>
      </c>
      <c r="KH66" s="682">
        <f t="shared" si="155"/>
        <v>1.1000000000000001</v>
      </c>
      <c r="KI66" s="682">
        <f t="shared" si="155"/>
        <v>1.1000000000000001</v>
      </c>
      <c r="KJ66" s="682">
        <f t="shared" si="155"/>
        <v>1.1000000000000001</v>
      </c>
      <c r="KK66" s="682">
        <f t="shared" si="155"/>
        <v>1.1000000000000001</v>
      </c>
      <c r="KL66" s="682">
        <f t="shared" si="155"/>
        <v>1.1000000000000001</v>
      </c>
      <c r="KM66" s="682">
        <f t="shared" ref="KM66:LB74" si="156">IM66</f>
        <v>1.1000000000000001</v>
      </c>
      <c r="KN66" s="682">
        <f t="shared" si="156"/>
        <v>1.1000000000000001</v>
      </c>
      <c r="KO66" s="682">
        <f t="shared" si="156"/>
        <v>1.1000000000000001</v>
      </c>
      <c r="KP66" s="682">
        <f t="shared" si="156"/>
        <v>1.65</v>
      </c>
      <c r="KQ66" s="682">
        <f t="shared" si="156"/>
        <v>1.65</v>
      </c>
      <c r="KR66" s="682">
        <f t="shared" si="156"/>
        <v>1.65</v>
      </c>
      <c r="KS66" s="682">
        <f t="shared" si="156"/>
        <v>1.65</v>
      </c>
      <c r="KT66" s="682">
        <f t="shared" si="156"/>
        <v>1.65</v>
      </c>
      <c r="KU66" s="682">
        <f t="shared" si="156"/>
        <v>1.65</v>
      </c>
      <c r="KV66" s="682">
        <f t="shared" si="156"/>
        <v>1.65</v>
      </c>
      <c r="KW66" s="682">
        <f t="shared" si="156"/>
        <v>1.64</v>
      </c>
      <c r="KX66" s="682">
        <f t="shared" si="156"/>
        <v>1.64</v>
      </c>
      <c r="KY66" s="682">
        <f t="shared" si="156"/>
        <v>1.64</v>
      </c>
      <c r="KZ66" s="682">
        <f t="shared" si="156"/>
        <v>1.64</v>
      </c>
      <c r="LA66" s="682">
        <f t="shared" si="156"/>
        <v>1.64</v>
      </c>
      <c r="LB66" s="682">
        <f t="shared" si="156"/>
        <v>1.72</v>
      </c>
      <c r="LC66" s="682">
        <f t="shared" ref="LC66:LR74" si="157">JC66</f>
        <v>1.72</v>
      </c>
      <c r="LD66" s="682">
        <f t="shared" si="157"/>
        <v>1.72</v>
      </c>
      <c r="LE66" s="682">
        <f t="shared" si="157"/>
        <v>1.72</v>
      </c>
      <c r="LF66" s="682">
        <f t="shared" si="157"/>
        <v>1.84</v>
      </c>
      <c r="LG66" s="682">
        <f t="shared" si="157"/>
        <v>1.84</v>
      </c>
      <c r="LH66" s="682">
        <f t="shared" si="157"/>
        <v>1.84</v>
      </c>
      <c r="LI66" s="682">
        <f t="shared" si="157"/>
        <v>1.84</v>
      </c>
      <c r="LJ66" s="682">
        <f t="shared" si="157"/>
        <v>1.84</v>
      </c>
      <c r="LK66" s="682">
        <f t="shared" si="157"/>
        <v>1.84</v>
      </c>
      <c r="LL66" s="682">
        <f t="shared" si="157"/>
        <v>1.84</v>
      </c>
      <c r="LM66" s="682">
        <f t="shared" si="157"/>
        <v>1.84</v>
      </c>
      <c r="LN66" s="682">
        <f t="shared" si="157"/>
        <v>2.1</v>
      </c>
      <c r="LO66" s="682">
        <f t="shared" si="157"/>
        <v>2.1</v>
      </c>
      <c r="LP66" s="682">
        <f t="shared" si="157"/>
        <v>2.1</v>
      </c>
      <c r="LQ66" s="682">
        <f t="shared" si="157"/>
        <v>2.1</v>
      </c>
      <c r="LR66" s="682">
        <f t="shared" si="157"/>
        <v>2.1</v>
      </c>
      <c r="LS66" s="682">
        <f t="shared" ref="LS66:MH74" si="158">JS66</f>
        <v>2.1</v>
      </c>
      <c r="LT66" s="682">
        <f t="shared" si="158"/>
        <v>2.1</v>
      </c>
      <c r="LU66" s="682">
        <f t="shared" si="158"/>
        <v>2.17</v>
      </c>
      <c r="LV66" s="682">
        <f t="shared" si="158"/>
        <v>2.17</v>
      </c>
      <c r="LW66" s="682">
        <f t="shared" si="158"/>
        <v>2.17</v>
      </c>
      <c r="LX66" s="682">
        <f t="shared" si="158"/>
        <v>2.17</v>
      </c>
      <c r="LY66" s="682">
        <f t="shared" si="158"/>
        <v>2.2000000000000002</v>
      </c>
      <c r="LZ66" s="682">
        <f t="shared" si="158"/>
        <v>2.2000000000000002</v>
      </c>
      <c r="MA66" s="682">
        <f t="shared" si="158"/>
        <v>0.9</v>
      </c>
      <c r="MB66" s="682">
        <f t="shared" si="158"/>
        <v>0.9</v>
      </c>
      <c r="MC66" s="682">
        <f t="shared" si="158"/>
        <v>0.9</v>
      </c>
      <c r="MD66" s="682">
        <f t="shared" si="158"/>
        <v>0.9</v>
      </c>
      <c r="ME66" s="682">
        <f t="shared" si="158"/>
        <v>0.9</v>
      </c>
      <c r="MF66" s="682">
        <f t="shared" si="158"/>
        <v>0.9</v>
      </c>
      <c r="MG66" s="682">
        <f t="shared" si="158"/>
        <v>0.9</v>
      </c>
      <c r="MH66" s="682">
        <f t="shared" si="158"/>
        <v>1.1000000000000001</v>
      </c>
      <c r="MI66" s="682">
        <f t="shared" ref="MI66:MX74" si="159">KI66</f>
        <v>1.1000000000000001</v>
      </c>
      <c r="MJ66" s="682">
        <f t="shared" si="159"/>
        <v>1.1000000000000001</v>
      </c>
      <c r="MK66" s="682">
        <f t="shared" si="159"/>
        <v>1.1000000000000001</v>
      </c>
      <c r="ML66" s="682">
        <f t="shared" si="159"/>
        <v>1.1000000000000001</v>
      </c>
      <c r="MM66" s="682">
        <f t="shared" si="159"/>
        <v>1.1000000000000001</v>
      </c>
      <c r="MN66" s="682">
        <f t="shared" si="159"/>
        <v>1.1000000000000001</v>
      </c>
      <c r="MO66" s="682">
        <f t="shared" si="159"/>
        <v>1.1000000000000001</v>
      </c>
      <c r="MP66" s="682">
        <f t="shared" si="159"/>
        <v>1.65</v>
      </c>
      <c r="MQ66" s="682">
        <f t="shared" si="159"/>
        <v>1.65</v>
      </c>
      <c r="MR66" s="682">
        <f t="shared" si="159"/>
        <v>1.65</v>
      </c>
      <c r="MS66" s="682">
        <f t="shared" si="159"/>
        <v>1.65</v>
      </c>
      <c r="MT66" s="682">
        <f t="shared" si="159"/>
        <v>1.65</v>
      </c>
      <c r="MU66" s="682">
        <f t="shared" si="159"/>
        <v>1.65</v>
      </c>
      <c r="MV66" s="682">
        <f t="shared" si="159"/>
        <v>1.65</v>
      </c>
      <c r="MW66" s="682">
        <f t="shared" si="159"/>
        <v>1.64</v>
      </c>
      <c r="MX66" s="682">
        <f t="shared" si="159"/>
        <v>1.64</v>
      </c>
      <c r="MY66" s="682">
        <f t="shared" ref="MY66:NN74" si="160">KY66</f>
        <v>1.64</v>
      </c>
      <c r="MZ66" s="682">
        <f t="shared" si="160"/>
        <v>1.64</v>
      </c>
      <c r="NA66" s="682">
        <f t="shared" si="160"/>
        <v>1.64</v>
      </c>
      <c r="NB66" s="682">
        <f t="shared" si="160"/>
        <v>1.72</v>
      </c>
      <c r="NC66" s="682">
        <f t="shared" si="160"/>
        <v>1.72</v>
      </c>
      <c r="ND66" s="682">
        <f t="shared" si="160"/>
        <v>1.72</v>
      </c>
      <c r="NE66" s="682">
        <f t="shared" si="160"/>
        <v>1.72</v>
      </c>
      <c r="NF66" s="682">
        <f t="shared" si="160"/>
        <v>1.84</v>
      </c>
      <c r="NG66" s="682">
        <f t="shared" si="160"/>
        <v>1.84</v>
      </c>
      <c r="NH66" s="682">
        <f t="shared" si="160"/>
        <v>1.84</v>
      </c>
      <c r="NI66" s="682">
        <f t="shared" si="160"/>
        <v>1.84</v>
      </c>
      <c r="NJ66" s="682">
        <f t="shared" si="160"/>
        <v>1.84</v>
      </c>
      <c r="NK66" s="682">
        <f t="shared" si="160"/>
        <v>1.84</v>
      </c>
      <c r="NL66" s="682">
        <f t="shared" si="160"/>
        <v>1.84</v>
      </c>
      <c r="NM66" s="682">
        <f t="shared" si="160"/>
        <v>1.84</v>
      </c>
      <c r="NN66" s="682">
        <f t="shared" si="160"/>
        <v>2.1</v>
      </c>
      <c r="NO66" s="682">
        <f t="shared" ref="NO66:OD74" si="161">LO66</f>
        <v>2.1</v>
      </c>
      <c r="NP66" s="682">
        <f t="shared" si="161"/>
        <v>2.1</v>
      </c>
      <c r="NQ66" s="682">
        <f t="shared" si="161"/>
        <v>2.1</v>
      </c>
      <c r="NR66" s="682">
        <f t="shared" si="161"/>
        <v>2.1</v>
      </c>
      <c r="NS66" s="682">
        <f t="shared" si="161"/>
        <v>2.1</v>
      </c>
      <c r="NT66" s="682">
        <f t="shared" si="161"/>
        <v>2.1</v>
      </c>
      <c r="NU66" s="682">
        <f t="shared" si="161"/>
        <v>2.17</v>
      </c>
      <c r="NV66" s="682">
        <f t="shared" si="161"/>
        <v>2.17</v>
      </c>
      <c r="NW66" s="682">
        <f t="shared" si="161"/>
        <v>2.17</v>
      </c>
      <c r="NX66" s="682">
        <f t="shared" si="161"/>
        <v>2.17</v>
      </c>
      <c r="NY66" s="682">
        <f t="shared" si="161"/>
        <v>2.2000000000000002</v>
      </c>
      <c r="NZ66" s="682">
        <f t="shared" si="161"/>
        <v>2.2000000000000002</v>
      </c>
      <c r="OA66" s="682">
        <f t="shared" si="161"/>
        <v>0.9</v>
      </c>
      <c r="OB66" s="682">
        <f t="shared" si="161"/>
        <v>0.9</v>
      </c>
      <c r="OC66" s="682">
        <f t="shared" si="161"/>
        <v>0.9</v>
      </c>
      <c r="OD66" s="682">
        <f t="shared" si="161"/>
        <v>0.9</v>
      </c>
      <c r="OE66" s="682">
        <f t="shared" ref="OE66:OT74" si="162">ME66</f>
        <v>0.9</v>
      </c>
      <c r="OF66" s="682">
        <f t="shared" si="162"/>
        <v>0.9</v>
      </c>
      <c r="OG66" s="682">
        <f t="shared" si="162"/>
        <v>0.9</v>
      </c>
      <c r="OH66" s="682">
        <f t="shared" si="162"/>
        <v>1.1000000000000001</v>
      </c>
      <c r="OI66" s="682">
        <f t="shared" si="162"/>
        <v>1.1000000000000001</v>
      </c>
      <c r="OJ66" s="682">
        <f t="shared" si="162"/>
        <v>1.1000000000000001</v>
      </c>
      <c r="OK66" s="682">
        <f t="shared" si="162"/>
        <v>1.1000000000000001</v>
      </c>
      <c r="OL66" s="682">
        <f t="shared" si="162"/>
        <v>1.1000000000000001</v>
      </c>
      <c r="OM66" s="682">
        <f t="shared" si="162"/>
        <v>1.1000000000000001</v>
      </c>
      <c r="ON66" s="682">
        <f t="shared" si="162"/>
        <v>1.1000000000000001</v>
      </c>
      <c r="OO66" s="682">
        <f t="shared" si="162"/>
        <v>1.1000000000000001</v>
      </c>
      <c r="OP66" s="682">
        <f t="shared" si="162"/>
        <v>1.65</v>
      </c>
      <c r="OQ66" s="682">
        <f t="shared" si="162"/>
        <v>1.65</v>
      </c>
      <c r="OR66" s="682">
        <f t="shared" si="162"/>
        <v>1.65</v>
      </c>
      <c r="OS66" s="682">
        <f t="shared" si="162"/>
        <v>1.65</v>
      </c>
      <c r="OT66" s="682">
        <f t="shared" si="162"/>
        <v>1.65</v>
      </c>
      <c r="OU66" s="682">
        <f t="shared" ref="OU66:PJ74" si="163">MU66</f>
        <v>1.65</v>
      </c>
      <c r="OV66" s="682">
        <f t="shared" si="163"/>
        <v>1.65</v>
      </c>
      <c r="OW66" s="682">
        <f t="shared" si="163"/>
        <v>1.64</v>
      </c>
      <c r="OX66" s="682">
        <f t="shared" si="163"/>
        <v>1.64</v>
      </c>
      <c r="OY66" s="682">
        <f t="shared" si="163"/>
        <v>1.64</v>
      </c>
      <c r="OZ66" s="682">
        <f t="shared" si="163"/>
        <v>1.64</v>
      </c>
      <c r="PA66" s="682">
        <f t="shared" si="163"/>
        <v>1.64</v>
      </c>
      <c r="PB66" s="682">
        <f t="shared" si="163"/>
        <v>1.72</v>
      </c>
      <c r="PC66" s="682">
        <f t="shared" si="163"/>
        <v>1.72</v>
      </c>
      <c r="PD66" s="682">
        <f t="shared" si="163"/>
        <v>1.72</v>
      </c>
      <c r="PE66" s="682">
        <f t="shared" si="163"/>
        <v>1.72</v>
      </c>
      <c r="PF66" s="682">
        <f t="shared" si="163"/>
        <v>1.84</v>
      </c>
      <c r="PG66" s="682">
        <f t="shared" si="163"/>
        <v>1.84</v>
      </c>
      <c r="PH66" s="682">
        <f t="shared" si="163"/>
        <v>1.84</v>
      </c>
      <c r="PI66" s="682">
        <f t="shared" si="163"/>
        <v>1.84</v>
      </c>
      <c r="PJ66" s="682">
        <f t="shared" si="163"/>
        <v>1.84</v>
      </c>
      <c r="PK66" s="682">
        <f t="shared" ref="PK66:PZ74" si="164">NK66</f>
        <v>1.84</v>
      </c>
      <c r="PL66" s="682">
        <f t="shared" si="164"/>
        <v>1.84</v>
      </c>
      <c r="PM66" s="682">
        <f t="shared" si="164"/>
        <v>1.84</v>
      </c>
      <c r="PN66" s="682">
        <f t="shared" si="164"/>
        <v>2.1</v>
      </c>
      <c r="PO66" s="682">
        <f t="shared" si="164"/>
        <v>2.1</v>
      </c>
      <c r="PP66" s="682">
        <f t="shared" si="164"/>
        <v>2.1</v>
      </c>
      <c r="PQ66" s="682">
        <f t="shared" si="164"/>
        <v>2.1</v>
      </c>
      <c r="PR66" s="682">
        <f t="shared" si="164"/>
        <v>2.1</v>
      </c>
      <c r="PS66" s="682">
        <f t="shared" si="164"/>
        <v>2.1</v>
      </c>
      <c r="PT66" s="682">
        <f t="shared" si="164"/>
        <v>2.1</v>
      </c>
      <c r="PU66" s="682">
        <f t="shared" si="164"/>
        <v>2.17</v>
      </c>
      <c r="PV66" s="682">
        <f t="shared" si="164"/>
        <v>2.17</v>
      </c>
      <c r="PW66" s="682">
        <f t="shared" si="164"/>
        <v>2.17</v>
      </c>
      <c r="PX66" s="682">
        <f t="shared" si="164"/>
        <v>2.17</v>
      </c>
      <c r="PY66" s="682">
        <f t="shared" si="164"/>
        <v>2.2000000000000002</v>
      </c>
      <c r="PZ66" s="682">
        <f t="shared" si="164"/>
        <v>2.2000000000000002</v>
      </c>
      <c r="QA66" s="682">
        <f t="shared" ref="QA66:QP74" si="165">OA66</f>
        <v>0.9</v>
      </c>
      <c r="QB66" s="682">
        <f t="shared" si="165"/>
        <v>0.9</v>
      </c>
      <c r="QC66" s="682">
        <f t="shared" si="165"/>
        <v>0.9</v>
      </c>
      <c r="QD66" s="682">
        <f t="shared" si="165"/>
        <v>0.9</v>
      </c>
      <c r="QE66" s="682">
        <f t="shared" si="165"/>
        <v>0.9</v>
      </c>
      <c r="QF66" s="682">
        <f t="shared" si="165"/>
        <v>0.9</v>
      </c>
      <c r="QG66" s="682">
        <f t="shared" si="165"/>
        <v>0.9</v>
      </c>
      <c r="QH66" s="682">
        <f t="shared" si="165"/>
        <v>1.1000000000000001</v>
      </c>
      <c r="QI66" s="682">
        <f t="shared" si="165"/>
        <v>1.1000000000000001</v>
      </c>
      <c r="QJ66" s="682">
        <f t="shared" si="165"/>
        <v>1.1000000000000001</v>
      </c>
      <c r="QK66" s="682">
        <f t="shared" si="165"/>
        <v>1.1000000000000001</v>
      </c>
      <c r="QL66" s="682">
        <f t="shared" si="165"/>
        <v>1.1000000000000001</v>
      </c>
      <c r="QM66" s="682">
        <f t="shared" si="165"/>
        <v>1.1000000000000001</v>
      </c>
      <c r="QN66" s="682">
        <f t="shared" si="165"/>
        <v>1.1000000000000001</v>
      </c>
      <c r="QO66" s="682">
        <f t="shared" si="165"/>
        <v>1.1000000000000001</v>
      </c>
      <c r="QP66" s="682">
        <f t="shared" si="165"/>
        <v>1.65</v>
      </c>
      <c r="QQ66" s="682">
        <f t="shared" ref="QQ66:RF74" si="166">OQ66</f>
        <v>1.65</v>
      </c>
      <c r="QR66" s="682">
        <f t="shared" si="166"/>
        <v>1.65</v>
      </c>
      <c r="QS66" s="682">
        <f t="shared" si="166"/>
        <v>1.65</v>
      </c>
      <c r="QT66" s="682">
        <f t="shared" si="166"/>
        <v>1.65</v>
      </c>
      <c r="QU66" s="682">
        <f t="shared" si="166"/>
        <v>1.65</v>
      </c>
      <c r="QV66" s="682">
        <f t="shared" si="166"/>
        <v>1.65</v>
      </c>
      <c r="QW66" s="682">
        <f t="shared" si="166"/>
        <v>1.64</v>
      </c>
      <c r="QX66" s="682">
        <f t="shared" si="166"/>
        <v>1.64</v>
      </c>
      <c r="QY66" s="682">
        <f t="shared" si="166"/>
        <v>1.64</v>
      </c>
      <c r="QZ66" s="682">
        <f t="shared" si="166"/>
        <v>1.64</v>
      </c>
      <c r="RA66" s="682">
        <f t="shared" si="166"/>
        <v>1.64</v>
      </c>
      <c r="RB66" s="682">
        <f t="shared" si="166"/>
        <v>1.72</v>
      </c>
      <c r="RC66" s="682">
        <f t="shared" si="166"/>
        <v>1.72</v>
      </c>
      <c r="RD66" s="682">
        <f t="shared" si="166"/>
        <v>1.72</v>
      </c>
      <c r="RE66" s="682">
        <f t="shared" si="166"/>
        <v>1.72</v>
      </c>
      <c r="RF66" s="682">
        <f t="shared" si="166"/>
        <v>1.84</v>
      </c>
      <c r="RG66" s="682">
        <f t="shared" ref="RG66:RV74" si="167">PG66</f>
        <v>1.84</v>
      </c>
      <c r="RH66" s="682">
        <f t="shared" si="167"/>
        <v>1.84</v>
      </c>
      <c r="RI66" s="682">
        <f t="shared" si="167"/>
        <v>1.84</v>
      </c>
      <c r="RJ66" s="682">
        <f t="shared" si="167"/>
        <v>1.84</v>
      </c>
      <c r="RK66" s="682">
        <f t="shared" si="167"/>
        <v>1.84</v>
      </c>
      <c r="RL66" s="682">
        <f t="shared" si="167"/>
        <v>1.84</v>
      </c>
      <c r="RM66" s="682">
        <f t="shared" si="167"/>
        <v>1.84</v>
      </c>
      <c r="RN66" s="682">
        <f t="shared" si="167"/>
        <v>2.1</v>
      </c>
      <c r="RO66" s="682">
        <f t="shared" si="167"/>
        <v>2.1</v>
      </c>
      <c r="RP66" s="682">
        <f t="shared" si="167"/>
        <v>2.1</v>
      </c>
      <c r="RQ66" s="682">
        <f t="shared" si="167"/>
        <v>2.1</v>
      </c>
      <c r="RR66" s="682">
        <f t="shared" si="167"/>
        <v>2.1</v>
      </c>
      <c r="RS66" s="682">
        <f t="shared" si="167"/>
        <v>2.1</v>
      </c>
      <c r="RT66" s="682">
        <f t="shared" si="167"/>
        <v>2.1</v>
      </c>
      <c r="RU66" s="682">
        <f t="shared" si="167"/>
        <v>2.17</v>
      </c>
      <c r="RV66" s="682">
        <f t="shared" si="167"/>
        <v>2.17</v>
      </c>
      <c r="RW66" s="682">
        <f t="shared" ref="RW66:SH74" si="168">PW66</f>
        <v>2.17</v>
      </c>
      <c r="RX66" s="682">
        <f t="shared" si="168"/>
        <v>2.17</v>
      </c>
      <c r="RY66" s="682">
        <f t="shared" si="168"/>
        <v>2.2000000000000002</v>
      </c>
      <c r="RZ66" s="682">
        <f t="shared" si="168"/>
        <v>2.2000000000000002</v>
      </c>
      <c r="SA66" s="682">
        <f t="shared" si="168"/>
        <v>0.9</v>
      </c>
      <c r="SB66" s="682">
        <f t="shared" si="168"/>
        <v>0.9</v>
      </c>
      <c r="SC66" s="682">
        <f t="shared" si="168"/>
        <v>0.9</v>
      </c>
      <c r="SD66" s="682">
        <f t="shared" si="168"/>
        <v>0.9</v>
      </c>
      <c r="SE66" s="682">
        <f t="shared" si="168"/>
        <v>0.9</v>
      </c>
      <c r="SF66" s="682">
        <f t="shared" si="168"/>
        <v>0.9</v>
      </c>
      <c r="SG66" s="682">
        <f t="shared" si="168"/>
        <v>0.9</v>
      </c>
      <c r="SH66" s="682">
        <f>QH66</f>
        <v>1.1000000000000001</v>
      </c>
      <c r="SI66" s="473"/>
      <c r="SJ66" s="454"/>
      <c r="SK66" s="442"/>
      <c r="SL66" s="442"/>
      <c r="SM66" s="442"/>
    </row>
    <row r="67" spans="1:507" outlineLevel="3" x14ac:dyDescent="0.35">
      <c r="A67" s="442"/>
      <c r="B67" s="451"/>
      <c r="C67" s="662">
        <f t="shared" si="62"/>
        <v>4</v>
      </c>
      <c r="D67" s="473"/>
      <c r="E67" s="532"/>
      <c r="F67" s="532"/>
      <c r="G67" s="473"/>
      <c r="H67" s="481"/>
      <c r="I67" s="495" t="s">
        <v>242</v>
      </c>
      <c r="J67" s="684"/>
      <c r="K67" s="496">
        <f t="shared" si="88"/>
        <v>1.3</v>
      </c>
      <c r="L67" s="496">
        <f t="shared" si="89"/>
        <v>1.3</v>
      </c>
      <c r="M67" s="496">
        <f t="shared" si="89"/>
        <v>1.3</v>
      </c>
      <c r="N67" s="496">
        <f t="shared" si="90"/>
        <v>1.45</v>
      </c>
      <c r="O67" s="496">
        <f t="shared" si="91"/>
        <v>1.45</v>
      </c>
      <c r="P67" s="496">
        <f t="shared" si="91"/>
        <v>1.45</v>
      </c>
      <c r="Q67" s="496">
        <f t="shared" si="91"/>
        <v>1.45</v>
      </c>
      <c r="R67" s="496">
        <f t="shared" si="91"/>
        <v>1.45</v>
      </c>
      <c r="S67" s="496">
        <f t="shared" si="91"/>
        <v>1.45</v>
      </c>
      <c r="T67" s="496">
        <f t="shared" si="91"/>
        <v>1.45</v>
      </c>
      <c r="U67" s="496">
        <f t="shared" si="92"/>
        <v>1.7</v>
      </c>
      <c r="V67" s="496">
        <f t="shared" si="93"/>
        <v>1.7</v>
      </c>
      <c r="W67" s="496">
        <f t="shared" si="93"/>
        <v>1.7</v>
      </c>
      <c r="X67" s="496">
        <f t="shared" si="93"/>
        <v>1.7</v>
      </c>
      <c r="Y67" s="496">
        <f t="shared" si="94"/>
        <v>2.0099999999999998</v>
      </c>
      <c r="Z67" s="496">
        <f t="shared" si="95"/>
        <v>2.0099999999999998</v>
      </c>
      <c r="AA67" s="496">
        <f t="shared" si="96"/>
        <v>0.4</v>
      </c>
      <c r="AB67" s="496">
        <f t="shared" si="97"/>
        <v>0.4</v>
      </c>
      <c r="AC67" s="496">
        <f t="shared" si="97"/>
        <v>0.4</v>
      </c>
      <c r="AD67" s="496">
        <f t="shared" si="98"/>
        <v>0.6</v>
      </c>
      <c r="AE67" s="496">
        <f t="shared" si="99"/>
        <v>0.6</v>
      </c>
      <c r="AF67" s="496">
        <f t="shared" si="99"/>
        <v>0.6</v>
      </c>
      <c r="AG67" s="496">
        <f t="shared" si="99"/>
        <v>0.6</v>
      </c>
      <c r="AH67" s="496">
        <f t="shared" si="100"/>
        <v>0.65</v>
      </c>
      <c r="AI67" s="496">
        <f t="shared" si="101"/>
        <v>0.65</v>
      </c>
      <c r="AJ67" s="496">
        <f t="shared" si="101"/>
        <v>0.65</v>
      </c>
      <c r="AK67" s="496">
        <f t="shared" si="101"/>
        <v>0.65</v>
      </c>
      <c r="AL67" s="496">
        <f t="shared" si="101"/>
        <v>0.65</v>
      </c>
      <c r="AM67" s="496">
        <f t="shared" si="101"/>
        <v>0.65</v>
      </c>
      <c r="AN67" s="496">
        <f t="shared" si="101"/>
        <v>0.65</v>
      </c>
      <c r="AO67" s="496">
        <f t="shared" si="101"/>
        <v>0.65</v>
      </c>
      <c r="AP67" s="496">
        <f t="shared" si="102"/>
        <v>1.2</v>
      </c>
      <c r="AQ67" s="496">
        <f t="shared" si="103"/>
        <v>1.2</v>
      </c>
      <c r="AR67" s="496">
        <f t="shared" si="103"/>
        <v>1.2</v>
      </c>
      <c r="AS67" s="496">
        <f t="shared" si="103"/>
        <v>1.2</v>
      </c>
      <c r="AT67" s="496">
        <f t="shared" si="103"/>
        <v>1.2</v>
      </c>
      <c r="AU67" s="496">
        <f t="shared" si="103"/>
        <v>1.2</v>
      </c>
      <c r="AV67" s="496">
        <f t="shared" si="103"/>
        <v>1.2</v>
      </c>
      <c r="AW67" s="496">
        <f t="shared" si="104"/>
        <v>1.44</v>
      </c>
      <c r="AX67" s="496">
        <f t="shared" si="105"/>
        <v>1.44</v>
      </c>
      <c r="AY67" s="496">
        <f t="shared" si="105"/>
        <v>1.44</v>
      </c>
      <c r="AZ67" s="496">
        <f t="shared" si="105"/>
        <v>1.44</v>
      </c>
      <c r="BA67" s="496">
        <f t="shared" si="105"/>
        <v>1.44</v>
      </c>
      <c r="BB67" s="496">
        <f t="shared" si="106"/>
        <v>1.3</v>
      </c>
      <c r="BC67" s="496">
        <f t="shared" si="107"/>
        <v>1.3</v>
      </c>
      <c r="BD67" s="496">
        <f t="shared" si="107"/>
        <v>1.3</v>
      </c>
      <c r="BE67" s="496">
        <f t="shared" si="107"/>
        <v>1.3</v>
      </c>
      <c r="BF67" s="496">
        <f t="shared" si="108"/>
        <v>1.3</v>
      </c>
      <c r="BG67" s="496">
        <f t="shared" si="109"/>
        <v>1.3</v>
      </c>
      <c r="BH67" s="496">
        <f t="shared" si="109"/>
        <v>1.3</v>
      </c>
      <c r="BI67" s="496">
        <f t="shared" si="109"/>
        <v>1.3</v>
      </c>
      <c r="BJ67" s="496">
        <f t="shared" si="109"/>
        <v>1.3</v>
      </c>
      <c r="BK67" s="682">
        <f t="shared" si="109"/>
        <v>1.3</v>
      </c>
      <c r="BL67" s="682">
        <f t="shared" si="109"/>
        <v>1.3</v>
      </c>
      <c r="BM67" s="682">
        <f t="shared" si="109"/>
        <v>1.3</v>
      </c>
      <c r="BN67" s="682">
        <f t="shared" si="110"/>
        <v>1.45</v>
      </c>
      <c r="BO67" s="682">
        <f t="shared" si="111"/>
        <v>1.45</v>
      </c>
      <c r="BP67" s="682">
        <f t="shared" si="111"/>
        <v>1.45</v>
      </c>
      <c r="BQ67" s="682">
        <f t="shared" si="111"/>
        <v>1.45</v>
      </c>
      <c r="BR67" s="682">
        <f t="shared" si="111"/>
        <v>1.45</v>
      </c>
      <c r="BS67" s="682">
        <f t="shared" si="111"/>
        <v>1.45</v>
      </c>
      <c r="BT67" s="682">
        <f t="shared" si="111"/>
        <v>1.45</v>
      </c>
      <c r="BU67" s="682">
        <f t="shared" si="112"/>
        <v>1.7</v>
      </c>
      <c r="BV67" s="682">
        <f t="shared" si="113"/>
        <v>1.7</v>
      </c>
      <c r="BW67" s="682">
        <f t="shared" si="113"/>
        <v>1.7</v>
      </c>
      <c r="BX67" s="682">
        <f t="shared" si="113"/>
        <v>1.7</v>
      </c>
      <c r="BY67" s="682">
        <f t="shared" si="114"/>
        <v>2.0099999999999998</v>
      </c>
      <c r="BZ67" s="682">
        <f t="shared" si="115"/>
        <v>2.0099999999999998</v>
      </c>
      <c r="CA67" s="682">
        <f t="shared" si="116"/>
        <v>0.4</v>
      </c>
      <c r="CB67" s="682">
        <f t="shared" si="117"/>
        <v>0.4</v>
      </c>
      <c r="CC67" s="682">
        <f t="shared" si="117"/>
        <v>0.4</v>
      </c>
      <c r="CD67" s="682">
        <f t="shared" si="118"/>
        <v>0.6</v>
      </c>
      <c r="CE67" s="682">
        <f t="shared" si="119"/>
        <v>0.6</v>
      </c>
      <c r="CF67" s="682">
        <f t="shared" si="119"/>
        <v>0.6</v>
      </c>
      <c r="CG67" s="682">
        <f t="shared" si="119"/>
        <v>0.6</v>
      </c>
      <c r="CH67" s="682">
        <f t="shared" si="120"/>
        <v>0.65</v>
      </c>
      <c r="CI67" s="682">
        <f t="shared" si="121"/>
        <v>0.65</v>
      </c>
      <c r="CJ67" s="682">
        <f t="shared" si="121"/>
        <v>0.65</v>
      </c>
      <c r="CK67" s="682">
        <f t="shared" si="121"/>
        <v>0.65</v>
      </c>
      <c r="CL67" s="682">
        <f t="shared" si="121"/>
        <v>0.65</v>
      </c>
      <c r="CM67" s="682">
        <f t="shared" si="121"/>
        <v>0.65</v>
      </c>
      <c r="CN67" s="682">
        <f t="shared" si="121"/>
        <v>0.65</v>
      </c>
      <c r="CO67" s="682">
        <f t="shared" si="121"/>
        <v>0.65</v>
      </c>
      <c r="CP67" s="682">
        <f t="shared" ref="CP67:CP68" si="169">EP67</f>
        <v>1.2</v>
      </c>
      <c r="CQ67" s="682">
        <f t="shared" si="122"/>
        <v>1.2</v>
      </c>
      <c r="CR67" s="682">
        <f t="shared" si="122"/>
        <v>1.2</v>
      </c>
      <c r="CS67" s="682">
        <f t="shared" si="122"/>
        <v>1.2</v>
      </c>
      <c r="CT67" s="682">
        <f t="shared" si="122"/>
        <v>1.2</v>
      </c>
      <c r="CU67" s="682">
        <f t="shared" si="122"/>
        <v>1.2</v>
      </c>
      <c r="CV67" s="682">
        <f t="shared" si="122"/>
        <v>1.2</v>
      </c>
      <c r="CW67" s="682">
        <v>1.44</v>
      </c>
      <c r="CX67" s="682">
        <f t="shared" si="123"/>
        <v>1.44</v>
      </c>
      <c r="CY67" s="682">
        <f t="shared" si="123"/>
        <v>1.44</v>
      </c>
      <c r="CZ67" s="682">
        <f t="shared" si="123"/>
        <v>1.44</v>
      </c>
      <c r="DA67" s="682">
        <f t="shared" si="123"/>
        <v>1.44</v>
      </c>
      <c r="DB67" s="682">
        <v>1.3</v>
      </c>
      <c r="DC67" s="682">
        <f t="shared" si="124"/>
        <v>1.3</v>
      </c>
      <c r="DD67" s="682">
        <f t="shared" si="124"/>
        <v>1.3</v>
      </c>
      <c r="DE67" s="682">
        <f t="shared" si="124"/>
        <v>1.3</v>
      </c>
      <c r="DF67" s="682">
        <v>1.3</v>
      </c>
      <c r="DG67" s="682">
        <f t="shared" si="125"/>
        <v>1.3</v>
      </c>
      <c r="DH67" s="682">
        <f t="shared" si="125"/>
        <v>1.3</v>
      </c>
      <c r="DI67" s="682">
        <f t="shared" si="125"/>
        <v>1.3</v>
      </c>
      <c r="DJ67" s="682">
        <f t="shared" si="125"/>
        <v>1.3</v>
      </c>
      <c r="DK67" s="682">
        <f t="shared" si="125"/>
        <v>1.3</v>
      </c>
      <c r="DL67" s="682">
        <f t="shared" si="125"/>
        <v>1.3</v>
      </c>
      <c r="DM67" s="682">
        <f t="shared" si="125"/>
        <v>1.3</v>
      </c>
      <c r="DN67" s="682">
        <v>1.45</v>
      </c>
      <c r="DO67" s="682">
        <f t="shared" si="126"/>
        <v>1.45</v>
      </c>
      <c r="DP67" s="682">
        <f t="shared" si="126"/>
        <v>1.45</v>
      </c>
      <c r="DQ67" s="682">
        <f t="shared" si="126"/>
        <v>1.45</v>
      </c>
      <c r="DR67" s="682">
        <f t="shared" si="126"/>
        <v>1.45</v>
      </c>
      <c r="DS67" s="682">
        <f t="shared" si="126"/>
        <v>1.45</v>
      </c>
      <c r="DT67" s="682">
        <f t="shared" si="126"/>
        <v>1.45</v>
      </c>
      <c r="DU67" s="682">
        <v>1.7</v>
      </c>
      <c r="DV67" s="682">
        <f t="shared" si="127"/>
        <v>1.7</v>
      </c>
      <c r="DW67" s="682">
        <f t="shared" si="127"/>
        <v>1.7</v>
      </c>
      <c r="DX67" s="682">
        <f t="shared" si="127"/>
        <v>1.7</v>
      </c>
      <c r="DY67" s="682">
        <v>2.0099999999999998</v>
      </c>
      <c r="DZ67" s="682">
        <f t="shared" si="128"/>
        <v>2.0099999999999998</v>
      </c>
      <c r="EA67" s="682">
        <v>0.4</v>
      </c>
      <c r="EB67" s="682">
        <f t="shared" si="129"/>
        <v>0.4</v>
      </c>
      <c r="EC67" s="682">
        <f t="shared" si="129"/>
        <v>0.4</v>
      </c>
      <c r="ED67" s="682">
        <v>0.6</v>
      </c>
      <c r="EE67" s="682">
        <f t="shared" si="130"/>
        <v>0.6</v>
      </c>
      <c r="EF67" s="682">
        <f t="shared" si="130"/>
        <v>0.6</v>
      </c>
      <c r="EG67" s="682">
        <f t="shared" si="130"/>
        <v>0.6</v>
      </c>
      <c r="EH67" s="682">
        <v>0.65</v>
      </c>
      <c r="EI67" s="682">
        <f t="shared" si="131"/>
        <v>0.65</v>
      </c>
      <c r="EJ67" s="682">
        <f t="shared" si="131"/>
        <v>0.65</v>
      </c>
      <c r="EK67" s="682">
        <f t="shared" si="131"/>
        <v>0.65</v>
      </c>
      <c r="EL67" s="682">
        <f t="shared" si="131"/>
        <v>0.65</v>
      </c>
      <c r="EM67" s="682">
        <f t="shared" si="131"/>
        <v>0.65</v>
      </c>
      <c r="EN67" s="682">
        <f t="shared" si="131"/>
        <v>0.65</v>
      </c>
      <c r="EO67" s="682">
        <f t="shared" si="131"/>
        <v>0.65</v>
      </c>
      <c r="EP67" s="682">
        <v>1.2</v>
      </c>
      <c r="EQ67" s="682">
        <f t="shared" si="132"/>
        <v>1.2</v>
      </c>
      <c r="ER67" s="682">
        <f t="shared" si="132"/>
        <v>1.2</v>
      </c>
      <c r="ES67" s="682">
        <f t="shared" si="132"/>
        <v>1.2</v>
      </c>
      <c r="ET67" s="682">
        <f t="shared" si="132"/>
        <v>1.2</v>
      </c>
      <c r="EU67" s="682">
        <f t="shared" si="132"/>
        <v>1.2</v>
      </c>
      <c r="EV67" s="682">
        <f t="shared" si="132"/>
        <v>1.2</v>
      </c>
      <c r="EW67" s="682">
        <v>1.44</v>
      </c>
      <c r="EX67" s="682">
        <f t="shared" si="133"/>
        <v>1.44</v>
      </c>
      <c r="EY67" s="682">
        <f t="shared" si="133"/>
        <v>1.44</v>
      </c>
      <c r="EZ67" s="682">
        <f t="shared" si="133"/>
        <v>1.44</v>
      </c>
      <c r="FA67" s="682">
        <f t="shared" si="133"/>
        <v>1.44</v>
      </c>
      <c r="FB67" s="682">
        <v>1.3</v>
      </c>
      <c r="FC67" s="682">
        <f t="shared" si="134"/>
        <v>1.3</v>
      </c>
      <c r="FD67" s="682">
        <f t="shared" si="134"/>
        <v>1.3</v>
      </c>
      <c r="FE67" s="682">
        <f t="shared" si="134"/>
        <v>1.3</v>
      </c>
      <c r="FF67" s="682">
        <v>1.3</v>
      </c>
      <c r="FG67" s="682">
        <f t="shared" si="135"/>
        <v>1.3</v>
      </c>
      <c r="FH67" s="682">
        <f t="shared" si="135"/>
        <v>1.3</v>
      </c>
      <c r="FI67" s="682">
        <f t="shared" si="135"/>
        <v>1.3</v>
      </c>
      <c r="FJ67" s="682">
        <f t="shared" si="135"/>
        <v>1.3</v>
      </c>
      <c r="FK67" s="682">
        <f t="shared" si="135"/>
        <v>1.3</v>
      </c>
      <c r="FL67" s="682">
        <f t="shared" si="135"/>
        <v>1.3</v>
      </c>
      <c r="FM67" s="682">
        <f t="shared" si="135"/>
        <v>1.3</v>
      </c>
      <c r="FN67" s="682">
        <v>1.45</v>
      </c>
      <c r="FO67" s="682">
        <f t="shared" si="136"/>
        <v>1.45</v>
      </c>
      <c r="FP67" s="682">
        <f t="shared" si="136"/>
        <v>1.45</v>
      </c>
      <c r="FQ67" s="682">
        <f t="shared" si="136"/>
        <v>1.45</v>
      </c>
      <c r="FR67" s="682">
        <f t="shared" si="136"/>
        <v>1.45</v>
      </c>
      <c r="FS67" s="682">
        <f t="shared" si="136"/>
        <v>1.45</v>
      </c>
      <c r="FT67" s="682">
        <f t="shared" si="136"/>
        <v>1.45</v>
      </c>
      <c r="FU67" s="682">
        <v>1.7</v>
      </c>
      <c r="FV67" s="682">
        <f t="shared" si="137"/>
        <v>1.7</v>
      </c>
      <c r="FW67" s="682">
        <f t="shared" si="137"/>
        <v>1.7</v>
      </c>
      <c r="FX67" s="682">
        <f t="shared" si="137"/>
        <v>1.7</v>
      </c>
      <c r="FY67" s="682">
        <v>2.0099999999999998</v>
      </c>
      <c r="FZ67" s="682">
        <f t="shared" si="138"/>
        <v>2.0099999999999998</v>
      </c>
      <c r="GA67" s="682">
        <v>0.4</v>
      </c>
      <c r="GB67" s="682">
        <f t="shared" si="139"/>
        <v>0.4</v>
      </c>
      <c r="GC67" s="682">
        <f t="shared" si="139"/>
        <v>0.4</v>
      </c>
      <c r="GD67" s="682">
        <v>0.6</v>
      </c>
      <c r="GE67" s="682">
        <f t="shared" si="140"/>
        <v>0.6</v>
      </c>
      <c r="GF67" s="682">
        <f t="shared" si="140"/>
        <v>0.6</v>
      </c>
      <c r="GG67" s="682">
        <f t="shared" si="140"/>
        <v>0.6</v>
      </c>
      <c r="GH67" s="682">
        <v>0.65</v>
      </c>
      <c r="GI67" s="682">
        <f t="shared" si="141"/>
        <v>0.65</v>
      </c>
      <c r="GJ67" s="682">
        <f t="shared" si="141"/>
        <v>0.65</v>
      </c>
      <c r="GK67" s="682">
        <f t="shared" si="141"/>
        <v>0.65</v>
      </c>
      <c r="GL67" s="682">
        <f t="shared" si="141"/>
        <v>0.65</v>
      </c>
      <c r="GM67" s="682">
        <f t="shared" si="141"/>
        <v>0.65</v>
      </c>
      <c r="GN67" s="682">
        <f t="shared" si="141"/>
        <v>0.65</v>
      </c>
      <c r="GO67" s="682">
        <f t="shared" si="141"/>
        <v>0.65</v>
      </c>
      <c r="GP67" s="682">
        <f>EP67</f>
        <v>1.2</v>
      </c>
      <c r="GQ67" s="682">
        <f t="shared" si="142"/>
        <v>1.2</v>
      </c>
      <c r="GR67" s="682">
        <f t="shared" si="142"/>
        <v>1.2</v>
      </c>
      <c r="GS67" s="682">
        <f t="shared" si="142"/>
        <v>1.2</v>
      </c>
      <c r="GT67" s="682">
        <f t="shared" si="142"/>
        <v>1.2</v>
      </c>
      <c r="GU67" s="682">
        <f t="shared" si="142"/>
        <v>1.2</v>
      </c>
      <c r="GV67" s="682">
        <f t="shared" si="142"/>
        <v>1.2</v>
      </c>
      <c r="GW67" s="682">
        <f>EW67</f>
        <v>1.44</v>
      </c>
      <c r="GX67" s="682">
        <f t="shared" si="143"/>
        <v>1.44</v>
      </c>
      <c r="GY67" s="682">
        <f t="shared" si="143"/>
        <v>1.44</v>
      </c>
      <c r="GZ67" s="682">
        <f t="shared" si="143"/>
        <v>1.44</v>
      </c>
      <c r="HA67" s="682">
        <f t="shared" si="143"/>
        <v>1.44</v>
      </c>
      <c r="HB67" s="682">
        <f>FB67</f>
        <v>1.3</v>
      </c>
      <c r="HC67" s="682">
        <f t="shared" si="144"/>
        <v>1.3</v>
      </c>
      <c r="HD67" s="682">
        <f t="shared" si="144"/>
        <v>1.3</v>
      </c>
      <c r="HE67" s="682">
        <f t="shared" si="144"/>
        <v>1.3</v>
      </c>
      <c r="HF67" s="682">
        <f>FF67</f>
        <v>1.3</v>
      </c>
      <c r="HG67" s="682">
        <f t="shared" si="145"/>
        <v>1.3</v>
      </c>
      <c r="HH67" s="682">
        <f t="shared" si="145"/>
        <v>1.3</v>
      </c>
      <c r="HI67" s="682">
        <f t="shared" si="145"/>
        <v>1.3</v>
      </c>
      <c r="HJ67" s="682">
        <f t="shared" si="145"/>
        <v>1.3</v>
      </c>
      <c r="HK67" s="682">
        <f t="shared" si="145"/>
        <v>1.3</v>
      </c>
      <c r="HL67" s="682">
        <f t="shared" si="145"/>
        <v>1.3</v>
      </c>
      <c r="HM67" s="682">
        <f t="shared" si="145"/>
        <v>1.3</v>
      </c>
      <c r="HN67" s="682">
        <f>FN67</f>
        <v>1.45</v>
      </c>
      <c r="HO67" s="682">
        <f t="shared" si="146"/>
        <v>1.45</v>
      </c>
      <c r="HP67" s="682">
        <f t="shared" si="146"/>
        <v>1.45</v>
      </c>
      <c r="HQ67" s="682">
        <f t="shared" si="146"/>
        <v>1.45</v>
      </c>
      <c r="HR67" s="682">
        <f t="shared" si="146"/>
        <v>1.45</v>
      </c>
      <c r="HS67" s="682">
        <f t="shared" si="146"/>
        <v>1.45</v>
      </c>
      <c r="HT67" s="682">
        <f t="shared" si="146"/>
        <v>1.45</v>
      </c>
      <c r="HU67" s="682">
        <f>FU67</f>
        <v>1.7</v>
      </c>
      <c r="HV67" s="682">
        <f t="shared" si="147"/>
        <v>1.7</v>
      </c>
      <c r="HW67" s="682">
        <f t="shared" si="147"/>
        <v>1.7</v>
      </c>
      <c r="HX67" s="682">
        <f t="shared" si="147"/>
        <v>1.7</v>
      </c>
      <c r="HY67" s="682">
        <f>FY67</f>
        <v>2.0099999999999998</v>
      </c>
      <c r="HZ67" s="682">
        <f t="shared" si="148"/>
        <v>2.0099999999999998</v>
      </c>
      <c r="IA67" s="682">
        <f>GA67</f>
        <v>0.4</v>
      </c>
      <c r="IB67" s="682">
        <f t="shared" si="149"/>
        <v>0.4</v>
      </c>
      <c r="IC67" s="682">
        <f t="shared" si="149"/>
        <v>0.4</v>
      </c>
      <c r="ID67" s="682">
        <f>GD67</f>
        <v>0.6</v>
      </c>
      <c r="IE67" s="682">
        <f t="shared" si="150"/>
        <v>0.6</v>
      </c>
      <c r="IF67" s="682">
        <f t="shared" si="150"/>
        <v>0.6</v>
      </c>
      <c r="IG67" s="682">
        <f t="shared" si="150"/>
        <v>0.6</v>
      </c>
      <c r="IH67" s="682">
        <f>GH67</f>
        <v>0.65</v>
      </c>
      <c r="II67" s="682">
        <f t="shared" si="151"/>
        <v>0.65</v>
      </c>
      <c r="IJ67" s="682">
        <f t="shared" si="151"/>
        <v>0.65</v>
      </c>
      <c r="IK67" s="682">
        <f t="shared" si="151"/>
        <v>0.65</v>
      </c>
      <c r="IL67" s="682">
        <f t="shared" si="151"/>
        <v>0.65</v>
      </c>
      <c r="IM67" s="682">
        <f t="shared" si="151"/>
        <v>0.65</v>
      </c>
      <c r="IN67" s="682">
        <f t="shared" si="152"/>
        <v>0.65</v>
      </c>
      <c r="IO67" s="682">
        <f t="shared" si="152"/>
        <v>0.65</v>
      </c>
      <c r="IP67" s="682">
        <f>GP67</f>
        <v>1.2</v>
      </c>
      <c r="IQ67" s="682">
        <f t="shared" si="153"/>
        <v>1.2</v>
      </c>
      <c r="IR67" s="682">
        <f t="shared" si="153"/>
        <v>1.2</v>
      </c>
      <c r="IS67" s="682">
        <f t="shared" si="153"/>
        <v>1.2</v>
      </c>
      <c r="IT67" s="682">
        <f t="shared" si="153"/>
        <v>1.2</v>
      </c>
      <c r="IU67" s="682">
        <f t="shared" si="153"/>
        <v>1.2</v>
      </c>
      <c r="IV67" s="682">
        <f t="shared" si="153"/>
        <v>1.2</v>
      </c>
      <c r="IW67" s="682">
        <f t="shared" si="153"/>
        <v>1.44</v>
      </c>
      <c r="IX67" s="682">
        <f t="shared" si="153"/>
        <v>1.44</v>
      </c>
      <c r="IY67" s="682">
        <f t="shared" si="153"/>
        <v>1.44</v>
      </c>
      <c r="IZ67" s="682">
        <f t="shared" si="153"/>
        <v>1.44</v>
      </c>
      <c r="JA67" s="682">
        <f t="shared" si="153"/>
        <v>1.44</v>
      </c>
      <c r="JB67" s="682">
        <f t="shared" si="153"/>
        <v>1.3</v>
      </c>
      <c r="JC67" s="682">
        <f t="shared" si="153"/>
        <v>1.3</v>
      </c>
      <c r="JD67" s="682">
        <f t="shared" si="153"/>
        <v>1.3</v>
      </c>
      <c r="JE67" s="682">
        <f t="shared" si="153"/>
        <v>1.3</v>
      </c>
      <c r="JF67" s="682">
        <f t="shared" si="153"/>
        <v>1.3</v>
      </c>
      <c r="JG67" s="682">
        <f t="shared" si="154"/>
        <v>1.3</v>
      </c>
      <c r="JH67" s="682">
        <f t="shared" si="154"/>
        <v>1.3</v>
      </c>
      <c r="JI67" s="682">
        <f t="shared" si="154"/>
        <v>1.3</v>
      </c>
      <c r="JJ67" s="682">
        <f t="shared" si="154"/>
        <v>1.3</v>
      </c>
      <c r="JK67" s="682">
        <f t="shared" si="154"/>
        <v>1.3</v>
      </c>
      <c r="JL67" s="682">
        <f t="shared" si="154"/>
        <v>1.3</v>
      </c>
      <c r="JM67" s="682">
        <f t="shared" si="154"/>
        <v>1.3</v>
      </c>
      <c r="JN67" s="682">
        <f t="shared" si="154"/>
        <v>1.45</v>
      </c>
      <c r="JO67" s="682">
        <f t="shared" si="154"/>
        <v>1.45</v>
      </c>
      <c r="JP67" s="682">
        <f t="shared" si="154"/>
        <v>1.45</v>
      </c>
      <c r="JQ67" s="682">
        <f t="shared" si="154"/>
        <v>1.45</v>
      </c>
      <c r="JR67" s="682">
        <f t="shared" si="154"/>
        <v>1.45</v>
      </c>
      <c r="JS67" s="682">
        <f t="shared" si="154"/>
        <v>1.45</v>
      </c>
      <c r="JT67" s="682">
        <f t="shared" si="154"/>
        <v>1.45</v>
      </c>
      <c r="JU67" s="682">
        <f t="shared" si="154"/>
        <v>1.7</v>
      </c>
      <c r="JV67" s="682">
        <f t="shared" si="154"/>
        <v>1.7</v>
      </c>
      <c r="JW67" s="682">
        <f t="shared" si="155"/>
        <v>1.7</v>
      </c>
      <c r="JX67" s="682">
        <f t="shared" si="155"/>
        <v>1.7</v>
      </c>
      <c r="JY67" s="682">
        <f t="shared" si="155"/>
        <v>2.0099999999999998</v>
      </c>
      <c r="JZ67" s="682">
        <f t="shared" si="155"/>
        <v>2.0099999999999998</v>
      </c>
      <c r="KA67" s="682">
        <f t="shared" si="155"/>
        <v>0.4</v>
      </c>
      <c r="KB67" s="682">
        <f t="shared" si="155"/>
        <v>0.4</v>
      </c>
      <c r="KC67" s="682">
        <f t="shared" si="155"/>
        <v>0.4</v>
      </c>
      <c r="KD67" s="682">
        <f t="shared" si="155"/>
        <v>0.6</v>
      </c>
      <c r="KE67" s="682">
        <f t="shared" si="155"/>
        <v>0.6</v>
      </c>
      <c r="KF67" s="682">
        <f t="shared" si="155"/>
        <v>0.6</v>
      </c>
      <c r="KG67" s="682">
        <f t="shared" si="155"/>
        <v>0.6</v>
      </c>
      <c r="KH67" s="682">
        <f t="shared" si="155"/>
        <v>0.65</v>
      </c>
      <c r="KI67" s="682">
        <f t="shared" si="155"/>
        <v>0.65</v>
      </c>
      <c r="KJ67" s="682">
        <f t="shared" si="155"/>
        <v>0.65</v>
      </c>
      <c r="KK67" s="682">
        <f t="shared" si="155"/>
        <v>0.65</v>
      </c>
      <c r="KL67" s="682">
        <f t="shared" si="155"/>
        <v>0.65</v>
      </c>
      <c r="KM67" s="682">
        <f t="shared" si="156"/>
        <v>0.65</v>
      </c>
      <c r="KN67" s="682">
        <f t="shared" si="156"/>
        <v>0.65</v>
      </c>
      <c r="KO67" s="682">
        <f t="shared" si="156"/>
        <v>0.65</v>
      </c>
      <c r="KP67" s="682">
        <f t="shared" si="156"/>
        <v>1.2</v>
      </c>
      <c r="KQ67" s="682">
        <f t="shared" si="156"/>
        <v>1.2</v>
      </c>
      <c r="KR67" s="682">
        <f t="shared" si="156"/>
        <v>1.2</v>
      </c>
      <c r="KS67" s="682">
        <f t="shared" si="156"/>
        <v>1.2</v>
      </c>
      <c r="KT67" s="682">
        <f t="shared" si="156"/>
        <v>1.2</v>
      </c>
      <c r="KU67" s="682">
        <f t="shared" si="156"/>
        <v>1.2</v>
      </c>
      <c r="KV67" s="682">
        <f t="shared" si="156"/>
        <v>1.2</v>
      </c>
      <c r="KW67" s="682">
        <f t="shared" si="156"/>
        <v>1.44</v>
      </c>
      <c r="KX67" s="682">
        <f t="shared" si="156"/>
        <v>1.44</v>
      </c>
      <c r="KY67" s="682">
        <f t="shared" si="156"/>
        <v>1.44</v>
      </c>
      <c r="KZ67" s="682">
        <f t="shared" si="156"/>
        <v>1.44</v>
      </c>
      <c r="LA67" s="682">
        <f t="shared" si="156"/>
        <v>1.44</v>
      </c>
      <c r="LB67" s="682">
        <f t="shared" si="156"/>
        <v>1.3</v>
      </c>
      <c r="LC67" s="682">
        <f t="shared" si="157"/>
        <v>1.3</v>
      </c>
      <c r="LD67" s="682">
        <f t="shared" si="157"/>
        <v>1.3</v>
      </c>
      <c r="LE67" s="682">
        <f t="shared" si="157"/>
        <v>1.3</v>
      </c>
      <c r="LF67" s="682">
        <f t="shared" si="157"/>
        <v>1.3</v>
      </c>
      <c r="LG67" s="682">
        <f t="shared" si="157"/>
        <v>1.3</v>
      </c>
      <c r="LH67" s="682">
        <f t="shared" si="157"/>
        <v>1.3</v>
      </c>
      <c r="LI67" s="682">
        <f t="shared" si="157"/>
        <v>1.3</v>
      </c>
      <c r="LJ67" s="682">
        <f t="shared" si="157"/>
        <v>1.3</v>
      </c>
      <c r="LK67" s="682">
        <f t="shared" si="157"/>
        <v>1.3</v>
      </c>
      <c r="LL67" s="682">
        <f t="shared" si="157"/>
        <v>1.3</v>
      </c>
      <c r="LM67" s="682">
        <f t="shared" si="157"/>
        <v>1.3</v>
      </c>
      <c r="LN67" s="682">
        <f t="shared" si="157"/>
        <v>1.45</v>
      </c>
      <c r="LO67" s="682">
        <f t="shared" si="157"/>
        <v>1.45</v>
      </c>
      <c r="LP67" s="682">
        <f t="shared" si="157"/>
        <v>1.45</v>
      </c>
      <c r="LQ67" s="682">
        <f t="shared" si="157"/>
        <v>1.45</v>
      </c>
      <c r="LR67" s="682">
        <f t="shared" si="157"/>
        <v>1.45</v>
      </c>
      <c r="LS67" s="682">
        <f t="shared" si="158"/>
        <v>1.45</v>
      </c>
      <c r="LT67" s="682">
        <f t="shared" si="158"/>
        <v>1.45</v>
      </c>
      <c r="LU67" s="682">
        <f t="shared" si="158"/>
        <v>1.7</v>
      </c>
      <c r="LV67" s="682">
        <f t="shared" si="158"/>
        <v>1.7</v>
      </c>
      <c r="LW67" s="682">
        <f t="shared" si="158"/>
        <v>1.7</v>
      </c>
      <c r="LX67" s="682">
        <f t="shared" si="158"/>
        <v>1.7</v>
      </c>
      <c r="LY67" s="682">
        <f t="shared" si="158"/>
        <v>2.0099999999999998</v>
      </c>
      <c r="LZ67" s="682">
        <f t="shared" si="158"/>
        <v>2.0099999999999998</v>
      </c>
      <c r="MA67" s="682">
        <f t="shared" si="158"/>
        <v>0.4</v>
      </c>
      <c r="MB67" s="682">
        <f t="shared" si="158"/>
        <v>0.4</v>
      </c>
      <c r="MC67" s="682">
        <f t="shared" si="158"/>
        <v>0.4</v>
      </c>
      <c r="MD67" s="682">
        <f t="shared" si="158"/>
        <v>0.6</v>
      </c>
      <c r="ME67" s="682">
        <f t="shared" si="158"/>
        <v>0.6</v>
      </c>
      <c r="MF67" s="682">
        <f t="shared" si="158"/>
        <v>0.6</v>
      </c>
      <c r="MG67" s="682">
        <f t="shared" si="158"/>
        <v>0.6</v>
      </c>
      <c r="MH67" s="682">
        <f t="shared" si="158"/>
        <v>0.65</v>
      </c>
      <c r="MI67" s="682">
        <f t="shared" si="159"/>
        <v>0.65</v>
      </c>
      <c r="MJ67" s="682">
        <f t="shared" si="159"/>
        <v>0.65</v>
      </c>
      <c r="MK67" s="682">
        <f t="shared" si="159"/>
        <v>0.65</v>
      </c>
      <c r="ML67" s="682">
        <f t="shared" si="159"/>
        <v>0.65</v>
      </c>
      <c r="MM67" s="682">
        <f t="shared" si="159"/>
        <v>0.65</v>
      </c>
      <c r="MN67" s="682">
        <f t="shared" si="159"/>
        <v>0.65</v>
      </c>
      <c r="MO67" s="682">
        <f t="shared" si="159"/>
        <v>0.65</v>
      </c>
      <c r="MP67" s="682">
        <f t="shared" si="159"/>
        <v>1.2</v>
      </c>
      <c r="MQ67" s="682">
        <f t="shared" si="159"/>
        <v>1.2</v>
      </c>
      <c r="MR67" s="682">
        <f t="shared" si="159"/>
        <v>1.2</v>
      </c>
      <c r="MS67" s="682">
        <f t="shared" si="159"/>
        <v>1.2</v>
      </c>
      <c r="MT67" s="682">
        <f t="shared" si="159"/>
        <v>1.2</v>
      </c>
      <c r="MU67" s="682">
        <f t="shared" si="159"/>
        <v>1.2</v>
      </c>
      <c r="MV67" s="682">
        <f t="shared" si="159"/>
        <v>1.2</v>
      </c>
      <c r="MW67" s="682">
        <f t="shared" si="159"/>
        <v>1.44</v>
      </c>
      <c r="MX67" s="682">
        <f t="shared" si="159"/>
        <v>1.44</v>
      </c>
      <c r="MY67" s="682">
        <f t="shared" si="160"/>
        <v>1.44</v>
      </c>
      <c r="MZ67" s="682">
        <f t="shared" si="160"/>
        <v>1.44</v>
      </c>
      <c r="NA67" s="682">
        <f t="shared" si="160"/>
        <v>1.44</v>
      </c>
      <c r="NB67" s="682">
        <f t="shared" si="160"/>
        <v>1.3</v>
      </c>
      <c r="NC67" s="682">
        <f t="shared" si="160"/>
        <v>1.3</v>
      </c>
      <c r="ND67" s="682">
        <f t="shared" si="160"/>
        <v>1.3</v>
      </c>
      <c r="NE67" s="682">
        <f t="shared" si="160"/>
        <v>1.3</v>
      </c>
      <c r="NF67" s="682">
        <f t="shared" si="160"/>
        <v>1.3</v>
      </c>
      <c r="NG67" s="682">
        <f t="shared" si="160"/>
        <v>1.3</v>
      </c>
      <c r="NH67" s="682">
        <f t="shared" si="160"/>
        <v>1.3</v>
      </c>
      <c r="NI67" s="682">
        <f t="shared" si="160"/>
        <v>1.3</v>
      </c>
      <c r="NJ67" s="682">
        <f t="shared" si="160"/>
        <v>1.3</v>
      </c>
      <c r="NK67" s="682">
        <f t="shared" si="160"/>
        <v>1.3</v>
      </c>
      <c r="NL67" s="682">
        <f t="shared" si="160"/>
        <v>1.3</v>
      </c>
      <c r="NM67" s="682">
        <f t="shared" si="160"/>
        <v>1.3</v>
      </c>
      <c r="NN67" s="682">
        <f t="shared" si="160"/>
        <v>1.45</v>
      </c>
      <c r="NO67" s="682">
        <f t="shared" si="161"/>
        <v>1.45</v>
      </c>
      <c r="NP67" s="682">
        <f t="shared" si="161"/>
        <v>1.45</v>
      </c>
      <c r="NQ67" s="682">
        <f t="shared" si="161"/>
        <v>1.45</v>
      </c>
      <c r="NR67" s="682">
        <f t="shared" si="161"/>
        <v>1.45</v>
      </c>
      <c r="NS67" s="682">
        <f t="shared" si="161"/>
        <v>1.45</v>
      </c>
      <c r="NT67" s="682">
        <f t="shared" si="161"/>
        <v>1.45</v>
      </c>
      <c r="NU67" s="682">
        <f t="shared" si="161"/>
        <v>1.7</v>
      </c>
      <c r="NV67" s="682">
        <f t="shared" si="161"/>
        <v>1.7</v>
      </c>
      <c r="NW67" s="682">
        <f t="shared" si="161"/>
        <v>1.7</v>
      </c>
      <c r="NX67" s="682">
        <f t="shared" si="161"/>
        <v>1.7</v>
      </c>
      <c r="NY67" s="682">
        <f t="shared" si="161"/>
        <v>2.0099999999999998</v>
      </c>
      <c r="NZ67" s="682">
        <f t="shared" si="161"/>
        <v>2.0099999999999998</v>
      </c>
      <c r="OA67" s="682">
        <f t="shared" si="161"/>
        <v>0.4</v>
      </c>
      <c r="OB67" s="682">
        <f t="shared" si="161"/>
        <v>0.4</v>
      </c>
      <c r="OC67" s="682">
        <f t="shared" si="161"/>
        <v>0.4</v>
      </c>
      <c r="OD67" s="682">
        <f t="shared" si="161"/>
        <v>0.6</v>
      </c>
      <c r="OE67" s="682">
        <f t="shared" si="162"/>
        <v>0.6</v>
      </c>
      <c r="OF67" s="682">
        <f t="shared" si="162"/>
        <v>0.6</v>
      </c>
      <c r="OG67" s="682">
        <f t="shared" si="162"/>
        <v>0.6</v>
      </c>
      <c r="OH67" s="682">
        <f t="shared" si="162"/>
        <v>0.65</v>
      </c>
      <c r="OI67" s="682">
        <f t="shared" si="162"/>
        <v>0.65</v>
      </c>
      <c r="OJ67" s="682">
        <f t="shared" si="162"/>
        <v>0.65</v>
      </c>
      <c r="OK67" s="682">
        <f t="shared" si="162"/>
        <v>0.65</v>
      </c>
      <c r="OL67" s="682">
        <f t="shared" si="162"/>
        <v>0.65</v>
      </c>
      <c r="OM67" s="682">
        <f t="shared" si="162"/>
        <v>0.65</v>
      </c>
      <c r="ON67" s="682">
        <f t="shared" si="162"/>
        <v>0.65</v>
      </c>
      <c r="OO67" s="682">
        <f t="shared" si="162"/>
        <v>0.65</v>
      </c>
      <c r="OP67" s="682">
        <f t="shared" si="162"/>
        <v>1.2</v>
      </c>
      <c r="OQ67" s="682">
        <f t="shared" si="162"/>
        <v>1.2</v>
      </c>
      <c r="OR67" s="682">
        <f t="shared" si="162"/>
        <v>1.2</v>
      </c>
      <c r="OS67" s="682">
        <f t="shared" si="162"/>
        <v>1.2</v>
      </c>
      <c r="OT67" s="682">
        <f t="shared" si="162"/>
        <v>1.2</v>
      </c>
      <c r="OU67" s="682">
        <f t="shared" si="163"/>
        <v>1.2</v>
      </c>
      <c r="OV67" s="682">
        <f t="shared" si="163"/>
        <v>1.2</v>
      </c>
      <c r="OW67" s="682">
        <f t="shared" si="163"/>
        <v>1.44</v>
      </c>
      <c r="OX67" s="682">
        <f t="shared" si="163"/>
        <v>1.44</v>
      </c>
      <c r="OY67" s="682">
        <f t="shared" si="163"/>
        <v>1.44</v>
      </c>
      <c r="OZ67" s="682">
        <f t="shared" si="163"/>
        <v>1.44</v>
      </c>
      <c r="PA67" s="682">
        <f t="shared" si="163"/>
        <v>1.44</v>
      </c>
      <c r="PB67" s="682">
        <f t="shared" si="163"/>
        <v>1.3</v>
      </c>
      <c r="PC67" s="682">
        <f t="shared" si="163"/>
        <v>1.3</v>
      </c>
      <c r="PD67" s="682">
        <f t="shared" si="163"/>
        <v>1.3</v>
      </c>
      <c r="PE67" s="682">
        <f t="shared" si="163"/>
        <v>1.3</v>
      </c>
      <c r="PF67" s="682">
        <f t="shared" si="163"/>
        <v>1.3</v>
      </c>
      <c r="PG67" s="682">
        <f t="shared" si="163"/>
        <v>1.3</v>
      </c>
      <c r="PH67" s="682">
        <f t="shared" si="163"/>
        <v>1.3</v>
      </c>
      <c r="PI67" s="682">
        <f t="shared" si="163"/>
        <v>1.3</v>
      </c>
      <c r="PJ67" s="682">
        <f t="shared" si="163"/>
        <v>1.3</v>
      </c>
      <c r="PK67" s="682">
        <f t="shared" si="164"/>
        <v>1.3</v>
      </c>
      <c r="PL67" s="682">
        <f t="shared" si="164"/>
        <v>1.3</v>
      </c>
      <c r="PM67" s="682">
        <f t="shared" si="164"/>
        <v>1.3</v>
      </c>
      <c r="PN67" s="682">
        <f t="shared" si="164"/>
        <v>1.45</v>
      </c>
      <c r="PO67" s="682">
        <f t="shared" si="164"/>
        <v>1.45</v>
      </c>
      <c r="PP67" s="682">
        <f t="shared" si="164"/>
        <v>1.45</v>
      </c>
      <c r="PQ67" s="682">
        <f t="shared" si="164"/>
        <v>1.45</v>
      </c>
      <c r="PR67" s="682">
        <f t="shared" si="164"/>
        <v>1.45</v>
      </c>
      <c r="PS67" s="682">
        <f t="shared" si="164"/>
        <v>1.45</v>
      </c>
      <c r="PT67" s="682">
        <f t="shared" si="164"/>
        <v>1.45</v>
      </c>
      <c r="PU67" s="682">
        <f t="shared" si="164"/>
        <v>1.7</v>
      </c>
      <c r="PV67" s="682">
        <f t="shared" si="164"/>
        <v>1.7</v>
      </c>
      <c r="PW67" s="682">
        <f t="shared" si="164"/>
        <v>1.7</v>
      </c>
      <c r="PX67" s="682">
        <f t="shared" si="164"/>
        <v>1.7</v>
      </c>
      <c r="PY67" s="682">
        <f t="shared" si="164"/>
        <v>2.0099999999999998</v>
      </c>
      <c r="PZ67" s="682">
        <f t="shared" si="164"/>
        <v>2.0099999999999998</v>
      </c>
      <c r="QA67" s="682">
        <f t="shared" si="165"/>
        <v>0.4</v>
      </c>
      <c r="QB67" s="682">
        <f t="shared" si="165"/>
        <v>0.4</v>
      </c>
      <c r="QC67" s="682">
        <f t="shared" si="165"/>
        <v>0.4</v>
      </c>
      <c r="QD67" s="682">
        <f t="shared" si="165"/>
        <v>0.6</v>
      </c>
      <c r="QE67" s="682">
        <f t="shared" si="165"/>
        <v>0.6</v>
      </c>
      <c r="QF67" s="682">
        <f t="shared" si="165"/>
        <v>0.6</v>
      </c>
      <c r="QG67" s="682">
        <f t="shared" si="165"/>
        <v>0.6</v>
      </c>
      <c r="QH67" s="682">
        <f t="shared" si="165"/>
        <v>0.65</v>
      </c>
      <c r="QI67" s="682">
        <f t="shared" si="165"/>
        <v>0.65</v>
      </c>
      <c r="QJ67" s="682">
        <f t="shared" si="165"/>
        <v>0.65</v>
      </c>
      <c r="QK67" s="682">
        <f t="shared" si="165"/>
        <v>0.65</v>
      </c>
      <c r="QL67" s="682">
        <f t="shared" si="165"/>
        <v>0.65</v>
      </c>
      <c r="QM67" s="682">
        <f t="shared" si="165"/>
        <v>0.65</v>
      </c>
      <c r="QN67" s="682">
        <f t="shared" si="165"/>
        <v>0.65</v>
      </c>
      <c r="QO67" s="682">
        <f t="shared" si="165"/>
        <v>0.65</v>
      </c>
      <c r="QP67" s="682">
        <f t="shared" si="165"/>
        <v>1.2</v>
      </c>
      <c r="QQ67" s="682">
        <f t="shared" si="166"/>
        <v>1.2</v>
      </c>
      <c r="QR67" s="682">
        <f t="shared" si="166"/>
        <v>1.2</v>
      </c>
      <c r="QS67" s="682">
        <f t="shared" si="166"/>
        <v>1.2</v>
      </c>
      <c r="QT67" s="682">
        <f t="shared" si="166"/>
        <v>1.2</v>
      </c>
      <c r="QU67" s="682">
        <f t="shared" si="166"/>
        <v>1.2</v>
      </c>
      <c r="QV67" s="682">
        <f t="shared" si="166"/>
        <v>1.2</v>
      </c>
      <c r="QW67" s="682">
        <f t="shared" si="166"/>
        <v>1.44</v>
      </c>
      <c r="QX67" s="682">
        <f t="shared" si="166"/>
        <v>1.44</v>
      </c>
      <c r="QY67" s="682">
        <f t="shared" si="166"/>
        <v>1.44</v>
      </c>
      <c r="QZ67" s="682">
        <f t="shared" si="166"/>
        <v>1.44</v>
      </c>
      <c r="RA67" s="682">
        <f t="shared" si="166"/>
        <v>1.44</v>
      </c>
      <c r="RB67" s="682">
        <f t="shared" si="166"/>
        <v>1.3</v>
      </c>
      <c r="RC67" s="682">
        <f t="shared" si="166"/>
        <v>1.3</v>
      </c>
      <c r="RD67" s="682">
        <f t="shared" si="166"/>
        <v>1.3</v>
      </c>
      <c r="RE67" s="682">
        <f t="shared" si="166"/>
        <v>1.3</v>
      </c>
      <c r="RF67" s="682">
        <f t="shared" si="166"/>
        <v>1.3</v>
      </c>
      <c r="RG67" s="682">
        <f t="shared" si="167"/>
        <v>1.3</v>
      </c>
      <c r="RH67" s="682">
        <f t="shared" si="167"/>
        <v>1.3</v>
      </c>
      <c r="RI67" s="682">
        <f t="shared" si="167"/>
        <v>1.3</v>
      </c>
      <c r="RJ67" s="682">
        <f t="shared" si="167"/>
        <v>1.3</v>
      </c>
      <c r="RK67" s="682">
        <f t="shared" si="167"/>
        <v>1.3</v>
      </c>
      <c r="RL67" s="682">
        <f t="shared" si="167"/>
        <v>1.3</v>
      </c>
      <c r="RM67" s="682">
        <f t="shared" si="167"/>
        <v>1.3</v>
      </c>
      <c r="RN67" s="682">
        <f t="shared" si="167"/>
        <v>1.45</v>
      </c>
      <c r="RO67" s="682">
        <f t="shared" si="167"/>
        <v>1.45</v>
      </c>
      <c r="RP67" s="682">
        <f t="shared" si="167"/>
        <v>1.45</v>
      </c>
      <c r="RQ67" s="682">
        <f t="shared" si="167"/>
        <v>1.45</v>
      </c>
      <c r="RR67" s="682">
        <f t="shared" si="167"/>
        <v>1.45</v>
      </c>
      <c r="RS67" s="682">
        <f t="shared" si="167"/>
        <v>1.45</v>
      </c>
      <c r="RT67" s="682">
        <f t="shared" si="167"/>
        <v>1.45</v>
      </c>
      <c r="RU67" s="682">
        <f t="shared" si="167"/>
        <v>1.7</v>
      </c>
      <c r="RV67" s="682">
        <f t="shared" si="167"/>
        <v>1.7</v>
      </c>
      <c r="RW67" s="682">
        <f t="shared" si="168"/>
        <v>1.7</v>
      </c>
      <c r="RX67" s="682">
        <f t="shared" si="168"/>
        <v>1.7</v>
      </c>
      <c r="RY67" s="682">
        <f t="shared" si="168"/>
        <v>2.0099999999999998</v>
      </c>
      <c r="RZ67" s="682">
        <f t="shared" si="168"/>
        <v>2.0099999999999998</v>
      </c>
      <c r="SA67" s="682">
        <f t="shared" si="168"/>
        <v>0.4</v>
      </c>
      <c r="SB67" s="682">
        <f t="shared" si="168"/>
        <v>0.4</v>
      </c>
      <c r="SC67" s="682">
        <f t="shared" si="168"/>
        <v>0.4</v>
      </c>
      <c r="SD67" s="682">
        <f t="shared" si="168"/>
        <v>0.6</v>
      </c>
      <c r="SE67" s="682">
        <f t="shared" si="168"/>
        <v>0.6</v>
      </c>
      <c r="SF67" s="682">
        <f t="shared" si="168"/>
        <v>0.6</v>
      </c>
      <c r="SG67" s="682">
        <f t="shared" si="168"/>
        <v>0.6</v>
      </c>
      <c r="SH67" s="682">
        <f>QH67</f>
        <v>0.65</v>
      </c>
      <c r="SI67" s="473"/>
      <c r="SJ67" s="454"/>
      <c r="SK67" s="442"/>
      <c r="SL67" s="442"/>
      <c r="SM67" s="442"/>
    </row>
    <row r="68" spans="1:507" outlineLevel="3" x14ac:dyDescent="0.35">
      <c r="A68" s="442"/>
      <c r="B68" s="451"/>
      <c r="C68" s="662">
        <f t="shared" si="62"/>
        <v>4</v>
      </c>
      <c r="D68" s="473"/>
      <c r="E68" s="532"/>
      <c r="F68" s="532"/>
      <c r="G68" s="473"/>
      <c r="H68" s="685"/>
      <c r="I68" s="686" t="s">
        <v>243</v>
      </c>
      <c r="J68" s="687"/>
      <c r="K68" s="688">
        <f t="shared" si="88"/>
        <v>1.8</v>
      </c>
      <c r="L68" s="688">
        <f t="shared" si="89"/>
        <v>1.8</v>
      </c>
      <c r="M68" s="688">
        <f t="shared" si="89"/>
        <v>1.8</v>
      </c>
      <c r="N68" s="688">
        <f t="shared" si="90"/>
        <v>2.1</v>
      </c>
      <c r="O68" s="688">
        <f t="shared" si="91"/>
        <v>2.1</v>
      </c>
      <c r="P68" s="688">
        <f t="shared" si="91"/>
        <v>2.1</v>
      </c>
      <c r="Q68" s="688">
        <f t="shared" si="91"/>
        <v>2.1</v>
      </c>
      <c r="R68" s="688">
        <f t="shared" si="91"/>
        <v>2.1</v>
      </c>
      <c r="S68" s="688">
        <f t="shared" si="91"/>
        <v>2.1</v>
      </c>
      <c r="T68" s="688">
        <f t="shared" si="91"/>
        <v>2.1</v>
      </c>
      <c r="U68" s="688">
        <f t="shared" si="92"/>
        <v>2.1800000000000002</v>
      </c>
      <c r="V68" s="688">
        <f t="shared" si="93"/>
        <v>2.1800000000000002</v>
      </c>
      <c r="W68" s="688">
        <f t="shared" si="93"/>
        <v>2.1800000000000002</v>
      </c>
      <c r="X68" s="688">
        <f t="shared" si="93"/>
        <v>2.1800000000000002</v>
      </c>
      <c r="Y68" s="688">
        <f t="shared" si="94"/>
        <v>2.2200000000000002</v>
      </c>
      <c r="Z68" s="688">
        <f t="shared" si="95"/>
        <v>2.2200000000000002</v>
      </c>
      <c r="AA68" s="688">
        <f t="shared" si="96"/>
        <v>1.6</v>
      </c>
      <c r="AB68" s="688">
        <f t="shared" si="97"/>
        <v>1.6</v>
      </c>
      <c r="AC68" s="688">
        <f t="shared" si="97"/>
        <v>1.6</v>
      </c>
      <c r="AD68" s="688">
        <f t="shared" si="98"/>
        <v>2.1</v>
      </c>
      <c r="AE68" s="688">
        <f t="shared" si="99"/>
        <v>2.1</v>
      </c>
      <c r="AF68" s="688">
        <f t="shared" si="99"/>
        <v>2.1</v>
      </c>
      <c r="AG68" s="688">
        <f t="shared" si="99"/>
        <v>2.1</v>
      </c>
      <c r="AH68" s="688">
        <f t="shared" si="100"/>
        <v>2</v>
      </c>
      <c r="AI68" s="688">
        <f t="shared" si="101"/>
        <v>2</v>
      </c>
      <c r="AJ68" s="688">
        <f t="shared" si="101"/>
        <v>2</v>
      </c>
      <c r="AK68" s="688">
        <f t="shared" si="101"/>
        <v>2</v>
      </c>
      <c r="AL68" s="688">
        <f t="shared" si="101"/>
        <v>2</v>
      </c>
      <c r="AM68" s="688">
        <f t="shared" si="101"/>
        <v>2</v>
      </c>
      <c r="AN68" s="688">
        <f t="shared" si="101"/>
        <v>2</v>
      </c>
      <c r="AO68" s="688">
        <f t="shared" si="101"/>
        <v>2</v>
      </c>
      <c r="AP68" s="688">
        <f t="shared" si="102"/>
        <v>1.95</v>
      </c>
      <c r="AQ68" s="688">
        <f t="shared" si="103"/>
        <v>1.95</v>
      </c>
      <c r="AR68" s="688">
        <f t="shared" si="103"/>
        <v>1.95</v>
      </c>
      <c r="AS68" s="688">
        <f t="shared" si="103"/>
        <v>1.95</v>
      </c>
      <c r="AT68" s="688">
        <f t="shared" si="103"/>
        <v>1.95</v>
      </c>
      <c r="AU68" s="688">
        <f t="shared" si="103"/>
        <v>1.95</v>
      </c>
      <c r="AV68" s="688">
        <f t="shared" si="103"/>
        <v>1.95</v>
      </c>
      <c r="AW68" s="688">
        <f t="shared" si="104"/>
        <v>2.04</v>
      </c>
      <c r="AX68" s="688">
        <f t="shared" si="105"/>
        <v>2.04</v>
      </c>
      <c r="AY68" s="688">
        <f t="shared" si="105"/>
        <v>2.04</v>
      </c>
      <c r="AZ68" s="688">
        <f t="shared" si="105"/>
        <v>2.04</v>
      </c>
      <c r="BA68" s="688">
        <f t="shared" si="105"/>
        <v>2.04</v>
      </c>
      <c r="BB68" s="688">
        <f t="shared" si="106"/>
        <v>2.12</v>
      </c>
      <c r="BC68" s="688">
        <f t="shared" si="107"/>
        <v>2.12</v>
      </c>
      <c r="BD68" s="688">
        <f t="shared" si="107"/>
        <v>2.12</v>
      </c>
      <c r="BE68" s="688">
        <f t="shared" si="107"/>
        <v>2.12</v>
      </c>
      <c r="BF68" s="688">
        <f t="shared" si="108"/>
        <v>1.8</v>
      </c>
      <c r="BG68" s="688">
        <f t="shared" si="109"/>
        <v>1.8</v>
      </c>
      <c r="BH68" s="688">
        <f t="shared" si="109"/>
        <v>1.8</v>
      </c>
      <c r="BI68" s="688">
        <f t="shared" si="109"/>
        <v>1.8</v>
      </c>
      <c r="BJ68" s="688">
        <f t="shared" si="109"/>
        <v>1.8</v>
      </c>
      <c r="BK68" s="682">
        <f t="shared" si="109"/>
        <v>1.8</v>
      </c>
      <c r="BL68" s="682">
        <f t="shared" si="109"/>
        <v>1.8</v>
      </c>
      <c r="BM68" s="682">
        <f t="shared" si="109"/>
        <v>1.8</v>
      </c>
      <c r="BN68" s="682">
        <f t="shared" si="110"/>
        <v>2.1</v>
      </c>
      <c r="BO68" s="682">
        <f t="shared" si="111"/>
        <v>2.1</v>
      </c>
      <c r="BP68" s="682">
        <f t="shared" si="111"/>
        <v>2.1</v>
      </c>
      <c r="BQ68" s="682">
        <f t="shared" si="111"/>
        <v>2.1</v>
      </c>
      <c r="BR68" s="682">
        <f t="shared" si="111"/>
        <v>2.1</v>
      </c>
      <c r="BS68" s="682">
        <f t="shared" si="111"/>
        <v>2.1</v>
      </c>
      <c r="BT68" s="682">
        <f t="shared" si="111"/>
        <v>2.1</v>
      </c>
      <c r="BU68" s="682">
        <f t="shared" si="112"/>
        <v>2.1800000000000002</v>
      </c>
      <c r="BV68" s="682">
        <f t="shared" si="113"/>
        <v>2.1800000000000002</v>
      </c>
      <c r="BW68" s="682">
        <f t="shared" si="113"/>
        <v>2.1800000000000002</v>
      </c>
      <c r="BX68" s="682">
        <f t="shared" si="113"/>
        <v>2.1800000000000002</v>
      </c>
      <c r="BY68" s="682">
        <f t="shared" si="114"/>
        <v>2.2200000000000002</v>
      </c>
      <c r="BZ68" s="682">
        <f t="shared" si="115"/>
        <v>2.2200000000000002</v>
      </c>
      <c r="CA68" s="682">
        <f t="shared" si="116"/>
        <v>1.6</v>
      </c>
      <c r="CB68" s="682">
        <f t="shared" si="117"/>
        <v>1.6</v>
      </c>
      <c r="CC68" s="682">
        <f t="shared" si="117"/>
        <v>1.6</v>
      </c>
      <c r="CD68" s="682">
        <f t="shared" si="118"/>
        <v>2.1</v>
      </c>
      <c r="CE68" s="682">
        <f t="shared" si="119"/>
        <v>2.1</v>
      </c>
      <c r="CF68" s="682">
        <f t="shared" si="119"/>
        <v>2.1</v>
      </c>
      <c r="CG68" s="682">
        <f t="shared" si="119"/>
        <v>2.1</v>
      </c>
      <c r="CH68" s="682">
        <f t="shared" si="120"/>
        <v>2</v>
      </c>
      <c r="CI68" s="682">
        <f t="shared" si="121"/>
        <v>2</v>
      </c>
      <c r="CJ68" s="682">
        <f t="shared" si="121"/>
        <v>2</v>
      </c>
      <c r="CK68" s="682">
        <f t="shared" si="121"/>
        <v>2</v>
      </c>
      <c r="CL68" s="682">
        <f t="shared" si="121"/>
        <v>2</v>
      </c>
      <c r="CM68" s="682">
        <f t="shared" si="121"/>
        <v>2</v>
      </c>
      <c r="CN68" s="682">
        <f t="shared" si="121"/>
        <v>2</v>
      </c>
      <c r="CO68" s="682">
        <f t="shared" si="121"/>
        <v>2</v>
      </c>
      <c r="CP68" s="682">
        <f t="shared" si="169"/>
        <v>1.95</v>
      </c>
      <c r="CQ68" s="682">
        <f t="shared" si="122"/>
        <v>1.95</v>
      </c>
      <c r="CR68" s="682">
        <f t="shared" si="122"/>
        <v>1.95</v>
      </c>
      <c r="CS68" s="682">
        <f t="shared" si="122"/>
        <v>1.95</v>
      </c>
      <c r="CT68" s="682">
        <f t="shared" si="122"/>
        <v>1.95</v>
      </c>
      <c r="CU68" s="682">
        <f t="shared" si="122"/>
        <v>1.95</v>
      </c>
      <c r="CV68" s="682">
        <f t="shared" si="122"/>
        <v>1.95</v>
      </c>
      <c r="CW68" s="682">
        <f t="shared" ref="CW68:DB68" si="170">CW66+0.4</f>
        <v>2.04</v>
      </c>
      <c r="CX68" s="682">
        <f t="shared" si="123"/>
        <v>2.04</v>
      </c>
      <c r="CY68" s="682">
        <f t="shared" si="123"/>
        <v>2.04</v>
      </c>
      <c r="CZ68" s="682">
        <f t="shared" si="123"/>
        <v>2.04</v>
      </c>
      <c r="DA68" s="682">
        <f t="shared" si="123"/>
        <v>2.04</v>
      </c>
      <c r="DB68" s="682">
        <f t="shared" si="170"/>
        <v>2.12</v>
      </c>
      <c r="DC68" s="682">
        <f t="shared" si="124"/>
        <v>2.12</v>
      </c>
      <c r="DD68" s="682">
        <f t="shared" si="124"/>
        <v>2.12</v>
      </c>
      <c r="DE68" s="682">
        <f t="shared" si="124"/>
        <v>2.12</v>
      </c>
      <c r="DF68" s="682">
        <v>1.8</v>
      </c>
      <c r="DG68" s="682">
        <f t="shared" si="125"/>
        <v>1.8</v>
      </c>
      <c r="DH68" s="682">
        <f t="shared" si="125"/>
        <v>1.8</v>
      </c>
      <c r="DI68" s="682">
        <f t="shared" si="125"/>
        <v>1.8</v>
      </c>
      <c r="DJ68" s="682">
        <f t="shared" si="125"/>
        <v>1.8</v>
      </c>
      <c r="DK68" s="682">
        <f t="shared" si="125"/>
        <v>1.8</v>
      </c>
      <c r="DL68" s="682">
        <f t="shared" si="125"/>
        <v>1.8</v>
      </c>
      <c r="DM68" s="682">
        <f t="shared" si="125"/>
        <v>1.8</v>
      </c>
      <c r="DN68" s="682">
        <v>2.1</v>
      </c>
      <c r="DO68" s="682">
        <f t="shared" si="126"/>
        <v>2.1</v>
      </c>
      <c r="DP68" s="682">
        <f t="shared" si="126"/>
        <v>2.1</v>
      </c>
      <c r="DQ68" s="682">
        <f t="shared" si="126"/>
        <v>2.1</v>
      </c>
      <c r="DR68" s="682">
        <f t="shared" si="126"/>
        <v>2.1</v>
      </c>
      <c r="DS68" s="682">
        <f t="shared" si="126"/>
        <v>2.1</v>
      </c>
      <c r="DT68" s="682">
        <f t="shared" si="126"/>
        <v>2.1</v>
      </c>
      <c r="DU68" s="682">
        <v>2.1800000000000002</v>
      </c>
      <c r="DV68" s="682">
        <f t="shared" si="127"/>
        <v>2.1800000000000002</v>
      </c>
      <c r="DW68" s="682">
        <f t="shared" si="127"/>
        <v>2.1800000000000002</v>
      </c>
      <c r="DX68" s="682">
        <f t="shared" si="127"/>
        <v>2.1800000000000002</v>
      </c>
      <c r="DY68" s="682">
        <v>2.2200000000000002</v>
      </c>
      <c r="DZ68" s="682">
        <f t="shared" si="128"/>
        <v>2.2200000000000002</v>
      </c>
      <c r="EA68" s="682">
        <v>1.6</v>
      </c>
      <c r="EB68" s="682">
        <f t="shared" si="129"/>
        <v>1.6</v>
      </c>
      <c r="EC68" s="682">
        <f t="shared" si="129"/>
        <v>1.6</v>
      </c>
      <c r="ED68" s="682">
        <v>2.1</v>
      </c>
      <c r="EE68" s="682">
        <f t="shared" si="130"/>
        <v>2.1</v>
      </c>
      <c r="EF68" s="682">
        <f t="shared" si="130"/>
        <v>2.1</v>
      </c>
      <c r="EG68" s="682">
        <f t="shared" si="130"/>
        <v>2.1</v>
      </c>
      <c r="EH68" s="682">
        <v>2</v>
      </c>
      <c r="EI68" s="682">
        <f t="shared" si="131"/>
        <v>2</v>
      </c>
      <c r="EJ68" s="682">
        <f t="shared" si="131"/>
        <v>2</v>
      </c>
      <c r="EK68" s="682">
        <f t="shared" si="131"/>
        <v>2</v>
      </c>
      <c r="EL68" s="682">
        <f t="shared" si="131"/>
        <v>2</v>
      </c>
      <c r="EM68" s="682">
        <f t="shared" si="131"/>
        <v>2</v>
      </c>
      <c r="EN68" s="682">
        <f t="shared" si="131"/>
        <v>2</v>
      </c>
      <c r="EO68" s="682">
        <f t="shared" si="131"/>
        <v>2</v>
      </c>
      <c r="EP68" s="682">
        <v>1.95</v>
      </c>
      <c r="EQ68" s="682">
        <f t="shared" si="132"/>
        <v>1.95</v>
      </c>
      <c r="ER68" s="682">
        <f t="shared" si="132"/>
        <v>1.95</v>
      </c>
      <c r="ES68" s="682">
        <f t="shared" si="132"/>
        <v>1.95</v>
      </c>
      <c r="ET68" s="682">
        <f t="shared" si="132"/>
        <v>1.95</v>
      </c>
      <c r="EU68" s="682">
        <f t="shared" si="132"/>
        <v>1.95</v>
      </c>
      <c r="EV68" s="682">
        <f t="shared" si="132"/>
        <v>1.95</v>
      </c>
      <c r="EW68" s="682">
        <v>1.95</v>
      </c>
      <c r="EX68" s="682">
        <f t="shared" si="133"/>
        <v>1.95</v>
      </c>
      <c r="EY68" s="682">
        <f t="shared" si="133"/>
        <v>1.95</v>
      </c>
      <c r="EZ68" s="682">
        <f t="shared" si="133"/>
        <v>1.95</v>
      </c>
      <c r="FA68" s="682">
        <f t="shared" si="133"/>
        <v>1.95</v>
      </c>
      <c r="FB68" s="682">
        <v>2.0499999999999998</v>
      </c>
      <c r="FC68" s="682">
        <f t="shared" si="134"/>
        <v>2.0499999999999998</v>
      </c>
      <c r="FD68" s="682">
        <f t="shared" si="134"/>
        <v>2.0499999999999998</v>
      </c>
      <c r="FE68" s="682">
        <f t="shared" si="134"/>
        <v>2.0499999999999998</v>
      </c>
      <c r="FF68" s="682">
        <v>2.1</v>
      </c>
      <c r="FG68" s="682">
        <f t="shared" si="135"/>
        <v>2.1</v>
      </c>
      <c r="FH68" s="682">
        <f t="shared" si="135"/>
        <v>2.1</v>
      </c>
      <c r="FI68" s="682">
        <f t="shared" si="135"/>
        <v>2.1</v>
      </c>
      <c r="FJ68" s="682">
        <f t="shared" si="135"/>
        <v>2.1</v>
      </c>
      <c r="FK68" s="682">
        <f t="shared" si="135"/>
        <v>2.1</v>
      </c>
      <c r="FL68" s="682">
        <f t="shared" si="135"/>
        <v>2.1</v>
      </c>
      <c r="FM68" s="682">
        <f t="shared" si="135"/>
        <v>2.1</v>
      </c>
      <c r="FN68" s="682">
        <v>2.2999999999999998</v>
      </c>
      <c r="FO68" s="682">
        <f t="shared" si="136"/>
        <v>2.2999999999999998</v>
      </c>
      <c r="FP68" s="682">
        <f t="shared" si="136"/>
        <v>2.2999999999999998</v>
      </c>
      <c r="FQ68" s="682">
        <f t="shared" si="136"/>
        <v>2.2999999999999998</v>
      </c>
      <c r="FR68" s="682">
        <f t="shared" si="136"/>
        <v>2.2999999999999998</v>
      </c>
      <c r="FS68" s="682">
        <f t="shared" si="136"/>
        <v>2.2999999999999998</v>
      </c>
      <c r="FT68" s="682">
        <f t="shared" si="136"/>
        <v>2.2999999999999998</v>
      </c>
      <c r="FU68" s="682">
        <v>2.375</v>
      </c>
      <c r="FV68" s="682">
        <f t="shared" si="137"/>
        <v>2.375</v>
      </c>
      <c r="FW68" s="682">
        <f t="shared" si="137"/>
        <v>2.375</v>
      </c>
      <c r="FX68" s="682">
        <f t="shared" si="137"/>
        <v>2.375</v>
      </c>
      <c r="FY68" s="682">
        <v>2.4249999999999998</v>
      </c>
      <c r="FZ68" s="682">
        <f t="shared" si="138"/>
        <v>2.4249999999999998</v>
      </c>
      <c r="GA68" s="682">
        <v>1.6</v>
      </c>
      <c r="GB68" s="682">
        <f t="shared" si="139"/>
        <v>1.6</v>
      </c>
      <c r="GC68" s="682">
        <f t="shared" si="139"/>
        <v>1.6</v>
      </c>
      <c r="GD68" s="682">
        <v>2.1</v>
      </c>
      <c r="GE68" s="682">
        <f t="shared" si="140"/>
        <v>2.1</v>
      </c>
      <c r="GF68" s="682">
        <f t="shared" si="140"/>
        <v>2.1</v>
      </c>
      <c r="GG68" s="682">
        <f t="shared" si="140"/>
        <v>2.1</v>
      </c>
      <c r="GH68" s="682">
        <v>2</v>
      </c>
      <c r="GI68" s="682">
        <f t="shared" si="141"/>
        <v>2</v>
      </c>
      <c r="GJ68" s="682">
        <f t="shared" si="141"/>
        <v>2</v>
      </c>
      <c r="GK68" s="682">
        <f t="shared" si="141"/>
        <v>2</v>
      </c>
      <c r="GL68" s="682">
        <f t="shared" si="141"/>
        <v>2</v>
      </c>
      <c r="GM68" s="682">
        <f t="shared" si="141"/>
        <v>2</v>
      </c>
      <c r="GN68" s="682">
        <f t="shared" si="141"/>
        <v>2</v>
      </c>
      <c r="GO68" s="682">
        <f t="shared" si="141"/>
        <v>2</v>
      </c>
      <c r="GP68" s="682">
        <f>EP68</f>
        <v>1.95</v>
      </c>
      <c r="GQ68" s="682">
        <f t="shared" si="142"/>
        <v>1.95</v>
      </c>
      <c r="GR68" s="682">
        <f t="shared" si="142"/>
        <v>1.95</v>
      </c>
      <c r="GS68" s="682">
        <f t="shared" si="142"/>
        <v>1.95</v>
      </c>
      <c r="GT68" s="682">
        <f t="shared" si="142"/>
        <v>1.95</v>
      </c>
      <c r="GU68" s="682">
        <f t="shared" si="142"/>
        <v>1.95</v>
      </c>
      <c r="GV68" s="682">
        <f t="shared" si="142"/>
        <v>1.95</v>
      </c>
      <c r="GW68" s="682">
        <f>EW68</f>
        <v>1.95</v>
      </c>
      <c r="GX68" s="682">
        <f t="shared" si="143"/>
        <v>1.95</v>
      </c>
      <c r="GY68" s="682">
        <f t="shared" si="143"/>
        <v>1.95</v>
      </c>
      <c r="GZ68" s="682">
        <f t="shared" si="143"/>
        <v>1.95</v>
      </c>
      <c r="HA68" s="682">
        <f t="shared" si="143"/>
        <v>1.95</v>
      </c>
      <c r="HB68" s="682">
        <f>FB68</f>
        <v>2.0499999999999998</v>
      </c>
      <c r="HC68" s="682">
        <f t="shared" si="144"/>
        <v>2.0499999999999998</v>
      </c>
      <c r="HD68" s="682">
        <f t="shared" si="144"/>
        <v>2.0499999999999998</v>
      </c>
      <c r="HE68" s="682">
        <f t="shared" si="144"/>
        <v>2.0499999999999998</v>
      </c>
      <c r="HF68" s="682">
        <f>FF68</f>
        <v>2.1</v>
      </c>
      <c r="HG68" s="682">
        <f t="shared" si="145"/>
        <v>2.1</v>
      </c>
      <c r="HH68" s="682">
        <f t="shared" si="145"/>
        <v>2.1</v>
      </c>
      <c r="HI68" s="682">
        <f t="shared" si="145"/>
        <v>2.1</v>
      </c>
      <c r="HJ68" s="682">
        <f t="shared" si="145"/>
        <v>2.1</v>
      </c>
      <c r="HK68" s="682">
        <f t="shared" si="145"/>
        <v>2.1</v>
      </c>
      <c r="HL68" s="682">
        <f t="shared" si="145"/>
        <v>2.1</v>
      </c>
      <c r="HM68" s="682">
        <f t="shared" si="145"/>
        <v>2.1</v>
      </c>
      <c r="HN68" s="682">
        <f>FN68</f>
        <v>2.2999999999999998</v>
      </c>
      <c r="HO68" s="682">
        <f t="shared" si="146"/>
        <v>2.2999999999999998</v>
      </c>
      <c r="HP68" s="682">
        <f t="shared" si="146"/>
        <v>2.2999999999999998</v>
      </c>
      <c r="HQ68" s="682">
        <f t="shared" si="146"/>
        <v>2.2999999999999998</v>
      </c>
      <c r="HR68" s="682">
        <f t="shared" si="146"/>
        <v>2.2999999999999998</v>
      </c>
      <c r="HS68" s="682">
        <f t="shared" si="146"/>
        <v>2.2999999999999998</v>
      </c>
      <c r="HT68" s="682">
        <f t="shared" si="146"/>
        <v>2.2999999999999998</v>
      </c>
      <c r="HU68" s="682">
        <f>FU68</f>
        <v>2.375</v>
      </c>
      <c r="HV68" s="682">
        <f t="shared" si="147"/>
        <v>2.375</v>
      </c>
      <c r="HW68" s="682">
        <f t="shared" si="147"/>
        <v>2.375</v>
      </c>
      <c r="HX68" s="682">
        <f t="shared" si="147"/>
        <v>2.375</v>
      </c>
      <c r="HY68" s="682">
        <f>FY68</f>
        <v>2.4249999999999998</v>
      </c>
      <c r="HZ68" s="682">
        <f t="shared" si="148"/>
        <v>2.4249999999999998</v>
      </c>
      <c r="IA68" s="682">
        <f>GA68</f>
        <v>1.6</v>
      </c>
      <c r="IB68" s="682">
        <f t="shared" si="149"/>
        <v>1.6</v>
      </c>
      <c r="IC68" s="682">
        <f t="shared" si="149"/>
        <v>1.6</v>
      </c>
      <c r="ID68" s="682">
        <f>GD68</f>
        <v>2.1</v>
      </c>
      <c r="IE68" s="682">
        <f t="shared" si="150"/>
        <v>2.1</v>
      </c>
      <c r="IF68" s="682">
        <f t="shared" si="150"/>
        <v>2.1</v>
      </c>
      <c r="IG68" s="682">
        <f t="shared" si="150"/>
        <v>2.1</v>
      </c>
      <c r="IH68" s="682">
        <f>GH68</f>
        <v>2</v>
      </c>
      <c r="II68" s="682">
        <f t="shared" si="151"/>
        <v>2</v>
      </c>
      <c r="IJ68" s="682">
        <f t="shared" si="151"/>
        <v>2</v>
      </c>
      <c r="IK68" s="682">
        <f t="shared" si="151"/>
        <v>2</v>
      </c>
      <c r="IL68" s="682">
        <f t="shared" si="151"/>
        <v>2</v>
      </c>
      <c r="IM68" s="682">
        <f t="shared" si="151"/>
        <v>2</v>
      </c>
      <c r="IN68" s="682">
        <f t="shared" si="152"/>
        <v>2</v>
      </c>
      <c r="IO68" s="682">
        <f t="shared" si="152"/>
        <v>2</v>
      </c>
      <c r="IP68" s="682">
        <f>GP68</f>
        <v>1.95</v>
      </c>
      <c r="IQ68" s="682">
        <f t="shared" si="153"/>
        <v>1.95</v>
      </c>
      <c r="IR68" s="682">
        <f t="shared" si="153"/>
        <v>1.95</v>
      </c>
      <c r="IS68" s="682">
        <f t="shared" si="153"/>
        <v>1.95</v>
      </c>
      <c r="IT68" s="682">
        <f t="shared" si="153"/>
        <v>1.95</v>
      </c>
      <c r="IU68" s="682">
        <f t="shared" si="153"/>
        <v>1.95</v>
      </c>
      <c r="IV68" s="682">
        <f t="shared" si="153"/>
        <v>1.95</v>
      </c>
      <c r="IW68" s="682">
        <f t="shared" si="153"/>
        <v>1.95</v>
      </c>
      <c r="IX68" s="682">
        <f t="shared" si="153"/>
        <v>1.95</v>
      </c>
      <c r="IY68" s="682">
        <f t="shared" si="153"/>
        <v>1.95</v>
      </c>
      <c r="IZ68" s="682">
        <f t="shared" si="153"/>
        <v>1.95</v>
      </c>
      <c r="JA68" s="682">
        <f t="shared" si="153"/>
        <v>1.95</v>
      </c>
      <c r="JB68" s="682">
        <f t="shared" si="153"/>
        <v>2.0499999999999998</v>
      </c>
      <c r="JC68" s="682">
        <f t="shared" si="153"/>
        <v>2.0499999999999998</v>
      </c>
      <c r="JD68" s="682">
        <f t="shared" si="153"/>
        <v>2.0499999999999998</v>
      </c>
      <c r="JE68" s="682">
        <f t="shared" si="153"/>
        <v>2.0499999999999998</v>
      </c>
      <c r="JF68" s="682">
        <f t="shared" si="153"/>
        <v>2.1</v>
      </c>
      <c r="JG68" s="682">
        <f t="shared" si="154"/>
        <v>2.1</v>
      </c>
      <c r="JH68" s="682">
        <f t="shared" si="154"/>
        <v>2.1</v>
      </c>
      <c r="JI68" s="682">
        <f t="shared" si="154"/>
        <v>2.1</v>
      </c>
      <c r="JJ68" s="682">
        <f t="shared" si="154"/>
        <v>2.1</v>
      </c>
      <c r="JK68" s="682">
        <f t="shared" si="154"/>
        <v>2.1</v>
      </c>
      <c r="JL68" s="682">
        <f t="shared" si="154"/>
        <v>2.1</v>
      </c>
      <c r="JM68" s="682">
        <f t="shared" si="154"/>
        <v>2.1</v>
      </c>
      <c r="JN68" s="682">
        <f t="shared" si="154"/>
        <v>2.2999999999999998</v>
      </c>
      <c r="JO68" s="682">
        <f t="shared" si="154"/>
        <v>2.2999999999999998</v>
      </c>
      <c r="JP68" s="682">
        <f t="shared" si="154"/>
        <v>2.2999999999999998</v>
      </c>
      <c r="JQ68" s="682">
        <f t="shared" si="154"/>
        <v>2.2999999999999998</v>
      </c>
      <c r="JR68" s="682">
        <f t="shared" si="154"/>
        <v>2.2999999999999998</v>
      </c>
      <c r="JS68" s="682">
        <f t="shared" si="154"/>
        <v>2.2999999999999998</v>
      </c>
      <c r="JT68" s="682">
        <f t="shared" si="154"/>
        <v>2.2999999999999998</v>
      </c>
      <c r="JU68" s="682">
        <f t="shared" si="154"/>
        <v>2.375</v>
      </c>
      <c r="JV68" s="682">
        <f t="shared" si="154"/>
        <v>2.375</v>
      </c>
      <c r="JW68" s="682">
        <f t="shared" si="155"/>
        <v>2.375</v>
      </c>
      <c r="JX68" s="682">
        <f t="shared" si="155"/>
        <v>2.375</v>
      </c>
      <c r="JY68" s="682">
        <f t="shared" si="155"/>
        <v>2.4249999999999998</v>
      </c>
      <c r="JZ68" s="682">
        <f t="shared" si="155"/>
        <v>2.4249999999999998</v>
      </c>
      <c r="KA68" s="682">
        <f t="shared" si="155"/>
        <v>1.6</v>
      </c>
      <c r="KB68" s="682">
        <f t="shared" si="155"/>
        <v>1.6</v>
      </c>
      <c r="KC68" s="682">
        <f t="shared" si="155"/>
        <v>1.6</v>
      </c>
      <c r="KD68" s="682">
        <f t="shared" si="155"/>
        <v>2.1</v>
      </c>
      <c r="KE68" s="682">
        <f t="shared" si="155"/>
        <v>2.1</v>
      </c>
      <c r="KF68" s="682">
        <f t="shared" si="155"/>
        <v>2.1</v>
      </c>
      <c r="KG68" s="682">
        <f t="shared" si="155"/>
        <v>2.1</v>
      </c>
      <c r="KH68" s="682">
        <f t="shared" si="155"/>
        <v>2</v>
      </c>
      <c r="KI68" s="682">
        <f t="shared" si="155"/>
        <v>2</v>
      </c>
      <c r="KJ68" s="682">
        <f t="shared" si="155"/>
        <v>2</v>
      </c>
      <c r="KK68" s="682">
        <f t="shared" si="155"/>
        <v>2</v>
      </c>
      <c r="KL68" s="682">
        <f t="shared" si="155"/>
        <v>2</v>
      </c>
      <c r="KM68" s="682">
        <f t="shared" si="156"/>
        <v>2</v>
      </c>
      <c r="KN68" s="682">
        <f t="shared" si="156"/>
        <v>2</v>
      </c>
      <c r="KO68" s="682">
        <f t="shared" si="156"/>
        <v>2</v>
      </c>
      <c r="KP68" s="682">
        <f t="shared" si="156"/>
        <v>1.95</v>
      </c>
      <c r="KQ68" s="682">
        <f t="shared" si="156"/>
        <v>1.95</v>
      </c>
      <c r="KR68" s="682">
        <f t="shared" si="156"/>
        <v>1.95</v>
      </c>
      <c r="KS68" s="682">
        <f t="shared" si="156"/>
        <v>1.95</v>
      </c>
      <c r="KT68" s="682">
        <f t="shared" si="156"/>
        <v>1.95</v>
      </c>
      <c r="KU68" s="682">
        <f t="shared" si="156"/>
        <v>1.95</v>
      </c>
      <c r="KV68" s="682">
        <f t="shared" si="156"/>
        <v>1.95</v>
      </c>
      <c r="KW68" s="682">
        <f t="shared" si="156"/>
        <v>1.95</v>
      </c>
      <c r="KX68" s="682">
        <f t="shared" si="156"/>
        <v>1.95</v>
      </c>
      <c r="KY68" s="682">
        <f t="shared" si="156"/>
        <v>1.95</v>
      </c>
      <c r="KZ68" s="682">
        <f t="shared" si="156"/>
        <v>1.95</v>
      </c>
      <c r="LA68" s="682">
        <f t="shared" si="156"/>
        <v>1.95</v>
      </c>
      <c r="LB68" s="682">
        <f t="shared" si="156"/>
        <v>2.0499999999999998</v>
      </c>
      <c r="LC68" s="682">
        <f t="shared" si="157"/>
        <v>2.0499999999999998</v>
      </c>
      <c r="LD68" s="682">
        <f t="shared" si="157"/>
        <v>2.0499999999999998</v>
      </c>
      <c r="LE68" s="682">
        <f t="shared" si="157"/>
        <v>2.0499999999999998</v>
      </c>
      <c r="LF68" s="682">
        <f t="shared" si="157"/>
        <v>2.1</v>
      </c>
      <c r="LG68" s="682">
        <f t="shared" si="157"/>
        <v>2.1</v>
      </c>
      <c r="LH68" s="682">
        <f t="shared" si="157"/>
        <v>2.1</v>
      </c>
      <c r="LI68" s="682">
        <f t="shared" si="157"/>
        <v>2.1</v>
      </c>
      <c r="LJ68" s="682">
        <f t="shared" si="157"/>
        <v>2.1</v>
      </c>
      <c r="LK68" s="682">
        <f t="shared" si="157"/>
        <v>2.1</v>
      </c>
      <c r="LL68" s="682">
        <f t="shared" si="157"/>
        <v>2.1</v>
      </c>
      <c r="LM68" s="682">
        <f t="shared" si="157"/>
        <v>2.1</v>
      </c>
      <c r="LN68" s="682">
        <f t="shared" si="157"/>
        <v>2.2999999999999998</v>
      </c>
      <c r="LO68" s="682">
        <f t="shared" si="157"/>
        <v>2.2999999999999998</v>
      </c>
      <c r="LP68" s="682">
        <f t="shared" si="157"/>
        <v>2.2999999999999998</v>
      </c>
      <c r="LQ68" s="682">
        <f t="shared" si="157"/>
        <v>2.2999999999999998</v>
      </c>
      <c r="LR68" s="682">
        <f t="shared" si="157"/>
        <v>2.2999999999999998</v>
      </c>
      <c r="LS68" s="682">
        <f t="shared" si="158"/>
        <v>2.2999999999999998</v>
      </c>
      <c r="LT68" s="682">
        <f t="shared" si="158"/>
        <v>2.2999999999999998</v>
      </c>
      <c r="LU68" s="682">
        <f t="shared" si="158"/>
        <v>2.375</v>
      </c>
      <c r="LV68" s="682">
        <f t="shared" si="158"/>
        <v>2.375</v>
      </c>
      <c r="LW68" s="682">
        <f t="shared" si="158"/>
        <v>2.375</v>
      </c>
      <c r="LX68" s="682">
        <f t="shared" si="158"/>
        <v>2.375</v>
      </c>
      <c r="LY68" s="682">
        <f t="shared" si="158"/>
        <v>2.4249999999999998</v>
      </c>
      <c r="LZ68" s="682">
        <f t="shared" si="158"/>
        <v>2.4249999999999998</v>
      </c>
      <c r="MA68" s="682">
        <f t="shared" si="158"/>
        <v>1.6</v>
      </c>
      <c r="MB68" s="682">
        <f t="shared" si="158"/>
        <v>1.6</v>
      </c>
      <c r="MC68" s="682">
        <f t="shared" si="158"/>
        <v>1.6</v>
      </c>
      <c r="MD68" s="682">
        <f t="shared" si="158"/>
        <v>2.1</v>
      </c>
      <c r="ME68" s="682">
        <f t="shared" si="158"/>
        <v>2.1</v>
      </c>
      <c r="MF68" s="682">
        <f t="shared" si="158"/>
        <v>2.1</v>
      </c>
      <c r="MG68" s="682">
        <f t="shared" si="158"/>
        <v>2.1</v>
      </c>
      <c r="MH68" s="682">
        <f t="shared" si="158"/>
        <v>2</v>
      </c>
      <c r="MI68" s="682">
        <f t="shared" si="159"/>
        <v>2</v>
      </c>
      <c r="MJ68" s="682">
        <f t="shared" si="159"/>
        <v>2</v>
      </c>
      <c r="MK68" s="682">
        <f t="shared" si="159"/>
        <v>2</v>
      </c>
      <c r="ML68" s="682">
        <f t="shared" si="159"/>
        <v>2</v>
      </c>
      <c r="MM68" s="682">
        <f t="shared" si="159"/>
        <v>2</v>
      </c>
      <c r="MN68" s="682">
        <f t="shared" si="159"/>
        <v>2</v>
      </c>
      <c r="MO68" s="682">
        <f t="shared" si="159"/>
        <v>2</v>
      </c>
      <c r="MP68" s="682">
        <f t="shared" si="159"/>
        <v>1.95</v>
      </c>
      <c r="MQ68" s="682">
        <f t="shared" si="159"/>
        <v>1.95</v>
      </c>
      <c r="MR68" s="682">
        <f t="shared" si="159"/>
        <v>1.95</v>
      </c>
      <c r="MS68" s="682">
        <f t="shared" si="159"/>
        <v>1.95</v>
      </c>
      <c r="MT68" s="682">
        <f t="shared" si="159"/>
        <v>1.95</v>
      </c>
      <c r="MU68" s="682">
        <f t="shared" si="159"/>
        <v>1.95</v>
      </c>
      <c r="MV68" s="682">
        <f t="shared" si="159"/>
        <v>1.95</v>
      </c>
      <c r="MW68" s="682">
        <f t="shared" si="159"/>
        <v>1.95</v>
      </c>
      <c r="MX68" s="682">
        <f t="shared" si="159"/>
        <v>1.95</v>
      </c>
      <c r="MY68" s="682">
        <f t="shared" si="160"/>
        <v>1.95</v>
      </c>
      <c r="MZ68" s="682">
        <f t="shared" si="160"/>
        <v>1.95</v>
      </c>
      <c r="NA68" s="682">
        <f t="shared" si="160"/>
        <v>1.95</v>
      </c>
      <c r="NB68" s="682">
        <f t="shared" si="160"/>
        <v>2.0499999999999998</v>
      </c>
      <c r="NC68" s="682">
        <f t="shared" si="160"/>
        <v>2.0499999999999998</v>
      </c>
      <c r="ND68" s="682">
        <f t="shared" si="160"/>
        <v>2.0499999999999998</v>
      </c>
      <c r="NE68" s="682">
        <f t="shared" si="160"/>
        <v>2.0499999999999998</v>
      </c>
      <c r="NF68" s="682">
        <f t="shared" si="160"/>
        <v>2.1</v>
      </c>
      <c r="NG68" s="682">
        <f t="shared" si="160"/>
        <v>2.1</v>
      </c>
      <c r="NH68" s="682">
        <f t="shared" si="160"/>
        <v>2.1</v>
      </c>
      <c r="NI68" s="682">
        <f t="shared" si="160"/>
        <v>2.1</v>
      </c>
      <c r="NJ68" s="682">
        <f t="shared" si="160"/>
        <v>2.1</v>
      </c>
      <c r="NK68" s="682">
        <f t="shared" si="160"/>
        <v>2.1</v>
      </c>
      <c r="NL68" s="682">
        <f t="shared" si="160"/>
        <v>2.1</v>
      </c>
      <c r="NM68" s="682">
        <f t="shared" si="160"/>
        <v>2.1</v>
      </c>
      <c r="NN68" s="682">
        <f t="shared" si="160"/>
        <v>2.2999999999999998</v>
      </c>
      <c r="NO68" s="682">
        <f t="shared" si="161"/>
        <v>2.2999999999999998</v>
      </c>
      <c r="NP68" s="682">
        <f t="shared" si="161"/>
        <v>2.2999999999999998</v>
      </c>
      <c r="NQ68" s="682">
        <f t="shared" si="161"/>
        <v>2.2999999999999998</v>
      </c>
      <c r="NR68" s="682">
        <f t="shared" si="161"/>
        <v>2.2999999999999998</v>
      </c>
      <c r="NS68" s="682">
        <f t="shared" si="161"/>
        <v>2.2999999999999998</v>
      </c>
      <c r="NT68" s="682">
        <f t="shared" si="161"/>
        <v>2.2999999999999998</v>
      </c>
      <c r="NU68" s="682">
        <f t="shared" si="161"/>
        <v>2.375</v>
      </c>
      <c r="NV68" s="682">
        <f t="shared" si="161"/>
        <v>2.375</v>
      </c>
      <c r="NW68" s="682">
        <f t="shared" si="161"/>
        <v>2.375</v>
      </c>
      <c r="NX68" s="682">
        <f t="shared" si="161"/>
        <v>2.375</v>
      </c>
      <c r="NY68" s="682">
        <f t="shared" si="161"/>
        <v>2.4249999999999998</v>
      </c>
      <c r="NZ68" s="682">
        <f t="shared" si="161"/>
        <v>2.4249999999999998</v>
      </c>
      <c r="OA68" s="682">
        <f t="shared" si="161"/>
        <v>1.6</v>
      </c>
      <c r="OB68" s="682">
        <f t="shared" si="161"/>
        <v>1.6</v>
      </c>
      <c r="OC68" s="682">
        <f t="shared" si="161"/>
        <v>1.6</v>
      </c>
      <c r="OD68" s="682">
        <f t="shared" si="161"/>
        <v>2.1</v>
      </c>
      <c r="OE68" s="682">
        <f t="shared" si="162"/>
        <v>2.1</v>
      </c>
      <c r="OF68" s="682">
        <f t="shared" si="162"/>
        <v>2.1</v>
      </c>
      <c r="OG68" s="682">
        <f t="shared" si="162"/>
        <v>2.1</v>
      </c>
      <c r="OH68" s="682">
        <f t="shared" si="162"/>
        <v>2</v>
      </c>
      <c r="OI68" s="682">
        <f t="shared" si="162"/>
        <v>2</v>
      </c>
      <c r="OJ68" s="682">
        <f t="shared" si="162"/>
        <v>2</v>
      </c>
      <c r="OK68" s="682">
        <f t="shared" si="162"/>
        <v>2</v>
      </c>
      <c r="OL68" s="682">
        <f t="shared" si="162"/>
        <v>2</v>
      </c>
      <c r="OM68" s="682">
        <f t="shared" si="162"/>
        <v>2</v>
      </c>
      <c r="ON68" s="682">
        <f t="shared" si="162"/>
        <v>2</v>
      </c>
      <c r="OO68" s="682">
        <f t="shared" si="162"/>
        <v>2</v>
      </c>
      <c r="OP68" s="682">
        <f t="shared" si="162"/>
        <v>1.95</v>
      </c>
      <c r="OQ68" s="682">
        <f t="shared" si="162"/>
        <v>1.95</v>
      </c>
      <c r="OR68" s="682">
        <f t="shared" si="162"/>
        <v>1.95</v>
      </c>
      <c r="OS68" s="682">
        <f t="shared" si="162"/>
        <v>1.95</v>
      </c>
      <c r="OT68" s="682">
        <f t="shared" si="162"/>
        <v>1.95</v>
      </c>
      <c r="OU68" s="682">
        <f t="shared" si="163"/>
        <v>1.95</v>
      </c>
      <c r="OV68" s="682">
        <f t="shared" si="163"/>
        <v>1.95</v>
      </c>
      <c r="OW68" s="682">
        <f t="shared" si="163"/>
        <v>1.95</v>
      </c>
      <c r="OX68" s="682">
        <f t="shared" si="163"/>
        <v>1.95</v>
      </c>
      <c r="OY68" s="682">
        <f t="shared" si="163"/>
        <v>1.95</v>
      </c>
      <c r="OZ68" s="682">
        <f t="shared" si="163"/>
        <v>1.95</v>
      </c>
      <c r="PA68" s="682">
        <f t="shared" si="163"/>
        <v>1.95</v>
      </c>
      <c r="PB68" s="682">
        <f t="shared" si="163"/>
        <v>2.0499999999999998</v>
      </c>
      <c r="PC68" s="682">
        <f t="shared" si="163"/>
        <v>2.0499999999999998</v>
      </c>
      <c r="PD68" s="682">
        <f t="shared" si="163"/>
        <v>2.0499999999999998</v>
      </c>
      <c r="PE68" s="682">
        <f t="shared" si="163"/>
        <v>2.0499999999999998</v>
      </c>
      <c r="PF68" s="682">
        <f t="shared" si="163"/>
        <v>2.1</v>
      </c>
      <c r="PG68" s="682">
        <f t="shared" si="163"/>
        <v>2.1</v>
      </c>
      <c r="PH68" s="682">
        <f t="shared" si="163"/>
        <v>2.1</v>
      </c>
      <c r="PI68" s="682">
        <f t="shared" si="163"/>
        <v>2.1</v>
      </c>
      <c r="PJ68" s="682">
        <f t="shared" si="163"/>
        <v>2.1</v>
      </c>
      <c r="PK68" s="682">
        <f t="shared" si="164"/>
        <v>2.1</v>
      </c>
      <c r="PL68" s="682">
        <f t="shared" si="164"/>
        <v>2.1</v>
      </c>
      <c r="PM68" s="682">
        <f t="shared" si="164"/>
        <v>2.1</v>
      </c>
      <c r="PN68" s="682">
        <f t="shared" si="164"/>
        <v>2.2999999999999998</v>
      </c>
      <c r="PO68" s="682">
        <f t="shared" si="164"/>
        <v>2.2999999999999998</v>
      </c>
      <c r="PP68" s="682">
        <f t="shared" si="164"/>
        <v>2.2999999999999998</v>
      </c>
      <c r="PQ68" s="682">
        <f t="shared" si="164"/>
        <v>2.2999999999999998</v>
      </c>
      <c r="PR68" s="682">
        <f t="shared" si="164"/>
        <v>2.2999999999999998</v>
      </c>
      <c r="PS68" s="682">
        <f t="shared" si="164"/>
        <v>2.2999999999999998</v>
      </c>
      <c r="PT68" s="682">
        <f t="shared" si="164"/>
        <v>2.2999999999999998</v>
      </c>
      <c r="PU68" s="682">
        <f t="shared" si="164"/>
        <v>2.375</v>
      </c>
      <c r="PV68" s="682">
        <f t="shared" si="164"/>
        <v>2.375</v>
      </c>
      <c r="PW68" s="682">
        <f t="shared" si="164"/>
        <v>2.375</v>
      </c>
      <c r="PX68" s="682">
        <f t="shared" si="164"/>
        <v>2.375</v>
      </c>
      <c r="PY68" s="682">
        <f t="shared" si="164"/>
        <v>2.4249999999999998</v>
      </c>
      <c r="PZ68" s="682">
        <f t="shared" si="164"/>
        <v>2.4249999999999998</v>
      </c>
      <c r="QA68" s="682">
        <f t="shared" si="165"/>
        <v>1.6</v>
      </c>
      <c r="QB68" s="682">
        <f t="shared" si="165"/>
        <v>1.6</v>
      </c>
      <c r="QC68" s="682">
        <f t="shared" si="165"/>
        <v>1.6</v>
      </c>
      <c r="QD68" s="682">
        <f t="shared" si="165"/>
        <v>2.1</v>
      </c>
      <c r="QE68" s="682">
        <f t="shared" si="165"/>
        <v>2.1</v>
      </c>
      <c r="QF68" s="682">
        <f t="shared" si="165"/>
        <v>2.1</v>
      </c>
      <c r="QG68" s="682">
        <f t="shared" si="165"/>
        <v>2.1</v>
      </c>
      <c r="QH68" s="682">
        <f t="shared" si="165"/>
        <v>2</v>
      </c>
      <c r="QI68" s="682">
        <f t="shared" si="165"/>
        <v>2</v>
      </c>
      <c r="QJ68" s="682">
        <f t="shared" si="165"/>
        <v>2</v>
      </c>
      <c r="QK68" s="682">
        <f t="shared" si="165"/>
        <v>2</v>
      </c>
      <c r="QL68" s="682">
        <f t="shared" si="165"/>
        <v>2</v>
      </c>
      <c r="QM68" s="682">
        <f t="shared" si="165"/>
        <v>2</v>
      </c>
      <c r="QN68" s="682">
        <f t="shared" si="165"/>
        <v>2</v>
      </c>
      <c r="QO68" s="682">
        <f t="shared" si="165"/>
        <v>2</v>
      </c>
      <c r="QP68" s="682">
        <f t="shared" si="165"/>
        <v>1.95</v>
      </c>
      <c r="QQ68" s="682">
        <f t="shared" si="166"/>
        <v>1.95</v>
      </c>
      <c r="QR68" s="682">
        <f t="shared" si="166"/>
        <v>1.95</v>
      </c>
      <c r="QS68" s="682">
        <f t="shared" si="166"/>
        <v>1.95</v>
      </c>
      <c r="QT68" s="682">
        <f t="shared" si="166"/>
        <v>1.95</v>
      </c>
      <c r="QU68" s="682">
        <f t="shared" si="166"/>
        <v>1.95</v>
      </c>
      <c r="QV68" s="682">
        <f t="shared" si="166"/>
        <v>1.95</v>
      </c>
      <c r="QW68" s="682">
        <f t="shared" si="166"/>
        <v>1.95</v>
      </c>
      <c r="QX68" s="682">
        <f t="shared" si="166"/>
        <v>1.95</v>
      </c>
      <c r="QY68" s="682">
        <f t="shared" si="166"/>
        <v>1.95</v>
      </c>
      <c r="QZ68" s="682">
        <f t="shared" si="166"/>
        <v>1.95</v>
      </c>
      <c r="RA68" s="682">
        <f t="shared" si="166"/>
        <v>1.95</v>
      </c>
      <c r="RB68" s="682">
        <f t="shared" si="166"/>
        <v>2.0499999999999998</v>
      </c>
      <c r="RC68" s="682">
        <f t="shared" si="166"/>
        <v>2.0499999999999998</v>
      </c>
      <c r="RD68" s="682">
        <f t="shared" si="166"/>
        <v>2.0499999999999998</v>
      </c>
      <c r="RE68" s="682">
        <f t="shared" si="166"/>
        <v>2.0499999999999998</v>
      </c>
      <c r="RF68" s="682">
        <f t="shared" si="166"/>
        <v>2.1</v>
      </c>
      <c r="RG68" s="682">
        <f t="shared" si="167"/>
        <v>2.1</v>
      </c>
      <c r="RH68" s="682">
        <f t="shared" si="167"/>
        <v>2.1</v>
      </c>
      <c r="RI68" s="682">
        <f t="shared" si="167"/>
        <v>2.1</v>
      </c>
      <c r="RJ68" s="682">
        <f t="shared" si="167"/>
        <v>2.1</v>
      </c>
      <c r="RK68" s="682">
        <f t="shared" si="167"/>
        <v>2.1</v>
      </c>
      <c r="RL68" s="682">
        <f t="shared" si="167"/>
        <v>2.1</v>
      </c>
      <c r="RM68" s="682">
        <f t="shared" si="167"/>
        <v>2.1</v>
      </c>
      <c r="RN68" s="682">
        <f t="shared" si="167"/>
        <v>2.2999999999999998</v>
      </c>
      <c r="RO68" s="682">
        <f t="shared" si="167"/>
        <v>2.2999999999999998</v>
      </c>
      <c r="RP68" s="682">
        <f t="shared" si="167"/>
        <v>2.2999999999999998</v>
      </c>
      <c r="RQ68" s="682">
        <f t="shared" si="167"/>
        <v>2.2999999999999998</v>
      </c>
      <c r="RR68" s="682">
        <f t="shared" si="167"/>
        <v>2.2999999999999998</v>
      </c>
      <c r="RS68" s="682">
        <f t="shared" si="167"/>
        <v>2.2999999999999998</v>
      </c>
      <c r="RT68" s="682">
        <f t="shared" si="167"/>
        <v>2.2999999999999998</v>
      </c>
      <c r="RU68" s="682">
        <f t="shared" si="167"/>
        <v>2.375</v>
      </c>
      <c r="RV68" s="682">
        <f t="shared" si="167"/>
        <v>2.375</v>
      </c>
      <c r="RW68" s="682">
        <f t="shared" si="168"/>
        <v>2.375</v>
      </c>
      <c r="RX68" s="682">
        <f t="shared" si="168"/>
        <v>2.375</v>
      </c>
      <c r="RY68" s="682">
        <f t="shared" si="168"/>
        <v>2.4249999999999998</v>
      </c>
      <c r="RZ68" s="682">
        <f t="shared" si="168"/>
        <v>2.4249999999999998</v>
      </c>
      <c r="SA68" s="682">
        <f t="shared" si="168"/>
        <v>1.6</v>
      </c>
      <c r="SB68" s="682">
        <f t="shared" si="168"/>
        <v>1.6</v>
      </c>
      <c r="SC68" s="682">
        <f t="shared" si="168"/>
        <v>1.6</v>
      </c>
      <c r="SD68" s="682">
        <f t="shared" si="168"/>
        <v>2.1</v>
      </c>
      <c r="SE68" s="682">
        <f t="shared" si="168"/>
        <v>2.1</v>
      </c>
      <c r="SF68" s="682">
        <f t="shared" si="168"/>
        <v>2.1</v>
      </c>
      <c r="SG68" s="682">
        <f t="shared" si="168"/>
        <v>2.1</v>
      </c>
      <c r="SH68" s="682">
        <f>QH68</f>
        <v>2</v>
      </c>
      <c r="SI68" s="473"/>
      <c r="SJ68" s="454"/>
      <c r="SK68" s="442"/>
      <c r="SL68" s="442"/>
      <c r="SM68" s="442"/>
    </row>
    <row r="69" spans="1:507" outlineLevel="2" x14ac:dyDescent="0.35">
      <c r="A69" s="442"/>
      <c r="B69" s="451"/>
      <c r="C69" s="662">
        <f>INT($C$40)+2</f>
        <v>3</v>
      </c>
      <c r="D69" s="473"/>
      <c r="E69" s="532">
        <v>5</v>
      </c>
      <c r="F69" s="532"/>
      <c r="G69" s="473"/>
      <c r="H69" s="478" t="s">
        <v>878</v>
      </c>
      <c r="I69" s="495" t="s">
        <v>874</v>
      </c>
      <c r="J69" s="495">
        <f>J66+1</f>
        <v>4</v>
      </c>
      <c r="K69" s="496">
        <f t="shared" ref="K69:BV72" si="171">K66</f>
        <v>1.5</v>
      </c>
      <c r="L69" s="496">
        <f t="shared" si="171"/>
        <v>1.5</v>
      </c>
      <c r="M69" s="496">
        <f t="shared" si="171"/>
        <v>1.5</v>
      </c>
      <c r="N69" s="496">
        <f t="shared" si="171"/>
        <v>1.8</v>
      </c>
      <c r="O69" s="496">
        <f t="shared" si="171"/>
        <v>1.8</v>
      </c>
      <c r="P69" s="496">
        <f t="shared" si="171"/>
        <v>1.8</v>
      </c>
      <c r="Q69" s="496">
        <f t="shared" si="171"/>
        <v>1.8</v>
      </c>
      <c r="R69" s="496">
        <f t="shared" si="171"/>
        <v>1.8</v>
      </c>
      <c r="S69" s="496">
        <f t="shared" si="171"/>
        <v>1.8</v>
      </c>
      <c r="T69" s="496">
        <f t="shared" si="171"/>
        <v>1.8</v>
      </c>
      <c r="U69" s="496">
        <f t="shared" si="171"/>
        <v>2.0499999999999998</v>
      </c>
      <c r="V69" s="496">
        <f t="shared" si="171"/>
        <v>2.0499999999999998</v>
      </c>
      <c r="W69" s="496">
        <f t="shared" si="171"/>
        <v>2.0499999999999998</v>
      </c>
      <c r="X69" s="496">
        <f t="shared" si="171"/>
        <v>2.0499999999999998</v>
      </c>
      <c r="Y69" s="496">
        <f t="shared" si="171"/>
        <v>2.1</v>
      </c>
      <c r="Z69" s="496">
        <f t="shared" si="171"/>
        <v>2.1</v>
      </c>
      <c r="AA69" s="496">
        <f t="shared" si="171"/>
        <v>0.9</v>
      </c>
      <c r="AB69" s="496">
        <f t="shared" si="171"/>
        <v>0.9</v>
      </c>
      <c r="AC69" s="496">
        <f t="shared" si="171"/>
        <v>0.9</v>
      </c>
      <c r="AD69" s="496">
        <f t="shared" si="171"/>
        <v>0.9</v>
      </c>
      <c r="AE69" s="496">
        <f t="shared" si="171"/>
        <v>0.9</v>
      </c>
      <c r="AF69" s="496">
        <f t="shared" si="171"/>
        <v>0.9</v>
      </c>
      <c r="AG69" s="496">
        <f t="shared" si="171"/>
        <v>0.9</v>
      </c>
      <c r="AH69" s="496">
        <f t="shared" si="171"/>
        <v>1.1000000000000001</v>
      </c>
      <c r="AI69" s="496">
        <f t="shared" si="171"/>
        <v>1.1000000000000001</v>
      </c>
      <c r="AJ69" s="496">
        <f t="shared" si="171"/>
        <v>1.1000000000000001</v>
      </c>
      <c r="AK69" s="496">
        <f t="shared" si="171"/>
        <v>1.1000000000000001</v>
      </c>
      <c r="AL69" s="496">
        <f t="shared" si="171"/>
        <v>1.1000000000000001</v>
      </c>
      <c r="AM69" s="496">
        <f t="shared" si="171"/>
        <v>1.1000000000000001</v>
      </c>
      <c r="AN69" s="496">
        <f t="shared" si="171"/>
        <v>1.1000000000000001</v>
      </c>
      <c r="AO69" s="496">
        <f t="shared" si="171"/>
        <v>1.1000000000000001</v>
      </c>
      <c r="AP69" s="496">
        <f t="shared" si="171"/>
        <v>1.65</v>
      </c>
      <c r="AQ69" s="496">
        <f t="shared" si="171"/>
        <v>1.65</v>
      </c>
      <c r="AR69" s="496">
        <f t="shared" si="171"/>
        <v>1.65</v>
      </c>
      <c r="AS69" s="496">
        <f t="shared" si="171"/>
        <v>1.65</v>
      </c>
      <c r="AT69" s="496">
        <f t="shared" si="171"/>
        <v>1.65</v>
      </c>
      <c r="AU69" s="496">
        <f t="shared" si="171"/>
        <v>1.65</v>
      </c>
      <c r="AV69" s="496">
        <f t="shared" si="171"/>
        <v>1.65</v>
      </c>
      <c r="AW69" s="496">
        <f t="shared" si="171"/>
        <v>1.64</v>
      </c>
      <c r="AX69" s="496">
        <f t="shared" si="171"/>
        <v>1.64</v>
      </c>
      <c r="AY69" s="496">
        <f t="shared" si="171"/>
        <v>1.64</v>
      </c>
      <c r="AZ69" s="496">
        <f t="shared" si="171"/>
        <v>1.64</v>
      </c>
      <c r="BA69" s="496">
        <f t="shared" si="171"/>
        <v>1.64</v>
      </c>
      <c r="BB69" s="496">
        <f t="shared" si="171"/>
        <v>1.72</v>
      </c>
      <c r="BC69" s="496">
        <f t="shared" si="171"/>
        <v>1.72</v>
      </c>
      <c r="BD69" s="496">
        <f t="shared" si="171"/>
        <v>1.72</v>
      </c>
      <c r="BE69" s="496">
        <f t="shared" si="171"/>
        <v>1.72</v>
      </c>
      <c r="BF69" s="496">
        <f t="shared" si="171"/>
        <v>1.5</v>
      </c>
      <c r="BG69" s="496">
        <f t="shared" si="171"/>
        <v>1.5</v>
      </c>
      <c r="BH69" s="496">
        <f t="shared" si="171"/>
        <v>1.5</v>
      </c>
      <c r="BI69" s="496">
        <f t="shared" si="171"/>
        <v>1.5</v>
      </c>
      <c r="BJ69" s="496">
        <f t="shared" si="171"/>
        <v>1.5</v>
      </c>
      <c r="BK69" s="682">
        <f t="shared" si="171"/>
        <v>1.5</v>
      </c>
      <c r="BL69" s="682">
        <f t="shared" si="171"/>
        <v>1.5</v>
      </c>
      <c r="BM69" s="682">
        <f t="shared" si="171"/>
        <v>1.5</v>
      </c>
      <c r="BN69" s="682">
        <f t="shared" si="171"/>
        <v>1.8</v>
      </c>
      <c r="BO69" s="682">
        <f t="shared" si="171"/>
        <v>1.8</v>
      </c>
      <c r="BP69" s="682">
        <f t="shared" si="171"/>
        <v>1.8</v>
      </c>
      <c r="BQ69" s="682">
        <f t="shared" si="171"/>
        <v>1.8</v>
      </c>
      <c r="BR69" s="682">
        <f t="shared" si="171"/>
        <v>1.8</v>
      </c>
      <c r="BS69" s="682">
        <f t="shared" si="171"/>
        <v>1.8</v>
      </c>
      <c r="BT69" s="682">
        <f t="shared" si="171"/>
        <v>1.8</v>
      </c>
      <c r="BU69" s="682">
        <f t="shared" si="171"/>
        <v>2.0499999999999998</v>
      </c>
      <c r="BV69" s="682">
        <f t="shared" si="171"/>
        <v>2.0499999999999998</v>
      </c>
      <c r="BW69" s="682">
        <f t="shared" ref="BW69:EH74" si="172">BW66</f>
        <v>2.0499999999999998</v>
      </c>
      <c r="BX69" s="682">
        <f t="shared" si="172"/>
        <v>2.0499999999999998</v>
      </c>
      <c r="BY69" s="682">
        <f t="shared" si="172"/>
        <v>2.1</v>
      </c>
      <c r="BZ69" s="682">
        <f t="shared" si="172"/>
        <v>2.1</v>
      </c>
      <c r="CA69" s="682">
        <f t="shared" si="172"/>
        <v>0.9</v>
      </c>
      <c r="CB69" s="682">
        <f t="shared" si="172"/>
        <v>0.9</v>
      </c>
      <c r="CC69" s="682">
        <f t="shared" si="172"/>
        <v>0.9</v>
      </c>
      <c r="CD69" s="682">
        <f t="shared" si="172"/>
        <v>0.9</v>
      </c>
      <c r="CE69" s="682">
        <f t="shared" si="172"/>
        <v>0.9</v>
      </c>
      <c r="CF69" s="682">
        <f t="shared" si="172"/>
        <v>0.9</v>
      </c>
      <c r="CG69" s="682">
        <f t="shared" si="172"/>
        <v>0.9</v>
      </c>
      <c r="CH69" s="682">
        <f t="shared" si="172"/>
        <v>1.1000000000000001</v>
      </c>
      <c r="CI69" s="682">
        <f t="shared" si="172"/>
        <v>1.1000000000000001</v>
      </c>
      <c r="CJ69" s="682">
        <f t="shared" si="172"/>
        <v>1.1000000000000001</v>
      </c>
      <c r="CK69" s="682">
        <f t="shared" si="172"/>
        <v>1.1000000000000001</v>
      </c>
      <c r="CL69" s="682">
        <f t="shared" si="172"/>
        <v>1.1000000000000001</v>
      </c>
      <c r="CM69" s="682">
        <f t="shared" si="172"/>
        <v>1.1000000000000001</v>
      </c>
      <c r="CN69" s="682">
        <f t="shared" si="172"/>
        <v>1.1000000000000001</v>
      </c>
      <c r="CO69" s="682">
        <f t="shared" si="172"/>
        <v>1.1000000000000001</v>
      </c>
      <c r="CP69" s="682">
        <f t="shared" si="172"/>
        <v>1.65</v>
      </c>
      <c r="CQ69" s="682">
        <f t="shared" si="172"/>
        <v>1.65</v>
      </c>
      <c r="CR69" s="682">
        <f t="shared" si="172"/>
        <v>1.65</v>
      </c>
      <c r="CS69" s="682">
        <f t="shared" si="172"/>
        <v>1.65</v>
      </c>
      <c r="CT69" s="682">
        <f t="shared" si="172"/>
        <v>1.65</v>
      </c>
      <c r="CU69" s="682">
        <f t="shared" si="172"/>
        <v>1.65</v>
      </c>
      <c r="CV69" s="682">
        <f t="shared" si="172"/>
        <v>1.65</v>
      </c>
      <c r="CW69" s="682">
        <f t="shared" si="172"/>
        <v>1.64</v>
      </c>
      <c r="CX69" s="682">
        <f t="shared" si="172"/>
        <v>1.64</v>
      </c>
      <c r="CY69" s="682">
        <f t="shared" si="172"/>
        <v>1.64</v>
      </c>
      <c r="CZ69" s="682">
        <f t="shared" si="172"/>
        <v>1.64</v>
      </c>
      <c r="DA69" s="682">
        <f t="shared" si="172"/>
        <v>1.64</v>
      </c>
      <c r="DB69" s="682">
        <f t="shared" si="172"/>
        <v>1.72</v>
      </c>
      <c r="DC69" s="682">
        <f t="shared" si="172"/>
        <v>1.72</v>
      </c>
      <c r="DD69" s="682">
        <f t="shared" si="172"/>
        <v>1.72</v>
      </c>
      <c r="DE69" s="682">
        <f t="shared" si="172"/>
        <v>1.72</v>
      </c>
      <c r="DF69" s="682">
        <f t="shared" si="172"/>
        <v>1.5</v>
      </c>
      <c r="DG69" s="682">
        <f t="shared" si="172"/>
        <v>1.5</v>
      </c>
      <c r="DH69" s="682">
        <f t="shared" si="172"/>
        <v>1.5</v>
      </c>
      <c r="DI69" s="682">
        <f t="shared" si="172"/>
        <v>1.5</v>
      </c>
      <c r="DJ69" s="682">
        <f t="shared" si="172"/>
        <v>1.5</v>
      </c>
      <c r="DK69" s="682">
        <f t="shared" si="172"/>
        <v>1.5</v>
      </c>
      <c r="DL69" s="682">
        <f t="shared" si="172"/>
        <v>1.5</v>
      </c>
      <c r="DM69" s="682">
        <f t="shared" si="172"/>
        <v>1.5</v>
      </c>
      <c r="DN69" s="682">
        <f t="shared" si="172"/>
        <v>1.8</v>
      </c>
      <c r="DO69" s="682">
        <f t="shared" si="172"/>
        <v>1.8</v>
      </c>
      <c r="DP69" s="682">
        <f t="shared" si="172"/>
        <v>1.8</v>
      </c>
      <c r="DQ69" s="682">
        <f t="shared" si="172"/>
        <v>1.8</v>
      </c>
      <c r="DR69" s="682">
        <f t="shared" si="172"/>
        <v>1.8</v>
      </c>
      <c r="DS69" s="682">
        <f t="shared" si="172"/>
        <v>1.8</v>
      </c>
      <c r="DT69" s="682">
        <f t="shared" si="172"/>
        <v>1.8</v>
      </c>
      <c r="DU69" s="682">
        <f t="shared" si="172"/>
        <v>2.0499999999999998</v>
      </c>
      <c r="DV69" s="682">
        <f t="shared" si="172"/>
        <v>2.0499999999999998</v>
      </c>
      <c r="DW69" s="682">
        <f t="shared" si="172"/>
        <v>2.0499999999999998</v>
      </c>
      <c r="DX69" s="682">
        <f t="shared" si="172"/>
        <v>2.0499999999999998</v>
      </c>
      <c r="DY69" s="682">
        <f t="shared" si="172"/>
        <v>2.1</v>
      </c>
      <c r="DZ69" s="682">
        <f t="shared" si="172"/>
        <v>2.1</v>
      </c>
      <c r="EA69" s="682">
        <f t="shared" si="172"/>
        <v>0.9</v>
      </c>
      <c r="EB69" s="682">
        <f t="shared" si="172"/>
        <v>0.9</v>
      </c>
      <c r="EC69" s="682">
        <f t="shared" si="172"/>
        <v>0.9</v>
      </c>
      <c r="ED69" s="682">
        <f t="shared" si="172"/>
        <v>0.9</v>
      </c>
      <c r="EE69" s="682">
        <f t="shared" si="172"/>
        <v>0.9</v>
      </c>
      <c r="EF69" s="682">
        <f t="shared" si="172"/>
        <v>0.9</v>
      </c>
      <c r="EG69" s="682">
        <f t="shared" si="172"/>
        <v>0.9</v>
      </c>
      <c r="EH69" s="682">
        <f t="shared" si="172"/>
        <v>1.1000000000000001</v>
      </c>
      <c r="EI69" s="682">
        <f t="shared" ref="EI69:GT72" si="173">EI66</f>
        <v>1.1000000000000001</v>
      </c>
      <c r="EJ69" s="682">
        <f t="shared" si="173"/>
        <v>1.1000000000000001</v>
      </c>
      <c r="EK69" s="682">
        <f t="shared" si="173"/>
        <v>1.1000000000000001</v>
      </c>
      <c r="EL69" s="682">
        <f t="shared" si="173"/>
        <v>1.1000000000000001</v>
      </c>
      <c r="EM69" s="682">
        <f t="shared" si="173"/>
        <v>1.1000000000000001</v>
      </c>
      <c r="EN69" s="682">
        <f t="shared" si="173"/>
        <v>1.1000000000000001</v>
      </c>
      <c r="EO69" s="682">
        <f t="shared" si="173"/>
        <v>1.1000000000000001</v>
      </c>
      <c r="EP69" s="682">
        <f t="shared" si="173"/>
        <v>1.65</v>
      </c>
      <c r="EQ69" s="682">
        <f t="shared" si="173"/>
        <v>1.65</v>
      </c>
      <c r="ER69" s="682">
        <f t="shared" si="173"/>
        <v>1.65</v>
      </c>
      <c r="ES69" s="682">
        <f t="shared" si="173"/>
        <v>1.65</v>
      </c>
      <c r="ET69" s="682">
        <f t="shared" si="173"/>
        <v>1.65</v>
      </c>
      <c r="EU69" s="682">
        <f t="shared" si="173"/>
        <v>1.65</v>
      </c>
      <c r="EV69" s="682">
        <f t="shared" si="173"/>
        <v>1.65</v>
      </c>
      <c r="EW69" s="682">
        <f t="shared" si="173"/>
        <v>1.64</v>
      </c>
      <c r="EX69" s="682">
        <f t="shared" si="173"/>
        <v>1.64</v>
      </c>
      <c r="EY69" s="682">
        <f t="shared" si="173"/>
        <v>1.64</v>
      </c>
      <c r="EZ69" s="682">
        <f t="shared" si="173"/>
        <v>1.64</v>
      </c>
      <c r="FA69" s="682">
        <f t="shared" si="173"/>
        <v>1.64</v>
      </c>
      <c r="FB69" s="682">
        <f t="shared" si="173"/>
        <v>1.72</v>
      </c>
      <c r="FC69" s="682">
        <f t="shared" si="173"/>
        <v>1.72</v>
      </c>
      <c r="FD69" s="682">
        <f t="shared" si="173"/>
        <v>1.72</v>
      </c>
      <c r="FE69" s="682">
        <f t="shared" si="173"/>
        <v>1.72</v>
      </c>
      <c r="FF69" s="682">
        <f t="shared" si="173"/>
        <v>1.84</v>
      </c>
      <c r="FG69" s="682">
        <f t="shared" si="173"/>
        <v>1.84</v>
      </c>
      <c r="FH69" s="682">
        <f t="shared" si="173"/>
        <v>1.84</v>
      </c>
      <c r="FI69" s="682">
        <f t="shared" si="173"/>
        <v>1.84</v>
      </c>
      <c r="FJ69" s="682">
        <f t="shared" si="173"/>
        <v>1.84</v>
      </c>
      <c r="FK69" s="682">
        <f t="shared" si="173"/>
        <v>1.84</v>
      </c>
      <c r="FL69" s="682">
        <f t="shared" si="173"/>
        <v>1.84</v>
      </c>
      <c r="FM69" s="682">
        <f t="shared" si="173"/>
        <v>1.84</v>
      </c>
      <c r="FN69" s="682">
        <f t="shared" si="173"/>
        <v>2.1</v>
      </c>
      <c r="FO69" s="682">
        <f t="shared" si="173"/>
        <v>2.1</v>
      </c>
      <c r="FP69" s="682">
        <f t="shared" si="173"/>
        <v>2.1</v>
      </c>
      <c r="FQ69" s="682">
        <f t="shared" si="173"/>
        <v>2.1</v>
      </c>
      <c r="FR69" s="682">
        <f t="shared" si="173"/>
        <v>2.1</v>
      </c>
      <c r="FS69" s="682">
        <f t="shared" si="173"/>
        <v>2.1</v>
      </c>
      <c r="FT69" s="682">
        <f t="shared" si="173"/>
        <v>2.1</v>
      </c>
      <c r="FU69" s="682">
        <f t="shared" si="173"/>
        <v>2.17</v>
      </c>
      <c r="FV69" s="682">
        <f t="shared" si="173"/>
        <v>2.17</v>
      </c>
      <c r="FW69" s="682">
        <f t="shared" si="173"/>
        <v>2.17</v>
      </c>
      <c r="FX69" s="682">
        <f t="shared" si="173"/>
        <v>2.17</v>
      </c>
      <c r="FY69" s="682">
        <f t="shared" si="173"/>
        <v>2.2000000000000002</v>
      </c>
      <c r="FZ69" s="682">
        <f t="shared" si="173"/>
        <v>2.2000000000000002</v>
      </c>
      <c r="GA69" s="682">
        <f t="shared" si="173"/>
        <v>0.9</v>
      </c>
      <c r="GB69" s="682">
        <f t="shared" si="173"/>
        <v>0.9</v>
      </c>
      <c r="GC69" s="682">
        <f t="shared" si="173"/>
        <v>0.9</v>
      </c>
      <c r="GD69" s="682">
        <f t="shared" si="173"/>
        <v>0.9</v>
      </c>
      <c r="GE69" s="682">
        <f t="shared" si="173"/>
        <v>0.9</v>
      </c>
      <c r="GF69" s="682">
        <f t="shared" si="173"/>
        <v>0.9</v>
      </c>
      <c r="GG69" s="682">
        <f t="shared" si="173"/>
        <v>0.9</v>
      </c>
      <c r="GH69" s="682">
        <f t="shared" si="173"/>
        <v>1.1000000000000001</v>
      </c>
      <c r="GI69" s="682">
        <f t="shared" si="173"/>
        <v>1.1000000000000001</v>
      </c>
      <c r="GJ69" s="682">
        <f t="shared" si="173"/>
        <v>1.1000000000000001</v>
      </c>
      <c r="GK69" s="682">
        <f t="shared" si="173"/>
        <v>1.1000000000000001</v>
      </c>
      <c r="GL69" s="682">
        <f t="shared" si="173"/>
        <v>1.1000000000000001</v>
      </c>
      <c r="GM69" s="682">
        <f t="shared" si="173"/>
        <v>1.1000000000000001</v>
      </c>
      <c r="GN69" s="682">
        <f t="shared" si="173"/>
        <v>1.1000000000000001</v>
      </c>
      <c r="GO69" s="682">
        <f t="shared" si="173"/>
        <v>1.1000000000000001</v>
      </c>
      <c r="GP69" s="682">
        <f t="shared" si="173"/>
        <v>1.65</v>
      </c>
      <c r="GQ69" s="682">
        <f t="shared" si="173"/>
        <v>1.65</v>
      </c>
      <c r="GR69" s="682">
        <f t="shared" si="173"/>
        <v>1.65</v>
      </c>
      <c r="GS69" s="682">
        <f t="shared" si="173"/>
        <v>1.65</v>
      </c>
      <c r="GT69" s="682">
        <f t="shared" si="173"/>
        <v>1.65</v>
      </c>
      <c r="GU69" s="682">
        <f t="shared" ref="GU69:IM74" si="174">GU66</f>
        <v>1.65</v>
      </c>
      <c r="GV69" s="682">
        <f t="shared" si="174"/>
        <v>1.65</v>
      </c>
      <c r="GW69" s="682">
        <f t="shared" si="174"/>
        <v>1.64</v>
      </c>
      <c r="GX69" s="682">
        <f t="shared" si="174"/>
        <v>1.64</v>
      </c>
      <c r="GY69" s="682">
        <f t="shared" si="174"/>
        <v>1.64</v>
      </c>
      <c r="GZ69" s="682">
        <f t="shared" si="174"/>
        <v>1.64</v>
      </c>
      <c r="HA69" s="682">
        <f t="shared" si="174"/>
        <v>1.64</v>
      </c>
      <c r="HB69" s="682">
        <f t="shared" si="174"/>
        <v>1.72</v>
      </c>
      <c r="HC69" s="682">
        <f t="shared" si="174"/>
        <v>1.72</v>
      </c>
      <c r="HD69" s="682">
        <f t="shared" si="174"/>
        <v>1.72</v>
      </c>
      <c r="HE69" s="682">
        <f t="shared" si="174"/>
        <v>1.72</v>
      </c>
      <c r="HF69" s="682">
        <f t="shared" si="174"/>
        <v>1.84</v>
      </c>
      <c r="HG69" s="682">
        <f t="shared" si="174"/>
        <v>1.84</v>
      </c>
      <c r="HH69" s="682">
        <f t="shared" si="174"/>
        <v>1.84</v>
      </c>
      <c r="HI69" s="682">
        <f t="shared" si="174"/>
        <v>1.84</v>
      </c>
      <c r="HJ69" s="682">
        <f t="shared" si="174"/>
        <v>1.84</v>
      </c>
      <c r="HK69" s="682">
        <f t="shared" si="174"/>
        <v>1.84</v>
      </c>
      <c r="HL69" s="682">
        <f t="shared" si="174"/>
        <v>1.84</v>
      </c>
      <c r="HM69" s="682">
        <f t="shared" si="174"/>
        <v>1.84</v>
      </c>
      <c r="HN69" s="682">
        <f t="shared" si="174"/>
        <v>2.1</v>
      </c>
      <c r="HO69" s="682">
        <f t="shared" si="174"/>
        <v>2.1</v>
      </c>
      <c r="HP69" s="682">
        <f t="shared" si="174"/>
        <v>2.1</v>
      </c>
      <c r="HQ69" s="682">
        <f t="shared" si="174"/>
        <v>2.1</v>
      </c>
      <c r="HR69" s="682">
        <f t="shared" si="174"/>
        <v>2.1</v>
      </c>
      <c r="HS69" s="682">
        <f t="shared" si="174"/>
        <v>2.1</v>
      </c>
      <c r="HT69" s="682">
        <f t="shared" si="174"/>
        <v>2.1</v>
      </c>
      <c r="HU69" s="682">
        <f t="shared" si="174"/>
        <v>2.17</v>
      </c>
      <c r="HV69" s="682">
        <f t="shared" si="174"/>
        <v>2.17</v>
      </c>
      <c r="HW69" s="682">
        <f t="shared" si="174"/>
        <v>2.17</v>
      </c>
      <c r="HX69" s="682">
        <f t="shared" si="174"/>
        <v>2.17</v>
      </c>
      <c r="HY69" s="682">
        <f t="shared" si="174"/>
        <v>2.2000000000000002</v>
      </c>
      <c r="HZ69" s="682">
        <f t="shared" si="174"/>
        <v>2.2000000000000002</v>
      </c>
      <c r="IA69" s="682">
        <f t="shared" si="174"/>
        <v>0.9</v>
      </c>
      <c r="IB69" s="682">
        <f t="shared" si="174"/>
        <v>0.9</v>
      </c>
      <c r="IC69" s="682">
        <f t="shared" si="174"/>
        <v>0.9</v>
      </c>
      <c r="ID69" s="682">
        <f t="shared" si="174"/>
        <v>0.9</v>
      </c>
      <c r="IE69" s="682">
        <f t="shared" si="174"/>
        <v>0.9</v>
      </c>
      <c r="IF69" s="682">
        <f t="shared" si="174"/>
        <v>0.9</v>
      </c>
      <c r="IG69" s="682">
        <f t="shared" si="174"/>
        <v>0.9</v>
      </c>
      <c r="IH69" s="682">
        <f t="shared" si="174"/>
        <v>1.1000000000000001</v>
      </c>
      <c r="II69" s="682">
        <f t="shared" si="174"/>
        <v>1.1000000000000001</v>
      </c>
      <c r="IJ69" s="682">
        <f t="shared" si="174"/>
        <v>1.1000000000000001</v>
      </c>
      <c r="IK69" s="682">
        <f t="shared" si="174"/>
        <v>1.1000000000000001</v>
      </c>
      <c r="IL69" s="682">
        <f t="shared" si="174"/>
        <v>1.1000000000000001</v>
      </c>
      <c r="IM69" s="682">
        <f t="shared" si="174"/>
        <v>1.1000000000000001</v>
      </c>
      <c r="IN69" s="682">
        <f t="shared" si="152"/>
        <v>1.1000000000000001</v>
      </c>
      <c r="IO69" s="682">
        <f t="shared" si="152"/>
        <v>1.1000000000000001</v>
      </c>
      <c r="IP69" s="682">
        <f t="shared" si="152"/>
        <v>1.65</v>
      </c>
      <c r="IQ69" s="682">
        <f t="shared" si="153"/>
        <v>1.65</v>
      </c>
      <c r="IR69" s="682">
        <f t="shared" si="153"/>
        <v>1.65</v>
      </c>
      <c r="IS69" s="682">
        <f t="shared" si="153"/>
        <v>1.65</v>
      </c>
      <c r="IT69" s="682">
        <f t="shared" si="153"/>
        <v>1.65</v>
      </c>
      <c r="IU69" s="682">
        <f t="shared" si="153"/>
        <v>1.65</v>
      </c>
      <c r="IV69" s="682">
        <f t="shared" si="153"/>
        <v>1.65</v>
      </c>
      <c r="IW69" s="682">
        <f t="shared" si="153"/>
        <v>1.64</v>
      </c>
      <c r="IX69" s="682">
        <f t="shared" si="153"/>
        <v>1.64</v>
      </c>
      <c r="IY69" s="682">
        <f t="shared" si="153"/>
        <v>1.64</v>
      </c>
      <c r="IZ69" s="682">
        <f t="shared" si="153"/>
        <v>1.64</v>
      </c>
      <c r="JA69" s="682">
        <f t="shared" si="153"/>
        <v>1.64</v>
      </c>
      <c r="JB69" s="682">
        <f t="shared" si="153"/>
        <v>1.72</v>
      </c>
      <c r="JC69" s="682">
        <f t="shared" si="153"/>
        <v>1.72</v>
      </c>
      <c r="JD69" s="682">
        <f t="shared" si="153"/>
        <v>1.72</v>
      </c>
      <c r="JE69" s="682">
        <f t="shared" si="153"/>
        <v>1.72</v>
      </c>
      <c r="JF69" s="682">
        <f t="shared" si="153"/>
        <v>1.84</v>
      </c>
      <c r="JG69" s="682">
        <f t="shared" si="154"/>
        <v>1.84</v>
      </c>
      <c r="JH69" s="682">
        <f t="shared" si="154"/>
        <v>1.84</v>
      </c>
      <c r="JI69" s="682">
        <f t="shared" si="154"/>
        <v>1.84</v>
      </c>
      <c r="JJ69" s="682">
        <f t="shared" si="154"/>
        <v>1.84</v>
      </c>
      <c r="JK69" s="682">
        <f t="shared" si="154"/>
        <v>1.84</v>
      </c>
      <c r="JL69" s="682">
        <f t="shared" si="154"/>
        <v>1.84</v>
      </c>
      <c r="JM69" s="682">
        <f t="shared" si="154"/>
        <v>1.84</v>
      </c>
      <c r="JN69" s="682">
        <f t="shared" si="154"/>
        <v>2.1</v>
      </c>
      <c r="JO69" s="682">
        <f t="shared" si="154"/>
        <v>2.1</v>
      </c>
      <c r="JP69" s="682">
        <f t="shared" si="154"/>
        <v>2.1</v>
      </c>
      <c r="JQ69" s="682">
        <f t="shared" si="154"/>
        <v>2.1</v>
      </c>
      <c r="JR69" s="682">
        <f t="shared" si="154"/>
        <v>2.1</v>
      </c>
      <c r="JS69" s="682">
        <f t="shared" si="154"/>
        <v>2.1</v>
      </c>
      <c r="JT69" s="682">
        <f t="shared" si="154"/>
        <v>2.1</v>
      </c>
      <c r="JU69" s="682">
        <f t="shared" si="154"/>
        <v>2.17</v>
      </c>
      <c r="JV69" s="682">
        <f t="shared" si="154"/>
        <v>2.17</v>
      </c>
      <c r="JW69" s="682">
        <f t="shared" si="155"/>
        <v>2.17</v>
      </c>
      <c r="JX69" s="682">
        <f t="shared" si="155"/>
        <v>2.17</v>
      </c>
      <c r="JY69" s="682">
        <f t="shared" si="155"/>
        <v>2.2000000000000002</v>
      </c>
      <c r="JZ69" s="682">
        <f t="shared" si="155"/>
        <v>2.2000000000000002</v>
      </c>
      <c r="KA69" s="682">
        <f t="shared" si="155"/>
        <v>0.9</v>
      </c>
      <c r="KB69" s="682">
        <f t="shared" si="155"/>
        <v>0.9</v>
      </c>
      <c r="KC69" s="682">
        <f t="shared" si="155"/>
        <v>0.9</v>
      </c>
      <c r="KD69" s="682">
        <f t="shared" si="155"/>
        <v>0.9</v>
      </c>
      <c r="KE69" s="682">
        <f t="shared" si="155"/>
        <v>0.9</v>
      </c>
      <c r="KF69" s="682">
        <f t="shared" si="155"/>
        <v>0.9</v>
      </c>
      <c r="KG69" s="682">
        <f t="shared" si="155"/>
        <v>0.9</v>
      </c>
      <c r="KH69" s="682">
        <f t="shared" si="155"/>
        <v>1.1000000000000001</v>
      </c>
      <c r="KI69" s="682">
        <f t="shared" si="155"/>
        <v>1.1000000000000001</v>
      </c>
      <c r="KJ69" s="682">
        <f t="shared" si="155"/>
        <v>1.1000000000000001</v>
      </c>
      <c r="KK69" s="682">
        <f t="shared" si="155"/>
        <v>1.1000000000000001</v>
      </c>
      <c r="KL69" s="682">
        <f t="shared" si="155"/>
        <v>1.1000000000000001</v>
      </c>
      <c r="KM69" s="682">
        <f t="shared" si="156"/>
        <v>1.1000000000000001</v>
      </c>
      <c r="KN69" s="682">
        <f t="shared" si="156"/>
        <v>1.1000000000000001</v>
      </c>
      <c r="KO69" s="682">
        <f t="shared" si="156"/>
        <v>1.1000000000000001</v>
      </c>
      <c r="KP69" s="682">
        <f t="shared" si="156"/>
        <v>1.65</v>
      </c>
      <c r="KQ69" s="682">
        <f t="shared" si="156"/>
        <v>1.65</v>
      </c>
      <c r="KR69" s="682">
        <f t="shared" si="156"/>
        <v>1.65</v>
      </c>
      <c r="KS69" s="682">
        <f t="shared" si="156"/>
        <v>1.65</v>
      </c>
      <c r="KT69" s="682">
        <f t="shared" si="156"/>
        <v>1.65</v>
      </c>
      <c r="KU69" s="682">
        <f t="shared" si="156"/>
        <v>1.65</v>
      </c>
      <c r="KV69" s="682">
        <f t="shared" si="156"/>
        <v>1.65</v>
      </c>
      <c r="KW69" s="682">
        <f t="shared" si="156"/>
        <v>1.64</v>
      </c>
      <c r="KX69" s="682">
        <f t="shared" si="156"/>
        <v>1.64</v>
      </c>
      <c r="KY69" s="682">
        <f t="shared" si="156"/>
        <v>1.64</v>
      </c>
      <c r="KZ69" s="682">
        <f t="shared" si="156"/>
        <v>1.64</v>
      </c>
      <c r="LA69" s="682">
        <f t="shared" si="156"/>
        <v>1.64</v>
      </c>
      <c r="LB69" s="682">
        <f t="shared" si="156"/>
        <v>1.72</v>
      </c>
      <c r="LC69" s="682">
        <f t="shared" si="157"/>
        <v>1.72</v>
      </c>
      <c r="LD69" s="682">
        <f t="shared" si="157"/>
        <v>1.72</v>
      </c>
      <c r="LE69" s="682">
        <f t="shared" si="157"/>
        <v>1.72</v>
      </c>
      <c r="LF69" s="682">
        <f t="shared" si="157"/>
        <v>1.84</v>
      </c>
      <c r="LG69" s="682">
        <f t="shared" si="157"/>
        <v>1.84</v>
      </c>
      <c r="LH69" s="682">
        <f t="shared" si="157"/>
        <v>1.84</v>
      </c>
      <c r="LI69" s="682">
        <f t="shared" si="157"/>
        <v>1.84</v>
      </c>
      <c r="LJ69" s="682">
        <f t="shared" si="157"/>
        <v>1.84</v>
      </c>
      <c r="LK69" s="682">
        <f t="shared" si="157"/>
        <v>1.84</v>
      </c>
      <c r="LL69" s="682">
        <f t="shared" si="157"/>
        <v>1.84</v>
      </c>
      <c r="LM69" s="682">
        <f t="shared" si="157"/>
        <v>1.84</v>
      </c>
      <c r="LN69" s="682">
        <f t="shared" si="157"/>
        <v>2.1</v>
      </c>
      <c r="LO69" s="682">
        <f t="shared" si="157"/>
        <v>2.1</v>
      </c>
      <c r="LP69" s="682">
        <f t="shared" si="157"/>
        <v>2.1</v>
      </c>
      <c r="LQ69" s="682">
        <f t="shared" si="157"/>
        <v>2.1</v>
      </c>
      <c r="LR69" s="682">
        <f t="shared" si="157"/>
        <v>2.1</v>
      </c>
      <c r="LS69" s="682">
        <f t="shared" si="158"/>
        <v>2.1</v>
      </c>
      <c r="LT69" s="682">
        <f t="shared" si="158"/>
        <v>2.1</v>
      </c>
      <c r="LU69" s="682">
        <f t="shared" si="158"/>
        <v>2.17</v>
      </c>
      <c r="LV69" s="682">
        <f t="shared" si="158"/>
        <v>2.17</v>
      </c>
      <c r="LW69" s="682">
        <f t="shared" si="158"/>
        <v>2.17</v>
      </c>
      <c r="LX69" s="682">
        <f t="shared" si="158"/>
        <v>2.17</v>
      </c>
      <c r="LY69" s="682">
        <f t="shared" si="158"/>
        <v>2.2000000000000002</v>
      </c>
      <c r="LZ69" s="682">
        <f t="shared" si="158"/>
        <v>2.2000000000000002</v>
      </c>
      <c r="MA69" s="682">
        <f t="shared" si="158"/>
        <v>0.9</v>
      </c>
      <c r="MB69" s="682">
        <f t="shared" si="158"/>
        <v>0.9</v>
      </c>
      <c r="MC69" s="682">
        <f t="shared" si="158"/>
        <v>0.9</v>
      </c>
      <c r="MD69" s="682">
        <f t="shared" si="158"/>
        <v>0.9</v>
      </c>
      <c r="ME69" s="682">
        <f t="shared" si="158"/>
        <v>0.9</v>
      </c>
      <c r="MF69" s="682">
        <f t="shared" si="158"/>
        <v>0.9</v>
      </c>
      <c r="MG69" s="682">
        <f t="shared" si="158"/>
        <v>0.9</v>
      </c>
      <c r="MH69" s="682">
        <f t="shared" si="158"/>
        <v>1.1000000000000001</v>
      </c>
      <c r="MI69" s="682">
        <f t="shared" si="159"/>
        <v>1.1000000000000001</v>
      </c>
      <c r="MJ69" s="682">
        <f t="shared" si="159"/>
        <v>1.1000000000000001</v>
      </c>
      <c r="MK69" s="682">
        <f t="shared" si="159"/>
        <v>1.1000000000000001</v>
      </c>
      <c r="ML69" s="682">
        <f t="shared" si="159"/>
        <v>1.1000000000000001</v>
      </c>
      <c r="MM69" s="682">
        <f t="shared" si="159"/>
        <v>1.1000000000000001</v>
      </c>
      <c r="MN69" s="682">
        <f t="shared" si="159"/>
        <v>1.1000000000000001</v>
      </c>
      <c r="MO69" s="682">
        <f t="shared" si="159"/>
        <v>1.1000000000000001</v>
      </c>
      <c r="MP69" s="682">
        <f t="shared" si="159"/>
        <v>1.65</v>
      </c>
      <c r="MQ69" s="682">
        <f t="shared" si="159"/>
        <v>1.65</v>
      </c>
      <c r="MR69" s="682">
        <f t="shared" si="159"/>
        <v>1.65</v>
      </c>
      <c r="MS69" s="682">
        <f t="shared" si="159"/>
        <v>1.65</v>
      </c>
      <c r="MT69" s="682">
        <f t="shared" si="159"/>
        <v>1.65</v>
      </c>
      <c r="MU69" s="682">
        <f t="shared" si="159"/>
        <v>1.65</v>
      </c>
      <c r="MV69" s="682">
        <f t="shared" si="159"/>
        <v>1.65</v>
      </c>
      <c r="MW69" s="682">
        <f t="shared" si="159"/>
        <v>1.64</v>
      </c>
      <c r="MX69" s="682">
        <f t="shared" si="159"/>
        <v>1.64</v>
      </c>
      <c r="MY69" s="682">
        <f t="shared" si="160"/>
        <v>1.64</v>
      </c>
      <c r="MZ69" s="682">
        <f t="shared" si="160"/>
        <v>1.64</v>
      </c>
      <c r="NA69" s="682">
        <f t="shared" si="160"/>
        <v>1.64</v>
      </c>
      <c r="NB69" s="682">
        <f t="shared" si="160"/>
        <v>1.72</v>
      </c>
      <c r="NC69" s="682">
        <f t="shared" si="160"/>
        <v>1.72</v>
      </c>
      <c r="ND69" s="682">
        <f t="shared" si="160"/>
        <v>1.72</v>
      </c>
      <c r="NE69" s="682">
        <f t="shared" si="160"/>
        <v>1.72</v>
      </c>
      <c r="NF69" s="682">
        <f t="shared" si="160"/>
        <v>1.84</v>
      </c>
      <c r="NG69" s="682">
        <f t="shared" si="160"/>
        <v>1.84</v>
      </c>
      <c r="NH69" s="682">
        <f t="shared" si="160"/>
        <v>1.84</v>
      </c>
      <c r="NI69" s="682">
        <f t="shared" si="160"/>
        <v>1.84</v>
      </c>
      <c r="NJ69" s="682">
        <f t="shared" si="160"/>
        <v>1.84</v>
      </c>
      <c r="NK69" s="682">
        <f t="shared" si="160"/>
        <v>1.84</v>
      </c>
      <c r="NL69" s="682">
        <f t="shared" si="160"/>
        <v>1.84</v>
      </c>
      <c r="NM69" s="682">
        <f t="shared" si="160"/>
        <v>1.84</v>
      </c>
      <c r="NN69" s="682">
        <f t="shared" si="160"/>
        <v>2.1</v>
      </c>
      <c r="NO69" s="682">
        <f t="shared" si="161"/>
        <v>2.1</v>
      </c>
      <c r="NP69" s="682">
        <f t="shared" si="161"/>
        <v>2.1</v>
      </c>
      <c r="NQ69" s="682">
        <f t="shared" si="161"/>
        <v>2.1</v>
      </c>
      <c r="NR69" s="682">
        <f t="shared" si="161"/>
        <v>2.1</v>
      </c>
      <c r="NS69" s="682">
        <f t="shared" si="161"/>
        <v>2.1</v>
      </c>
      <c r="NT69" s="682">
        <f t="shared" si="161"/>
        <v>2.1</v>
      </c>
      <c r="NU69" s="682">
        <f t="shared" si="161"/>
        <v>2.17</v>
      </c>
      <c r="NV69" s="682">
        <f t="shared" si="161"/>
        <v>2.17</v>
      </c>
      <c r="NW69" s="682">
        <f t="shared" si="161"/>
        <v>2.17</v>
      </c>
      <c r="NX69" s="682">
        <f t="shared" si="161"/>
        <v>2.17</v>
      </c>
      <c r="NY69" s="682">
        <f t="shared" si="161"/>
        <v>2.2000000000000002</v>
      </c>
      <c r="NZ69" s="682">
        <f t="shared" si="161"/>
        <v>2.2000000000000002</v>
      </c>
      <c r="OA69" s="682">
        <f t="shared" si="161"/>
        <v>0.9</v>
      </c>
      <c r="OB69" s="682">
        <f t="shared" si="161"/>
        <v>0.9</v>
      </c>
      <c r="OC69" s="682">
        <f t="shared" si="161"/>
        <v>0.9</v>
      </c>
      <c r="OD69" s="682">
        <f t="shared" si="161"/>
        <v>0.9</v>
      </c>
      <c r="OE69" s="682">
        <f t="shared" si="162"/>
        <v>0.9</v>
      </c>
      <c r="OF69" s="682">
        <f t="shared" si="162"/>
        <v>0.9</v>
      </c>
      <c r="OG69" s="682">
        <f t="shared" si="162"/>
        <v>0.9</v>
      </c>
      <c r="OH69" s="682">
        <f t="shared" si="162"/>
        <v>1.1000000000000001</v>
      </c>
      <c r="OI69" s="682">
        <f t="shared" si="162"/>
        <v>1.1000000000000001</v>
      </c>
      <c r="OJ69" s="682">
        <f t="shared" si="162"/>
        <v>1.1000000000000001</v>
      </c>
      <c r="OK69" s="682">
        <f t="shared" si="162"/>
        <v>1.1000000000000001</v>
      </c>
      <c r="OL69" s="682">
        <f t="shared" si="162"/>
        <v>1.1000000000000001</v>
      </c>
      <c r="OM69" s="682">
        <f t="shared" si="162"/>
        <v>1.1000000000000001</v>
      </c>
      <c r="ON69" s="682">
        <f t="shared" si="162"/>
        <v>1.1000000000000001</v>
      </c>
      <c r="OO69" s="682">
        <f t="shared" si="162"/>
        <v>1.1000000000000001</v>
      </c>
      <c r="OP69" s="682">
        <f t="shared" si="162"/>
        <v>1.65</v>
      </c>
      <c r="OQ69" s="682">
        <f t="shared" si="162"/>
        <v>1.65</v>
      </c>
      <c r="OR69" s="682">
        <f t="shared" si="162"/>
        <v>1.65</v>
      </c>
      <c r="OS69" s="682">
        <f t="shared" si="162"/>
        <v>1.65</v>
      </c>
      <c r="OT69" s="682">
        <f t="shared" si="162"/>
        <v>1.65</v>
      </c>
      <c r="OU69" s="682">
        <f t="shared" si="163"/>
        <v>1.65</v>
      </c>
      <c r="OV69" s="682">
        <f t="shared" si="163"/>
        <v>1.65</v>
      </c>
      <c r="OW69" s="682">
        <f t="shared" si="163"/>
        <v>1.64</v>
      </c>
      <c r="OX69" s="682">
        <f t="shared" si="163"/>
        <v>1.64</v>
      </c>
      <c r="OY69" s="682">
        <f t="shared" si="163"/>
        <v>1.64</v>
      </c>
      <c r="OZ69" s="682">
        <f t="shared" si="163"/>
        <v>1.64</v>
      </c>
      <c r="PA69" s="682">
        <f t="shared" si="163"/>
        <v>1.64</v>
      </c>
      <c r="PB69" s="682">
        <f t="shared" si="163"/>
        <v>1.72</v>
      </c>
      <c r="PC69" s="682">
        <f t="shared" si="163"/>
        <v>1.72</v>
      </c>
      <c r="PD69" s="682">
        <f t="shared" si="163"/>
        <v>1.72</v>
      </c>
      <c r="PE69" s="682">
        <f t="shared" si="163"/>
        <v>1.72</v>
      </c>
      <c r="PF69" s="682">
        <f t="shared" si="163"/>
        <v>1.84</v>
      </c>
      <c r="PG69" s="682">
        <f t="shared" si="163"/>
        <v>1.84</v>
      </c>
      <c r="PH69" s="682">
        <f t="shared" si="163"/>
        <v>1.84</v>
      </c>
      <c r="PI69" s="682">
        <f t="shared" si="163"/>
        <v>1.84</v>
      </c>
      <c r="PJ69" s="682">
        <f t="shared" si="163"/>
        <v>1.84</v>
      </c>
      <c r="PK69" s="682">
        <f t="shared" si="164"/>
        <v>1.84</v>
      </c>
      <c r="PL69" s="682">
        <f t="shared" si="164"/>
        <v>1.84</v>
      </c>
      <c r="PM69" s="682">
        <f t="shared" si="164"/>
        <v>1.84</v>
      </c>
      <c r="PN69" s="682">
        <f t="shared" si="164"/>
        <v>2.1</v>
      </c>
      <c r="PO69" s="682">
        <f t="shared" si="164"/>
        <v>2.1</v>
      </c>
      <c r="PP69" s="682">
        <f t="shared" si="164"/>
        <v>2.1</v>
      </c>
      <c r="PQ69" s="682">
        <f t="shared" si="164"/>
        <v>2.1</v>
      </c>
      <c r="PR69" s="682">
        <f t="shared" si="164"/>
        <v>2.1</v>
      </c>
      <c r="PS69" s="682">
        <f t="shared" si="164"/>
        <v>2.1</v>
      </c>
      <c r="PT69" s="682">
        <f t="shared" si="164"/>
        <v>2.1</v>
      </c>
      <c r="PU69" s="682">
        <f t="shared" si="164"/>
        <v>2.17</v>
      </c>
      <c r="PV69" s="682">
        <f t="shared" si="164"/>
        <v>2.17</v>
      </c>
      <c r="PW69" s="682">
        <f t="shared" si="164"/>
        <v>2.17</v>
      </c>
      <c r="PX69" s="682">
        <f t="shared" si="164"/>
        <v>2.17</v>
      </c>
      <c r="PY69" s="682">
        <f t="shared" si="164"/>
        <v>2.2000000000000002</v>
      </c>
      <c r="PZ69" s="682">
        <f t="shared" si="164"/>
        <v>2.2000000000000002</v>
      </c>
      <c r="QA69" s="682">
        <f t="shared" si="165"/>
        <v>0.9</v>
      </c>
      <c r="QB69" s="682">
        <f t="shared" si="165"/>
        <v>0.9</v>
      </c>
      <c r="QC69" s="682">
        <f t="shared" si="165"/>
        <v>0.9</v>
      </c>
      <c r="QD69" s="682">
        <f t="shared" si="165"/>
        <v>0.9</v>
      </c>
      <c r="QE69" s="682">
        <f t="shared" si="165"/>
        <v>0.9</v>
      </c>
      <c r="QF69" s="682">
        <f t="shared" si="165"/>
        <v>0.9</v>
      </c>
      <c r="QG69" s="682">
        <f t="shared" si="165"/>
        <v>0.9</v>
      </c>
      <c r="QH69" s="682">
        <f t="shared" si="165"/>
        <v>1.1000000000000001</v>
      </c>
      <c r="QI69" s="682">
        <f t="shared" si="165"/>
        <v>1.1000000000000001</v>
      </c>
      <c r="QJ69" s="682">
        <f t="shared" si="165"/>
        <v>1.1000000000000001</v>
      </c>
      <c r="QK69" s="682">
        <f t="shared" si="165"/>
        <v>1.1000000000000001</v>
      </c>
      <c r="QL69" s="682">
        <f t="shared" si="165"/>
        <v>1.1000000000000001</v>
      </c>
      <c r="QM69" s="682">
        <f t="shared" si="165"/>
        <v>1.1000000000000001</v>
      </c>
      <c r="QN69" s="682">
        <f t="shared" si="165"/>
        <v>1.1000000000000001</v>
      </c>
      <c r="QO69" s="682">
        <f t="shared" si="165"/>
        <v>1.1000000000000001</v>
      </c>
      <c r="QP69" s="682">
        <f t="shared" si="165"/>
        <v>1.65</v>
      </c>
      <c r="QQ69" s="682">
        <f t="shared" si="166"/>
        <v>1.65</v>
      </c>
      <c r="QR69" s="682">
        <f t="shared" si="166"/>
        <v>1.65</v>
      </c>
      <c r="QS69" s="682">
        <f t="shared" si="166"/>
        <v>1.65</v>
      </c>
      <c r="QT69" s="682">
        <f t="shared" si="166"/>
        <v>1.65</v>
      </c>
      <c r="QU69" s="682">
        <f t="shared" si="166"/>
        <v>1.65</v>
      </c>
      <c r="QV69" s="682">
        <f t="shared" si="166"/>
        <v>1.65</v>
      </c>
      <c r="QW69" s="682">
        <f t="shared" si="166"/>
        <v>1.64</v>
      </c>
      <c r="QX69" s="682">
        <f t="shared" si="166"/>
        <v>1.64</v>
      </c>
      <c r="QY69" s="682">
        <f t="shared" si="166"/>
        <v>1.64</v>
      </c>
      <c r="QZ69" s="682">
        <f t="shared" si="166"/>
        <v>1.64</v>
      </c>
      <c r="RA69" s="682">
        <f t="shared" si="166"/>
        <v>1.64</v>
      </c>
      <c r="RB69" s="682">
        <f t="shared" si="166"/>
        <v>1.72</v>
      </c>
      <c r="RC69" s="682">
        <f t="shared" si="166"/>
        <v>1.72</v>
      </c>
      <c r="RD69" s="682">
        <f t="shared" si="166"/>
        <v>1.72</v>
      </c>
      <c r="RE69" s="682">
        <f t="shared" si="166"/>
        <v>1.72</v>
      </c>
      <c r="RF69" s="682">
        <f t="shared" si="166"/>
        <v>1.84</v>
      </c>
      <c r="RG69" s="682">
        <f t="shared" si="167"/>
        <v>1.84</v>
      </c>
      <c r="RH69" s="682">
        <f t="shared" si="167"/>
        <v>1.84</v>
      </c>
      <c r="RI69" s="682">
        <f t="shared" si="167"/>
        <v>1.84</v>
      </c>
      <c r="RJ69" s="682">
        <f t="shared" si="167"/>
        <v>1.84</v>
      </c>
      <c r="RK69" s="682">
        <f t="shared" si="167"/>
        <v>1.84</v>
      </c>
      <c r="RL69" s="682">
        <f t="shared" si="167"/>
        <v>1.84</v>
      </c>
      <c r="RM69" s="682">
        <f t="shared" si="167"/>
        <v>1.84</v>
      </c>
      <c r="RN69" s="682">
        <f t="shared" si="167"/>
        <v>2.1</v>
      </c>
      <c r="RO69" s="682">
        <f t="shared" si="167"/>
        <v>2.1</v>
      </c>
      <c r="RP69" s="682">
        <f t="shared" si="167"/>
        <v>2.1</v>
      </c>
      <c r="RQ69" s="682">
        <f t="shared" si="167"/>
        <v>2.1</v>
      </c>
      <c r="RR69" s="682">
        <f t="shared" si="167"/>
        <v>2.1</v>
      </c>
      <c r="RS69" s="682">
        <f t="shared" si="167"/>
        <v>2.1</v>
      </c>
      <c r="RT69" s="682">
        <f t="shared" si="167"/>
        <v>2.1</v>
      </c>
      <c r="RU69" s="682">
        <f t="shared" si="167"/>
        <v>2.17</v>
      </c>
      <c r="RV69" s="682">
        <f t="shared" si="167"/>
        <v>2.17</v>
      </c>
      <c r="RW69" s="682">
        <f t="shared" si="168"/>
        <v>2.17</v>
      </c>
      <c r="RX69" s="682">
        <f t="shared" si="168"/>
        <v>2.17</v>
      </c>
      <c r="RY69" s="682">
        <f t="shared" si="168"/>
        <v>2.2000000000000002</v>
      </c>
      <c r="RZ69" s="682">
        <f t="shared" si="168"/>
        <v>2.2000000000000002</v>
      </c>
      <c r="SA69" s="682">
        <f t="shared" si="168"/>
        <v>0.9</v>
      </c>
      <c r="SB69" s="682">
        <f t="shared" si="168"/>
        <v>0.9</v>
      </c>
      <c r="SC69" s="682">
        <f t="shared" si="168"/>
        <v>0.9</v>
      </c>
      <c r="SD69" s="682">
        <f t="shared" si="168"/>
        <v>0.9</v>
      </c>
      <c r="SE69" s="682">
        <f t="shared" si="168"/>
        <v>0.9</v>
      </c>
      <c r="SF69" s="682">
        <f t="shared" si="168"/>
        <v>0.9</v>
      </c>
      <c r="SG69" s="682">
        <f t="shared" si="168"/>
        <v>0.9</v>
      </c>
      <c r="SH69" s="682">
        <f t="shared" si="168"/>
        <v>1.1000000000000001</v>
      </c>
      <c r="SI69" s="473"/>
      <c r="SJ69" s="454"/>
      <c r="SK69" s="442"/>
      <c r="SL69" s="442"/>
      <c r="SM69" s="442"/>
    </row>
    <row r="70" spans="1:507" outlineLevel="3" x14ac:dyDescent="0.35">
      <c r="A70" s="442"/>
      <c r="B70" s="451"/>
      <c r="C70" s="662">
        <f t="shared" si="62"/>
        <v>4</v>
      </c>
      <c r="D70" s="473"/>
      <c r="E70" s="532"/>
      <c r="F70" s="532"/>
      <c r="G70" s="473"/>
      <c r="H70" s="481"/>
      <c r="I70" s="495" t="s">
        <v>242</v>
      </c>
      <c r="J70" s="684"/>
      <c r="K70" s="496">
        <f t="shared" si="171"/>
        <v>1.3</v>
      </c>
      <c r="L70" s="496">
        <f t="shared" si="171"/>
        <v>1.3</v>
      </c>
      <c r="M70" s="496">
        <f t="shared" si="171"/>
        <v>1.3</v>
      </c>
      <c r="N70" s="496">
        <f t="shared" si="171"/>
        <v>1.45</v>
      </c>
      <c r="O70" s="496">
        <f t="shared" si="171"/>
        <v>1.45</v>
      </c>
      <c r="P70" s="496">
        <f t="shared" si="171"/>
        <v>1.45</v>
      </c>
      <c r="Q70" s="496">
        <f t="shared" si="171"/>
        <v>1.45</v>
      </c>
      <c r="R70" s="496">
        <f t="shared" si="171"/>
        <v>1.45</v>
      </c>
      <c r="S70" s="496">
        <f t="shared" si="171"/>
        <v>1.45</v>
      </c>
      <c r="T70" s="496">
        <f t="shared" si="171"/>
        <v>1.45</v>
      </c>
      <c r="U70" s="496">
        <f t="shared" si="171"/>
        <v>1.7</v>
      </c>
      <c r="V70" s="496">
        <f t="shared" si="171"/>
        <v>1.7</v>
      </c>
      <c r="W70" s="496">
        <f t="shared" si="171"/>
        <v>1.7</v>
      </c>
      <c r="X70" s="496">
        <f t="shared" si="171"/>
        <v>1.7</v>
      </c>
      <c r="Y70" s="496">
        <f t="shared" si="171"/>
        <v>2.0099999999999998</v>
      </c>
      <c r="Z70" s="496">
        <f t="shared" si="171"/>
        <v>2.0099999999999998</v>
      </c>
      <c r="AA70" s="496">
        <f t="shared" si="171"/>
        <v>0.4</v>
      </c>
      <c r="AB70" s="496">
        <f t="shared" si="171"/>
        <v>0.4</v>
      </c>
      <c r="AC70" s="496">
        <f t="shared" si="171"/>
        <v>0.4</v>
      </c>
      <c r="AD70" s="496">
        <f t="shared" si="171"/>
        <v>0.6</v>
      </c>
      <c r="AE70" s="496">
        <f t="shared" si="171"/>
        <v>0.6</v>
      </c>
      <c r="AF70" s="496">
        <f t="shared" si="171"/>
        <v>0.6</v>
      </c>
      <c r="AG70" s="496">
        <f t="shared" si="171"/>
        <v>0.6</v>
      </c>
      <c r="AH70" s="496">
        <f t="shared" si="171"/>
        <v>0.65</v>
      </c>
      <c r="AI70" s="496">
        <f t="shared" si="171"/>
        <v>0.65</v>
      </c>
      <c r="AJ70" s="496">
        <f t="shared" si="171"/>
        <v>0.65</v>
      </c>
      <c r="AK70" s="496">
        <f t="shared" si="171"/>
        <v>0.65</v>
      </c>
      <c r="AL70" s="496">
        <f t="shared" si="171"/>
        <v>0.65</v>
      </c>
      <c r="AM70" s="496">
        <f t="shared" si="171"/>
        <v>0.65</v>
      </c>
      <c r="AN70" s="496">
        <f t="shared" si="171"/>
        <v>0.65</v>
      </c>
      <c r="AO70" s="496">
        <f t="shared" si="171"/>
        <v>0.65</v>
      </c>
      <c r="AP70" s="496">
        <f t="shared" si="171"/>
        <v>1.2</v>
      </c>
      <c r="AQ70" s="496">
        <f t="shared" si="171"/>
        <v>1.2</v>
      </c>
      <c r="AR70" s="496">
        <f t="shared" si="171"/>
        <v>1.2</v>
      </c>
      <c r="AS70" s="496">
        <f t="shared" si="171"/>
        <v>1.2</v>
      </c>
      <c r="AT70" s="496">
        <f t="shared" si="171"/>
        <v>1.2</v>
      </c>
      <c r="AU70" s="496">
        <f t="shared" si="171"/>
        <v>1.2</v>
      </c>
      <c r="AV70" s="496">
        <f t="shared" si="171"/>
        <v>1.2</v>
      </c>
      <c r="AW70" s="496">
        <f t="shared" si="171"/>
        <v>1.44</v>
      </c>
      <c r="AX70" s="496">
        <f t="shared" si="171"/>
        <v>1.44</v>
      </c>
      <c r="AY70" s="496">
        <f t="shared" si="171"/>
        <v>1.44</v>
      </c>
      <c r="AZ70" s="496">
        <f t="shared" si="171"/>
        <v>1.44</v>
      </c>
      <c r="BA70" s="496">
        <f t="shared" si="171"/>
        <v>1.44</v>
      </c>
      <c r="BB70" s="496">
        <f t="shared" si="171"/>
        <v>1.3</v>
      </c>
      <c r="BC70" s="496">
        <f t="shared" si="171"/>
        <v>1.3</v>
      </c>
      <c r="BD70" s="496">
        <f t="shared" si="171"/>
        <v>1.3</v>
      </c>
      <c r="BE70" s="496">
        <f t="shared" si="171"/>
        <v>1.3</v>
      </c>
      <c r="BF70" s="496">
        <f t="shared" si="171"/>
        <v>1.3</v>
      </c>
      <c r="BG70" s="496">
        <f t="shared" si="171"/>
        <v>1.3</v>
      </c>
      <c r="BH70" s="496">
        <f t="shared" si="171"/>
        <v>1.3</v>
      </c>
      <c r="BI70" s="496">
        <f t="shared" si="171"/>
        <v>1.3</v>
      </c>
      <c r="BJ70" s="496">
        <f t="shared" si="171"/>
        <v>1.3</v>
      </c>
      <c r="BK70" s="682">
        <f t="shared" si="171"/>
        <v>1.3</v>
      </c>
      <c r="BL70" s="682">
        <f t="shared" si="171"/>
        <v>1.3</v>
      </c>
      <c r="BM70" s="682">
        <f t="shared" si="171"/>
        <v>1.3</v>
      </c>
      <c r="BN70" s="682">
        <f t="shared" si="171"/>
        <v>1.45</v>
      </c>
      <c r="BO70" s="682">
        <f t="shared" si="171"/>
        <v>1.45</v>
      </c>
      <c r="BP70" s="682">
        <f t="shared" si="171"/>
        <v>1.45</v>
      </c>
      <c r="BQ70" s="682">
        <f t="shared" si="171"/>
        <v>1.45</v>
      </c>
      <c r="BR70" s="682">
        <f t="shared" si="171"/>
        <v>1.45</v>
      </c>
      <c r="BS70" s="682">
        <f t="shared" si="171"/>
        <v>1.45</v>
      </c>
      <c r="BT70" s="682">
        <f t="shared" si="171"/>
        <v>1.45</v>
      </c>
      <c r="BU70" s="682">
        <f t="shared" si="171"/>
        <v>1.7</v>
      </c>
      <c r="BV70" s="682">
        <f t="shared" si="171"/>
        <v>1.7</v>
      </c>
      <c r="BW70" s="682">
        <f t="shared" si="172"/>
        <v>1.7</v>
      </c>
      <c r="BX70" s="682">
        <f t="shared" si="172"/>
        <v>1.7</v>
      </c>
      <c r="BY70" s="682">
        <f t="shared" si="172"/>
        <v>2.0099999999999998</v>
      </c>
      <c r="BZ70" s="682">
        <f t="shared" si="172"/>
        <v>2.0099999999999998</v>
      </c>
      <c r="CA70" s="682">
        <f t="shared" si="172"/>
        <v>0.4</v>
      </c>
      <c r="CB70" s="682">
        <f t="shared" si="172"/>
        <v>0.4</v>
      </c>
      <c r="CC70" s="682">
        <f t="shared" si="172"/>
        <v>0.4</v>
      </c>
      <c r="CD70" s="682">
        <f t="shared" si="172"/>
        <v>0.6</v>
      </c>
      <c r="CE70" s="682">
        <f t="shared" si="172"/>
        <v>0.6</v>
      </c>
      <c r="CF70" s="682">
        <f t="shared" si="172"/>
        <v>0.6</v>
      </c>
      <c r="CG70" s="682">
        <f t="shared" si="172"/>
        <v>0.6</v>
      </c>
      <c r="CH70" s="682">
        <f t="shared" si="172"/>
        <v>0.65</v>
      </c>
      <c r="CI70" s="682">
        <f t="shared" si="172"/>
        <v>0.65</v>
      </c>
      <c r="CJ70" s="682">
        <f t="shared" si="172"/>
        <v>0.65</v>
      </c>
      <c r="CK70" s="682">
        <f t="shared" si="172"/>
        <v>0.65</v>
      </c>
      <c r="CL70" s="682">
        <f t="shared" si="172"/>
        <v>0.65</v>
      </c>
      <c r="CM70" s="682">
        <f t="shared" si="172"/>
        <v>0.65</v>
      </c>
      <c r="CN70" s="682">
        <f t="shared" si="172"/>
        <v>0.65</v>
      </c>
      <c r="CO70" s="682">
        <f t="shared" si="172"/>
        <v>0.65</v>
      </c>
      <c r="CP70" s="682">
        <f t="shared" si="172"/>
        <v>1.2</v>
      </c>
      <c r="CQ70" s="682">
        <f t="shared" si="172"/>
        <v>1.2</v>
      </c>
      <c r="CR70" s="682">
        <f t="shared" si="172"/>
        <v>1.2</v>
      </c>
      <c r="CS70" s="682">
        <f t="shared" si="172"/>
        <v>1.2</v>
      </c>
      <c r="CT70" s="682">
        <f t="shared" si="172"/>
        <v>1.2</v>
      </c>
      <c r="CU70" s="682">
        <f t="shared" si="172"/>
        <v>1.2</v>
      </c>
      <c r="CV70" s="682">
        <f t="shared" si="172"/>
        <v>1.2</v>
      </c>
      <c r="CW70" s="682">
        <f t="shared" si="172"/>
        <v>1.44</v>
      </c>
      <c r="CX70" s="682">
        <f t="shared" si="172"/>
        <v>1.44</v>
      </c>
      <c r="CY70" s="682">
        <f t="shared" si="172"/>
        <v>1.44</v>
      </c>
      <c r="CZ70" s="682">
        <f t="shared" si="172"/>
        <v>1.44</v>
      </c>
      <c r="DA70" s="682">
        <f t="shared" si="172"/>
        <v>1.44</v>
      </c>
      <c r="DB70" s="682">
        <f t="shared" si="172"/>
        <v>1.3</v>
      </c>
      <c r="DC70" s="682">
        <f t="shared" si="172"/>
        <v>1.3</v>
      </c>
      <c r="DD70" s="682">
        <f t="shared" si="172"/>
        <v>1.3</v>
      </c>
      <c r="DE70" s="682">
        <f t="shared" si="172"/>
        <v>1.3</v>
      </c>
      <c r="DF70" s="682">
        <f t="shared" si="172"/>
        <v>1.3</v>
      </c>
      <c r="DG70" s="682">
        <f t="shared" si="172"/>
        <v>1.3</v>
      </c>
      <c r="DH70" s="682">
        <f t="shared" si="172"/>
        <v>1.3</v>
      </c>
      <c r="DI70" s="682">
        <f t="shared" si="172"/>
        <v>1.3</v>
      </c>
      <c r="DJ70" s="682">
        <f t="shared" si="172"/>
        <v>1.3</v>
      </c>
      <c r="DK70" s="682">
        <f t="shared" si="172"/>
        <v>1.3</v>
      </c>
      <c r="DL70" s="682">
        <f t="shared" si="172"/>
        <v>1.3</v>
      </c>
      <c r="DM70" s="682">
        <f t="shared" si="172"/>
        <v>1.3</v>
      </c>
      <c r="DN70" s="682">
        <f t="shared" si="172"/>
        <v>1.45</v>
      </c>
      <c r="DO70" s="682">
        <f t="shared" si="172"/>
        <v>1.45</v>
      </c>
      <c r="DP70" s="682">
        <f t="shared" si="172"/>
        <v>1.45</v>
      </c>
      <c r="DQ70" s="682">
        <f t="shared" si="172"/>
        <v>1.45</v>
      </c>
      <c r="DR70" s="682">
        <f t="shared" si="172"/>
        <v>1.45</v>
      </c>
      <c r="DS70" s="682">
        <f t="shared" si="172"/>
        <v>1.45</v>
      </c>
      <c r="DT70" s="682">
        <f t="shared" si="172"/>
        <v>1.45</v>
      </c>
      <c r="DU70" s="682">
        <f t="shared" si="172"/>
        <v>1.7</v>
      </c>
      <c r="DV70" s="682">
        <f t="shared" si="172"/>
        <v>1.7</v>
      </c>
      <c r="DW70" s="682">
        <f t="shared" si="172"/>
        <v>1.7</v>
      </c>
      <c r="DX70" s="682">
        <f t="shared" si="172"/>
        <v>1.7</v>
      </c>
      <c r="DY70" s="682">
        <f t="shared" si="172"/>
        <v>2.0099999999999998</v>
      </c>
      <c r="DZ70" s="682">
        <f t="shared" si="172"/>
        <v>2.0099999999999998</v>
      </c>
      <c r="EA70" s="682">
        <f t="shared" si="172"/>
        <v>0.4</v>
      </c>
      <c r="EB70" s="682">
        <f t="shared" si="172"/>
        <v>0.4</v>
      </c>
      <c r="EC70" s="682">
        <f t="shared" si="172"/>
        <v>0.4</v>
      </c>
      <c r="ED70" s="682">
        <f t="shared" si="172"/>
        <v>0.6</v>
      </c>
      <c r="EE70" s="682">
        <f t="shared" si="172"/>
        <v>0.6</v>
      </c>
      <c r="EF70" s="682">
        <f t="shared" si="172"/>
        <v>0.6</v>
      </c>
      <c r="EG70" s="682">
        <f t="shared" si="172"/>
        <v>0.6</v>
      </c>
      <c r="EH70" s="682">
        <f t="shared" si="172"/>
        <v>0.65</v>
      </c>
      <c r="EI70" s="682">
        <f t="shared" si="173"/>
        <v>0.65</v>
      </c>
      <c r="EJ70" s="682">
        <f t="shared" si="173"/>
        <v>0.65</v>
      </c>
      <c r="EK70" s="682">
        <f t="shared" si="173"/>
        <v>0.65</v>
      </c>
      <c r="EL70" s="682">
        <f t="shared" si="173"/>
        <v>0.65</v>
      </c>
      <c r="EM70" s="682">
        <f t="shared" si="173"/>
        <v>0.65</v>
      </c>
      <c r="EN70" s="682">
        <f t="shared" si="173"/>
        <v>0.65</v>
      </c>
      <c r="EO70" s="682">
        <f t="shared" si="173"/>
        <v>0.65</v>
      </c>
      <c r="EP70" s="682">
        <f t="shared" si="173"/>
        <v>1.2</v>
      </c>
      <c r="EQ70" s="682">
        <f t="shared" si="173"/>
        <v>1.2</v>
      </c>
      <c r="ER70" s="682">
        <f t="shared" si="173"/>
        <v>1.2</v>
      </c>
      <c r="ES70" s="682">
        <f t="shared" si="173"/>
        <v>1.2</v>
      </c>
      <c r="ET70" s="682">
        <f t="shared" si="173"/>
        <v>1.2</v>
      </c>
      <c r="EU70" s="682">
        <f t="shared" si="173"/>
        <v>1.2</v>
      </c>
      <c r="EV70" s="682">
        <f t="shared" si="173"/>
        <v>1.2</v>
      </c>
      <c r="EW70" s="682">
        <f t="shared" si="173"/>
        <v>1.44</v>
      </c>
      <c r="EX70" s="682">
        <f t="shared" si="173"/>
        <v>1.44</v>
      </c>
      <c r="EY70" s="682">
        <f t="shared" si="173"/>
        <v>1.44</v>
      </c>
      <c r="EZ70" s="682">
        <f t="shared" si="173"/>
        <v>1.44</v>
      </c>
      <c r="FA70" s="682">
        <f t="shared" si="173"/>
        <v>1.44</v>
      </c>
      <c r="FB70" s="682">
        <f t="shared" si="173"/>
        <v>1.3</v>
      </c>
      <c r="FC70" s="682">
        <f t="shared" si="173"/>
        <v>1.3</v>
      </c>
      <c r="FD70" s="682">
        <f t="shared" si="173"/>
        <v>1.3</v>
      </c>
      <c r="FE70" s="682">
        <f t="shared" si="173"/>
        <v>1.3</v>
      </c>
      <c r="FF70" s="682">
        <f t="shared" si="173"/>
        <v>1.3</v>
      </c>
      <c r="FG70" s="682">
        <f t="shared" si="173"/>
        <v>1.3</v>
      </c>
      <c r="FH70" s="682">
        <f t="shared" si="173"/>
        <v>1.3</v>
      </c>
      <c r="FI70" s="682">
        <f t="shared" si="173"/>
        <v>1.3</v>
      </c>
      <c r="FJ70" s="682">
        <f t="shared" si="173"/>
        <v>1.3</v>
      </c>
      <c r="FK70" s="682">
        <f t="shared" si="173"/>
        <v>1.3</v>
      </c>
      <c r="FL70" s="682">
        <f t="shared" si="173"/>
        <v>1.3</v>
      </c>
      <c r="FM70" s="682">
        <f t="shared" si="173"/>
        <v>1.3</v>
      </c>
      <c r="FN70" s="682">
        <f t="shared" si="173"/>
        <v>1.45</v>
      </c>
      <c r="FO70" s="682">
        <f t="shared" si="173"/>
        <v>1.45</v>
      </c>
      <c r="FP70" s="682">
        <f t="shared" si="173"/>
        <v>1.45</v>
      </c>
      <c r="FQ70" s="682">
        <f t="shared" si="173"/>
        <v>1.45</v>
      </c>
      <c r="FR70" s="682">
        <f t="shared" si="173"/>
        <v>1.45</v>
      </c>
      <c r="FS70" s="682">
        <f t="shared" si="173"/>
        <v>1.45</v>
      </c>
      <c r="FT70" s="682">
        <f t="shared" si="173"/>
        <v>1.45</v>
      </c>
      <c r="FU70" s="682">
        <f t="shared" si="173"/>
        <v>1.7</v>
      </c>
      <c r="FV70" s="682">
        <f t="shared" si="173"/>
        <v>1.7</v>
      </c>
      <c r="FW70" s="682">
        <f t="shared" si="173"/>
        <v>1.7</v>
      </c>
      <c r="FX70" s="682">
        <f t="shared" si="173"/>
        <v>1.7</v>
      </c>
      <c r="FY70" s="682">
        <f t="shared" si="173"/>
        <v>2.0099999999999998</v>
      </c>
      <c r="FZ70" s="682">
        <f t="shared" si="173"/>
        <v>2.0099999999999998</v>
      </c>
      <c r="GA70" s="682">
        <f t="shared" si="173"/>
        <v>0.4</v>
      </c>
      <c r="GB70" s="682">
        <f t="shared" si="173"/>
        <v>0.4</v>
      </c>
      <c r="GC70" s="682">
        <f t="shared" si="173"/>
        <v>0.4</v>
      </c>
      <c r="GD70" s="682">
        <f t="shared" si="173"/>
        <v>0.6</v>
      </c>
      <c r="GE70" s="682">
        <f t="shared" si="173"/>
        <v>0.6</v>
      </c>
      <c r="GF70" s="682">
        <f t="shared" si="173"/>
        <v>0.6</v>
      </c>
      <c r="GG70" s="682">
        <f t="shared" si="173"/>
        <v>0.6</v>
      </c>
      <c r="GH70" s="682">
        <f t="shared" si="173"/>
        <v>0.65</v>
      </c>
      <c r="GI70" s="682">
        <f t="shared" si="173"/>
        <v>0.65</v>
      </c>
      <c r="GJ70" s="682">
        <f t="shared" si="173"/>
        <v>0.65</v>
      </c>
      <c r="GK70" s="682">
        <f t="shared" si="173"/>
        <v>0.65</v>
      </c>
      <c r="GL70" s="682">
        <f t="shared" si="173"/>
        <v>0.65</v>
      </c>
      <c r="GM70" s="682">
        <f t="shared" si="173"/>
        <v>0.65</v>
      </c>
      <c r="GN70" s="682">
        <f t="shared" si="173"/>
        <v>0.65</v>
      </c>
      <c r="GO70" s="682">
        <f t="shared" si="173"/>
        <v>0.65</v>
      </c>
      <c r="GP70" s="682">
        <f t="shared" si="173"/>
        <v>1.2</v>
      </c>
      <c r="GQ70" s="682">
        <f t="shared" si="173"/>
        <v>1.2</v>
      </c>
      <c r="GR70" s="682">
        <f t="shared" si="173"/>
        <v>1.2</v>
      </c>
      <c r="GS70" s="682">
        <f t="shared" si="173"/>
        <v>1.2</v>
      </c>
      <c r="GT70" s="682">
        <f t="shared" si="173"/>
        <v>1.2</v>
      </c>
      <c r="GU70" s="682">
        <f t="shared" si="174"/>
        <v>1.2</v>
      </c>
      <c r="GV70" s="682">
        <f t="shared" si="174"/>
        <v>1.2</v>
      </c>
      <c r="GW70" s="682">
        <f t="shared" si="174"/>
        <v>1.44</v>
      </c>
      <c r="GX70" s="682">
        <f t="shared" si="174"/>
        <v>1.44</v>
      </c>
      <c r="GY70" s="682">
        <f t="shared" si="174"/>
        <v>1.44</v>
      </c>
      <c r="GZ70" s="682">
        <f t="shared" si="174"/>
        <v>1.44</v>
      </c>
      <c r="HA70" s="682">
        <f t="shared" si="174"/>
        <v>1.44</v>
      </c>
      <c r="HB70" s="682">
        <f t="shared" si="174"/>
        <v>1.3</v>
      </c>
      <c r="HC70" s="682">
        <f t="shared" si="174"/>
        <v>1.3</v>
      </c>
      <c r="HD70" s="682">
        <f t="shared" si="174"/>
        <v>1.3</v>
      </c>
      <c r="HE70" s="682">
        <f t="shared" si="174"/>
        <v>1.3</v>
      </c>
      <c r="HF70" s="682">
        <f t="shared" si="174"/>
        <v>1.3</v>
      </c>
      <c r="HG70" s="682">
        <f t="shared" si="174"/>
        <v>1.3</v>
      </c>
      <c r="HH70" s="682">
        <f t="shared" si="174"/>
        <v>1.3</v>
      </c>
      <c r="HI70" s="682">
        <f t="shared" si="174"/>
        <v>1.3</v>
      </c>
      <c r="HJ70" s="682">
        <f t="shared" si="174"/>
        <v>1.3</v>
      </c>
      <c r="HK70" s="682">
        <f t="shared" si="174"/>
        <v>1.3</v>
      </c>
      <c r="HL70" s="682">
        <f t="shared" si="174"/>
        <v>1.3</v>
      </c>
      <c r="HM70" s="682">
        <f t="shared" si="174"/>
        <v>1.3</v>
      </c>
      <c r="HN70" s="682">
        <f t="shared" si="174"/>
        <v>1.45</v>
      </c>
      <c r="HO70" s="682">
        <f t="shared" si="174"/>
        <v>1.45</v>
      </c>
      <c r="HP70" s="682">
        <f t="shared" si="174"/>
        <v>1.45</v>
      </c>
      <c r="HQ70" s="682">
        <f t="shared" si="174"/>
        <v>1.45</v>
      </c>
      <c r="HR70" s="682">
        <f t="shared" si="174"/>
        <v>1.45</v>
      </c>
      <c r="HS70" s="682">
        <f t="shared" si="174"/>
        <v>1.45</v>
      </c>
      <c r="HT70" s="682">
        <f t="shared" si="174"/>
        <v>1.45</v>
      </c>
      <c r="HU70" s="682">
        <f t="shared" si="174"/>
        <v>1.7</v>
      </c>
      <c r="HV70" s="682">
        <f t="shared" si="174"/>
        <v>1.7</v>
      </c>
      <c r="HW70" s="682">
        <f t="shared" si="174"/>
        <v>1.7</v>
      </c>
      <c r="HX70" s="682">
        <f t="shared" si="174"/>
        <v>1.7</v>
      </c>
      <c r="HY70" s="682">
        <f t="shared" si="174"/>
        <v>2.0099999999999998</v>
      </c>
      <c r="HZ70" s="682">
        <f t="shared" si="174"/>
        <v>2.0099999999999998</v>
      </c>
      <c r="IA70" s="682">
        <f t="shared" si="174"/>
        <v>0.4</v>
      </c>
      <c r="IB70" s="682">
        <f t="shared" si="174"/>
        <v>0.4</v>
      </c>
      <c r="IC70" s="682">
        <f t="shared" si="174"/>
        <v>0.4</v>
      </c>
      <c r="ID70" s="682">
        <f t="shared" si="174"/>
        <v>0.6</v>
      </c>
      <c r="IE70" s="682">
        <f t="shared" si="174"/>
        <v>0.6</v>
      </c>
      <c r="IF70" s="682">
        <f t="shared" si="174"/>
        <v>0.6</v>
      </c>
      <c r="IG70" s="682">
        <f t="shared" si="174"/>
        <v>0.6</v>
      </c>
      <c r="IH70" s="682">
        <f t="shared" si="174"/>
        <v>0.65</v>
      </c>
      <c r="II70" s="682">
        <f t="shared" si="174"/>
        <v>0.65</v>
      </c>
      <c r="IJ70" s="682">
        <f t="shared" si="174"/>
        <v>0.65</v>
      </c>
      <c r="IK70" s="682">
        <f t="shared" si="174"/>
        <v>0.65</v>
      </c>
      <c r="IL70" s="682">
        <f t="shared" si="174"/>
        <v>0.65</v>
      </c>
      <c r="IM70" s="682">
        <f t="shared" si="174"/>
        <v>0.65</v>
      </c>
      <c r="IN70" s="682">
        <f t="shared" si="152"/>
        <v>0.65</v>
      </c>
      <c r="IO70" s="682">
        <f t="shared" si="152"/>
        <v>0.65</v>
      </c>
      <c r="IP70" s="682">
        <f t="shared" si="152"/>
        <v>1.2</v>
      </c>
      <c r="IQ70" s="682">
        <f t="shared" si="153"/>
        <v>1.2</v>
      </c>
      <c r="IR70" s="682">
        <f t="shared" si="153"/>
        <v>1.2</v>
      </c>
      <c r="IS70" s="682">
        <f t="shared" si="153"/>
        <v>1.2</v>
      </c>
      <c r="IT70" s="682">
        <f t="shared" si="153"/>
        <v>1.2</v>
      </c>
      <c r="IU70" s="682">
        <f t="shared" si="153"/>
        <v>1.2</v>
      </c>
      <c r="IV70" s="682">
        <f t="shared" si="153"/>
        <v>1.2</v>
      </c>
      <c r="IW70" s="682">
        <f t="shared" si="153"/>
        <v>1.44</v>
      </c>
      <c r="IX70" s="682">
        <f t="shared" si="153"/>
        <v>1.44</v>
      </c>
      <c r="IY70" s="682">
        <f t="shared" si="153"/>
        <v>1.44</v>
      </c>
      <c r="IZ70" s="682">
        <f t="shared" si="153"/>
        <v>1.44</v>
      </c>
      <c r="JA70" s="682">
        <f t="shared" si="153"/>
        <v>1.44</v>
      </c>
      <c r="JB70" s="682">
        <f t="shared" si="153"/>
        <v>1.3</v>
      </c>
      <c r="JC70" s="682">
        <f t="shared" si="153"/>
        <v>1.3</v>
      </c>
      <c r="JD70" s="682">
        <f t="shared" si="153"/>
        <v>1.3</v>
      </c>
      <c r="JE70" s="682">
        <f t="shared" si="153"/>
        <v>1.3</v>
      </c>
      <c r="JF70" s="682">
        <f t="shared" si="153"/>
        <v>1.3</v>
      </c>
      <c r="JG70" s="682">
        <f t="shared" si="154"/>
        <v>1.3</v>
      </c>
      <c r="JH70" s="682">
        <f t="shared" si="154"/>
        <v>1.3</v>
      </c>
      <c r="JI70" s="682">
        <f t="shared" si="154"/>
        <v>1.3</v>
      </c>
      <c r="JJ70" s="682">
        <f t="shared" si="154"/>
        <v>1.3</v>
      </c>
      <c r="JK70" s="682">
        <f t="shared" si="154"/>
        <v>1.3</v>
      </c>
      <c r="JL70" s="682">
        <f t="shared" si="154"/>
        <v>1.3</v>
      </c>
      <c r="JM70" s="682">
        <f t="shared" si="154"/>
        <v>1.3</v>
      </c>
      <c r="JN70" s="682">
        <f t="shared" si="154"/>
        <v>1.45</v>
      </c>
      <c r="JO70" s="682">
        <f t="shared" si="154"/>
        <v>1.45</v>
      </c>
      <c r="JP70" s="682">
        <f t="shared" si="154"/>
        <v>1.45</v>
      </c>
      <c r="JQ70" s="682">
        <f t="shared" si="154"/>
        <v>1.45</v>
      </c>
      <c r="JR70" s="682">
        <f t="shared" si="154"/>
        <v>1.45</v>
      </c>
      <c r="JS70" s="682">
        <f t="shared" si="154"/>
        <v>1.45</v>
      </c>
      <c r="JT70" s="682">
        <f t="shared" si="154"/>
        <v>1.45</v>
      </c>
      <c r="JU70" s="682">
        <f t="shared" si="154"/>
        <v>1.7</v>
      </c>
      <c r="JV70" s="682">
        <f t="shared" si="154"/>
        <v>1.7</v>
      </c>
      <c r="JW70" s="682">
        <f t="shared" si="155"/>
        <v>1.7</v>
      </c>
      <c r="JX70" s="682">
        <f t="shared" si="155"/>
        <v>1.7</v>
      </c>
      <c r="JY70" s="682">
        <f t="shared" si="155"/>
        <v>2.0099999999999998</v>
      </c>
      <c r="JZ70" s="682">
        <f t="shared" si="155"/>
        <v>2.0099999999999998</v>
      </c>
      <c r="KA70" s="682">
        <f t="shared" si="155"/>
        <v>0.4</v>
      </c>
      <c r="KB70" s="682">
        <f t="shared" si="155"/>
        <v>0.4</v>
      </c>
      <c r="KC70" s="682">
        <f t="shared" si="155"/>
        <v>0.4</v>
      </c>
      <c r="KD70" s="682">
        <f t="shared" si="155"/>
        <v>0.6</v>
      </c>
      <c r="KE70" s="682">
        <f t="shared" si="155"/>
        <v>0.6</v>
      </c>
      <c r="KF70" s="682">
        <f t="shared" si="155"/>
        <v>0.6</v>
      </c>
      <c r="KG70" s="682">
        <f t="shared" si="155"/>
        <v>0.6</v>
      </c>
      <c r="KH70" s="682">
        <f t="shared" si="155"/>
        <v>0.65</v>
      </c>
      <c r="KI70" s="682">
        <f t="shared" si="155"/>
        <v>0.65</v>
      </c>
      <c r="KJ70" s="682">
        <f t="shared" si="155"/>
        <v>0.65</v>
      </c>
      <c r="KK70" s="682">
        <f t="shared" si="155"/>
        <v>0.65</v>
      </c>
      <c r="KL70" s="682">
        <f t="shared" si="155"/>
        <v>0.65</v>
      </c>
      <c r="KM70" s="682">
        <f t="shared" si="156"/>
        <v>0.65</v>
      </c>
      <c r="KN70" s="682">
        <f t="shared" si="156"/>
        <v>0.65</v>
      </c>
      <c r="KO70" s="682">
        <f t="shared" si="156"/>
        <v>0.65</v>
      </c>
      <c r="KP70" s="682">
        <f t="shared" si="156"/>
        <v>1.2</v>
      </c>
      <c r="KQ70" s="682">
        <f t="shared" si="156"/>
        <v>1.2</v>
      </c>
      <c r="KR70" s="682">
        <f t="shared" si="156"/>
        <v>1.2</v>
      </c>
      <c r="KS70" s="682">
        <f t="shared" si="156"/>
        <v>1.2</v>
      </c>
      <c r="KT70" s="682">
        <f t="shared" si="156"/>
        <v>1.2</v>
      </c>
      <c r="KU70" s="682">
        <f t="shared" si="156"/>
        <v>1.2</v>
      </c>
      <c r="KV70" s="682">
        <f t="shared" si="156"/>
        <v>1.2</v>
      </c>
      <c r="KW70" s="682">
        <f t="shared" si="156"/>
        <v>1.44</v>
      </c>
      <c r="KX70" s="682">
        <f t="shared" si="156"/>
        <v>1.44</v>
      </c>
      <c r="KY70" s="682">
        <f t="shared" si="156"/>
        <v>1.44</v>
      </c>
      <c r="KZ70" s="682">
        <f t="shared" si="156"/>
        <v>1.44</v>
      </c>
      <c r="LA70" s="682">
        <f t="shared" si="156"/>
        <v>1.44</v>
      </c>
      <c r="LB70" s="682">
        <f t="shared" si="156"/>
        <v>1.3</v>
      </c>
      <c r="LC70" s="682">
        <f t="shared" si="157"/>
        <v>1.3</v>
      </c>
      <c r="LD70" s="682">
        <f t="shared" si="157"/>
        <v>1.3</v>
      </c>
      <c r="LE70" s="682">
        <f t="shared" si="157"/>
        <v>1.3</v>
      </c>
      <c r="LF70" s="682">
        <f t="shared" si="157"/>
        <v>1.3</v>
      </c>
      <c r="LG70" s="682">
        <f t="shared" si="157"/>
        <v>1.3</v>
      </c>
      <c r="LH70" s="682">
        <f t="shared" si="157"/>
        <v>1.3</v>
      </c>
      <c r="LI70" s="682">
        <f t="shared" si="157"/>
        <v>1.3</v>
      </c>
      <c r="LJ70" s="682">
        <f t="shared" si="157"/>
        <v>1.3</v>
      </c>
      <c r="LK70" s="682">
        <f t="shared" si="157"/>
        <v>1.3</v>
      </c>
      <c r="LL70" s="682">
        <f t="shared" si="157"/>
        <v>1.3</v>
      </c>
      <c r="LM70" s="682">
        <f t="shared" si="157"/>
        <v>1.3</v>
      </c>
      <c r="LN70" s="682">
        <f t="shared" si="157"/>
        <v>1.45</v>
      </c>
      <c r="LO70" s="682">
        <f t="shared" si="157"/>
        <v>1.45</v>
      </c>
      <c r="LP70" s="682">
        <f t="shared" si="157"/>
        <v>1.45</v>
      </c>
      <c r="LQ70" s="682">
        <f t="shared" si="157"/>
        <v>1.45</v>
      </c>
      <c r="LR70" s="682">
        <f t="shared" si="157"/>
        <v>1.45</v>
      </c>
      <c r="LS70" s="682">
        <f t="shared" si="158"/>
        <v>1.45</v>
      </c>
      <c r="LT70" s="682">
        <f t="shared" si="158"/>
        <v>1.45</v>
      </c>
      <c r="LU70" s="682">
        <f t="shared" si="158"/>
        <v>1.7</v>
      </c>
      <c r="LV70" s="682">
        <f t="shared" si="158"/>
        <v>1.7</v>
      </c>
      <c r="LW70" s="682">
        <f t="shared" si="158"/>
        <v>1.7</v>
      </c>
      <c r="LX70" s="682">
        <f t="shared" si="158"/>
        <v>1.7</v>
      </c>
      <c r="LY70" s="682">
        <f t="shared" si="158"/>
        <v>2.0099999999999998</v>
      </c>
      <c r="LZ70" s="682">
        <f t="shared" si="158"/>
        <v>2.0099999999999998</v>
      </c>
      <c r="MA70" s="682">
        <f t="shared" si="158"/>
        <v>0.4</v>
      </c>
      <c r="MB70" s="682">
        <f t="shared" si="158"/>
        <v>0.4</v>
      </c>
      <c r="MC70" s="682">
        <f t="shared" si="158"/>
        <v>0.4</v>
      </c>
      <c r="MD70" s="682">
        <f t="shared" si="158"/>
        <v>0.6</v>
      </c>
      <c r="ME70" s="682">
        <f t="shared" si="158"/>
        <v>0.6</v>
      </c>
      <c r="MF70" s="682">
        <f t="shared" si="158"/>
        <v>0.6</v>
      </c>
      <c r="MG70" s="682">
        <f t="shared" si="158"/>
        <v>0.6</v>
      </c>
      <c r="MH70" s="682">
        <f t="shared" si="158"/>
        <v>0.65</v>
      </c>
      <c r="MI70" s="682">
        <f t="shared" si="159"/>
        <v>0.65</v>
      </c>
      <c r="MJ70" s="682">
        <f t="shared" si="159"/>
        <v>0.65</v>
      </c>
      <c r="MK70" s="682">
        <f t="shared" si="159"/>
        <v>0.65</v>
      </c>
      <c r="ML70" s="682">
        <f t="shared" si="159"/>
        <v>0.65</v>
      </c>
      <c r="MM70" s="682">
        <f t="shared" si="159"/>
        <v>0.65</v>
      </c>
      <c r="MN70" s="682">
        <f t="shared" si="159"/>
        <v>0.65</v>
      </c>
      <c r="MO70" s="682">
        <f t="shared" si="159"/>
        <v>0.65</v>
      </c>
      <c r="MP70" s="682">
        <f t="shared" si="159"/>
        <v>1.2</v>
      </c>
      <c r="MQ70" s="682">
        <f t="shared" si="159"/>
        <v>1.2</v>
      </c>
      <c r="MR70" s="682">
        <f t="shared" si="159"/>
        <v>1.2</v>
      </c>
      <c r="MS70" s="682">
        <f t="shared" si="159"/>
        <v>1.2</v>
      </c>
      <c r="MT70" s="682">
        <f t="shared" si="159"/>
        <v>1.2</v>
      </c>
      <c r="MU70" s="682">
        <f t="shared" si="159"/>
        <v>1.2</v>
      </c>
      <c r="MV70" s="682">
        <f t="shared" si="159"/>
        <v>1.2</v>
      </c>
      <c r="MW70" s="682">
        <f t="shared" si="159"/>
        <v>1.44</v>
      </c>
      <c r="MX70" s="682">
        <f t="shared" si="159"/>
        <v>1.44</v>
      </c>
      <c r="MY70" s="682">
        <f t="shared" si="160"/>
        <v>1.44</v>
      </c>
      <c r="MZ70" s="682">
        <f t="shared" si="160"/>
        <v>1.44</v>
      </c>
      <c r="NA70" s="682">
        <f t="shared" si="160"/>
        <v>1.44</v>
      </c>
      <c r="NB70" s="682">
        <f t="shared" si="160"/>
        <v>1.3</v>
      </c>
      <c r="NC70" s="682">
        <f t="shared" si="160"/>
        <v>1.3</v>
      </c>
      <c r="ND70" s="682">
        <f t="shared" si="160"/>
        <v>1.3</v>
      </c>
      <c r="NE70" s="682">
        <f t="shared" si="160"/>
        <v>1.3</v>
      </c>
      <c r="NF70" s="682">
        <f t="shared" si="160"/>
        <v>1.3</v>
      </c>
      <c r="NG70" s="682">
        <f t="shared" si="160"/>
        <v>1.3</v>
      </c>
      <c r="NH70" s="682">
        <f t="shared" si="160"/>
        <v>1.3</v>
      </c>
      <c r="NI70" s="682">
        <f t="shared" si="160"/>
        <v>1.3</v>
      </c>
      <c r="NJ70" s="682">
        <f t="shared" si="160"/>
        <v>1.3</v>
      </c>
      <c r="NK70" s="682">
        <f t="shared" si="160"/>
        <v>1.3</v>
      </c>
      <c r="NL70" s="682">
        <f t="shared" si="160"/>
        <v>1.3</v>
      </c>
      <c r="NM70" s="682">
        <f t="shared" si="160"/>
        <v>1.3</v>
      </c>
      <c r="NN70" s="682">
        <f t="shared" si="160"/>
        <v>1.45</v>
      </c>
      <c r="NO70" s="682">
        <f t="shared" si="161"/>
        <v>1.45</v>
      </c>
      <c r="NP70" s="682">
        <f t="shared" si="161"/>
        <v>1.45</v>
      </c>
      <c r="NQ70" s="682">
        <f t="shared" si="161"/>
        <v>1.45</v>
      </c>
      <c r="NR70" s="682">
        <f t="shared" si="161"/>
        <v>1.45</v>
      </c>
      <c r="NS70" s="682">
        <f t="shared" si="161"/>
        <v>1.45</v>
      </c>
      <c r="NT70" s="682">
        <f t="shared" si="161"/>
        <v>1.45</v>
      </c>
      <c r="NU70" s="682">
        <f t="shared" si="161"/>
        <v>1.7</v>
      </c>
      <c r="NV70" s="682">
        <f t="shared" si="161"/>
        <v>1.7</v>
      </c>
      <c r="NW70" s="682">
        <f t="shared" si="161"/>
        <v>1.7</v>
      </c>
      <c r="NX70" s="682">
        <f t="shared" si="161"/>
        <v>1.7</v>
      </c>
      <c r="NY70" s="682">
        <f t="shared" si="161"/>
        <v>2.0099999999999998</v>
      </c>
      <c r="NZ70" s="682">
        <f t="shared" si="161"/>
        <v>2.0099999999999998</v>
      </c>
      <c r="OA70" s="682">
        <f t="shared" si="161"/>
        <v>0.4</v>
      </c>
      <c r="OB70" s="682">
        <f t="shared" si="161"/>
        <v>0.4</v>
      </c>
      <c r="OC70" s="682">
        <f t="shared" si="161"/>
        <v>0.4</v>
      </c>
      <c r="OD70" s="682">
        <f t="shared" si="161"/>
        <v>0.6</v>
      </c>
      <c r="OE70" s="682">
        <f t="shared" si="162"/>
        <v>0.6</v>
      </c>
      <c r="OF70" s="682">
        <f t="shared" si="162"/>
        <v>0.6</v>
      </c>
      <c r="OG70" s="682">
        <f t="shared" si="162"/>
        <v>0.6</v>
      </c>
      <c r="OH70" s="682">
        <f t="shared" si="162"/>
        <v>0.65</v>
      </c>
      <c r="OI70" s="682">
        <f t="shared" si="162"/>
        <v>0.65</v>
      </c>
      <c r="OJ70" s="682">
        <f t="shared" si="162"/>
        <v>0.65</v>
      </c>
      <c r="OK70" s="682">
        <f t="shared" si="162"/>
        <v>0.65</v>
      </c>
      <c r="OL70" s="682">
        <f t="shared" si="162"/>
        <v>0.65</v>
      </c>
      <c r="OM70" s="682">
        <f t="shared" si="162"/>
        <v>0.65</v>
      </c>
      <c r="ON70" s="682">
        <f t="shared" si="162"/>
        <v>0.65</v>
      </c>
      <c r="OO70" s="682">
        <f t="shared" si="162"/>
        <v>0.65</v>
      </c>
      <c r="OP70" s="682">
        <f t="shared" si="162"/>
        <v>1.2</v>
      </c>
      <c r="OQ70" s="682">
        <f t="shared" si="162"/>
        <v>1.2</v>
      </c>
      <c r="OR70" s="682">
        <f t="shared" si="162"/>
        <v>1.2</v>
      </c>
      <c r="OS70" s="682">
        <f t="shared" si="162"/>
        <v>1.2</v>
      </c>
      <c r="OT70" s="682">
        <f t="shared" si="162"/>
        <v>1.2</v>
      </c>
      <c r="OU70" s="682">
        <f t="shared" si="163"/>
        <v>1.2</v>
      </c>
      <c r="OV70" s="682">
        <f t="shared" si="163"/>
        <v>1.2</v>
      </c>
      <c r="OW70" s="682">
        <f t="shared" si="163"/>
        <v>1.44</v>
      </c>
      <c r="OX70" s="682">
        <f t="shared" si="163"/>
        <v>1.44</v>
      </c>
      <c r="OY70" s="682">
        <f t="shared" si="163"/>
        <v>1.44</v>
      </c>
      <c r="OZ70" s="682">
        <f t="shared" si="163"/>
        <v>1.44</v>
      </c>
      <c r="PA70" s="682">
        <f t="shared" si="163"/>
        <v>1.44</v>
      </c>
      <c r="PB70" s="682">
        <f t="shared" si="163"/>
        <v>1.3</v>
      </c>
      <c r="PC70" s="682">
        <f t="shared" si="163"/>
        <v>1.3</v>
      </c>
      <c r="PD70" s="682">
        <f t="shared" si="163"/>
        <v>1.3</v>
      </c>
      <c r="PE70" s="682">
        <f t="shared" si="163"/>
        <v>1.3</v>
      </c>
      <c r="PF70" s="682">
        <f t="shared" si="163"/>
        <v>1.3</v>
      </c>
      <c r="PG70" s="682">
        <f t="shared" si="163"/>
        <v>1.3</v>
      </c>
      <c r="PH70" s="682">
        <f t="shared" si="163"/>
        <v>1.3</v>
      </c>
      <c r="PI70" s="682">
        <f t="shared" si="163"/>
        <v>1.3</v>
      </c>
      <c r="PJ70" s="682">
        <f t="shared" si="163"/>
        <v>1.3</v>
      </c>
      <c r="PK70" s="682">
        <f t="shared" si="164"/>
        <v>1.3</v>
      </c>
      <c r="PL70" s="682">
        <f t="shared" si="164"/>
        <v>1.3</v>
      </c>
      <c r="PM70" s="682">
        <f t="shared" si="164"/>
        <v>1.3</v>
      </c>
      <c r="PN70" s="682">
        <f t="shared" si="164"/>
        <v>1.45</v>
      </c>
      <c r="PO70" s="682">
        <f t="shared" si="164"/>
        <v>1.45</v>
      </c>
      <c r="PP70" s="682">
        <f t="shared" si="164"/>
        <v>1.45</v>
      </c>
      <c r="PQ70" s="682">
        <f t="shared" si="164"/>
        <v>1.45</v>
      </c>
      <c r="PR70" s="682">
        <f t="shared" si="164"/>
        <v>1.45</v>
      </c>
      <c r="PS70" s="682">
        <f t="shared" si="164"/>
        <v>1.45</v>
      </c>
      <c r="PT70" s="682">
        <f t="shared" si="164"/>
        <v>1.45</v>
      </c>
      <c r="PU70" s="682">
        <f t="shared" si="164"/>
        <v>1.7</v>
      </c>
      <c r="PV70" s="682">
        <f t="shared" si="164"/>
        <v>1.7</v>
      </c>
      <c r="PW70" s="682">
        <f t="shared" si="164"/>
        <v>1.7</v>
      </c>
      <c r="PX70" s="682">
        <f t="shared" si="164"/>
        <v>1.7</v>
      </c>
      <c r="PY70" s="682">
        <f t="shared" si="164"/>
        <v>2.0099999999999998</v>
      </c>
      <c r="PZ70" s="682">
        <f t="shared" si="164"/>
        <v>2.0099999999999998</v>
      </c>
      <c r="QA70" s="682">
        <f t="shared" si="165"/>
        <v>0.4</v>
      </c>
      <c r="QB70" s="682">
        <f t="shared" si="165"/>
        <v>0.4</v>
      </c>
      <c r="QC70" s="682">
        <f t="shared" si="165"/>
        <v>0.4</v>
      </c>
      <c r="QD70" s="682">
        <f t="shared" si="165"/>
        <v>0.6</v>
      </c>
      <c r="QE70" s="682">
        <f t="shared" si="165"/>
        <v>0.6</v>
      </c>
      <c r="QF70" s="682">
        <f t="shared" si="165"/>
        <v>0.6</v>
      </c>
      <c r="QG70" s="682">
        <f t="shared" si="165"/>
        <v>0.6</v>
      </c>
      <c r="QH70" s="682">
        <f t="shared" si="165"/>
        <v>0.65</v>
      </c>
      <c r="QI70" s="682">
        <f t="shared" si="165"/>
        <v>0.65</v>
      </c>
      <c r="QJ70" s="682">
        <f t="shared" si="165"/>
        <v>0.65</v>
      </c>
      <c r="QK70" s="682">
        <f t="shared" si="165"/>
        <v>0.65</v>
      </c>
      <c r="QL70" s="682">
        <f t="shared" si="165"/>
        <v>0.65</v>
      </c>
      <c r="QM70" s="682">
        <f t="shared" si="165"/>
        <v>0.65</v>
      </c>
      <c r="QN70" s="682">
        <f t="shared" si="165"/>
        <v>0.65</v>
      </c>
      <c r="QO70" s="682">
        <f t="shared" si="165"/>
        <v>0.65</v>
      </c>
      <c r="QP70" s="682">
        <f t="shared" si="165"/>
        <v>1.2</v>
      </c>
      <c r="QQ70" s="682">
        <f t="shared" si="166"/>
        <v>1.2</v>
      </c>
      <c r="QR70" s="682">
        <f t="shared" si="166"/>
        <v>1.2</v>
      </c>
      <c r="QS70" s="682">
        <f t="shared" si="166"/>
        <v>1.2</v>
      </c>
      <c r="QT70" s="682">
        <f t="shared" si="166"/>
        <v>1.2</v>
      </c>
      <c r="QU70" s="682">
        <f t="shared" si="166"/>
        <v>1.2</v>
      </c>
      <c r="QV70" s="682">
        <f t="shared" si="166"/>
        <v>1.2</v>
      </c>
      <c r="QW70" s="682">
        <f t="shared" si="166"/>
        <v>1.44</v>
      </c>
      <c r="QX70" s="682">
        <f t="shared" si="166"/>
        <v>1.44</v>
      </c>
      <c r="QY70" s="682">
        <f t="shared" si="166"/>
        <v>1.44</v>
      </c>
      <c r="QZ70" s="682">
        <f t="shared" si="166"/>
        <v>1.44</v>
      </c>
      <c r="RA70" s="682">
        <f t="shared" si="166"/>
        <v>1.44</v>
      </c>
      <c r="RB70" s="682">
        <f t="shared" si="166"/>
        <v>1.3</v>
      </c>
      <c r="RC70" s="682">
        <f t="shared" si="166"/>
        <v>1.3</v>
      </c>
      <c r="RD70" s="682">
        <f t="shared" si="166"/>
        <v>1.3</v>
      </c>
      <c r="RE70" s="682">
        <f t="shared" si="166"/>
        <v>1.3</v>
      </c>
      <c r="RF70" s="682">
        <f t="shared" si="166"/>
        <v>1.3</v>
      </c>
      <c r="RG70" s="682">
        <f t="shared" si="167"/>
        <v>1.3</v>
      </c>
      <c r="RH70" s="682">
        <f t="shared" si="167"/>
        <v>1.3</v>
      </c>
      <c r="RI70" s="682">
        <f t="shared" si="167"/>
        <v>1.3</v>
      </c>
      <c r="RJ70" s="682">
        <f t="shared" si="167"/>
        <v>1.3</v>
      </c>
      <c r="RK70" s="682">
        <f t="shared" si="167"/>
        <v>1.3</v>
      </c>
      <c r="RL70" s="682">
        <f t="shared" si="167"/>
        <v>1.3</v>
      </c>
      <c r="RM70" s="682">
        <f t="shared" si="167"/>
        <v>1.3</v>
      </c>
      <c r="RN70" s="682">
        <f t="shared" si="167"/>
        <v>1.45</v>
      </c>
      <c r="RO70" s="682">
        <f t="shared" si="167"/>
        <v>1.45</v>
      </c>
      <c r="RP70" s="682">
        <f t="shared" si="167"/>
        <v>1.45</v>
      </c>
      <c r="RQ70" s="682">
        <f t="shared" si="167"/>
        <v>1.45</v>
      </c>
      <c r="RR70" s="682">
        <f t="shared" si="167"/>
        <v>1.45</v>
      </c>
      <c r="RS70" s="682">
        <f t="shared" si="167"/>
        <v>1.45</v>
      </c>
      <c r="RT70" s="682">
        <f t="shared" si="167"/>
        <v>1.45</v>
      </c>
      <c r="RU70" s="682">
        <f t="shared" si="167"/>
        <v>1.7</v>
      </c>
      <c r="RV70" s="682">
        <f t="shared" si="167"/>
        <v>1.7</v>
      </c>
      <c r="RW70" s="682">
        <f t="shared" si="168"/>
        <v>1.7</v>
      </c>
      <c r="RX70" s="682">
        <f t="shared" si="168"/>
        <v>1.7</v>
      </c>
      <c r="RY70" s="682">
        <f t="shared" si="168"/>
        <v>2.0099999999999998</v>
      </c>
      <c r="RZ70" s="682">
        <f t="shared" si="168"/>
        <v>2.0099999999999998</v>
      </c>
      <c r="SA70" s="682">
        <f t="shared" si="168"/>
        <v>0.4</v>
      </c>
      <c r="SB70" s="682">
        <f t="shared" si="168"/>
        <v>0.4</v>
      </c>
      <c r="SC70" s="682">
        <f t="shared" si="168"/>
        <v>0.4</v>
      </c>
      <c r="SD70" s="682">
        <f t="shared" si="168"/>
        <v>0.6</v>
      </c>
      <c r="SE70" s="682">
        <f t="shared" si="168"/>
        <v>0.6</v>
      </c>
      <c r="SF70" s="682">
        <f t="shared" si="168"/>
        <v>0.6</v>
      </c>
      <c r="SG70" s="682">
        <f t="shared" si="168"/>
        <v>0.6</v>
      </c>
      <c r="SH70" s="682">
        <f t="shared" si="168"/>
        <v>0.65</v>
      </c>
      <c r="SI70" s="473"/>
      <c r="SJ70" s="454"/>
      <c r="SK70" s="442"/>
      <c r="SL70" s="442"/>
      <c r="SM70" s="442"/>
    </row>
    <row r="71" spans="1:507" outlineLevel="3" x14ac:dyDescent="0.35">
      <c r="A71" s="442"/>
      <c r="B71" s="451"/>
      <c r="C71" s="662">
        <f t="shared" si="62"/>
        <v>4</v>
      </c>
      <c r="D71" s="473"/>
      <c r="E71" s="532"/>
      <c r="F71" s="532"/>
      <c r="G71" s="473"/>
      <c r="H71" s="685"/>
      <c r="I71" s="686" t="s">
        <v>243</v>
      </c>
      <c r="J71" s="687"/>
      <c r="K71" s="688">
        <f t="shared" si="171"/>
        <v>1.8</v>
      </c>
      <c r="L71" s="688">
        <f t="shared" si="171"/>
        <v>1.8</v>
      </c>
      <c r="M71" s="688">
        <f t="shared" si="171"/>
        <v>1.8</v>
      </c>
      <c r="N71" s="688">
        <f t="shared" si="171"/>
        <v>2.1</v>
      </c>
      <c r="O71" s="688">
        <f t="shared" si="171"/>
        <v>2.1</v>
      </c>
      <c r="P71" s="688">
        <f t="shared" si="171"/>
        <v>2.1</v>
      </c>
      <c r="Q71" s="688">
        <f t="shared" si="171"/>
        <v>2.1</v>
      </c>
      <c r="R71" s="688">
        <f t="shared" si="171"/>
        <v>2.1</v>
      </c>
      <c r="S71" s="688">
        <f t="shared" si="171"/>
        <v>2.1</v>
      </c>
      <c r="T71" s="688">
        <f t="shared" si="171"/>
        <v>2.1</v>
      </c>
      <c r="U71" s="688">
        <f t="shared" si="171"/>
        <v>2.1800000000000002</v>
      </c>
      <c r="V71" s="688">
        <f t="shared" si="171"/>
        <v>2.1800000000000002</v>
      </c>
      <c r="W71" s="688">
        <f t="shared" si="171"/>
        <v>2.1800000000000002</v>
      </c>
      <c r="X71" s="688">
        <f t="shared" si="171"/>
        <v>2.1800000000000002</v>
      </c>
      <c r="Y71" s="688">
        <f t="shared" si="171"/>
        <v>2.2200000000000002</v>
      </c>
      <c r="Z71" s="688">
        <f t="shared" si="171"/>
        <v>2.2200000000000002</v>
      </c>
      <c r="AA71" s="688">
        <f t="shared" si="171"/>
        <v>1.6</v>
      </c>
      <c r="AB71" s="688">
        <f t="shared" si="171"/>
        <v>1.6</v>
      </c>
      <c r="AC71" s="688">
        <f t="shared" si="171"/>
        <v>1.6</v>
      </c>
      <c r="AD71" s="688">
        <f t="shared" si="171"/>
        <v>2.1</v>
      </c>
      <c r="AE71" s="688">
        <f t="shared" si="171"/>
        <v>2.1</v>
      </c>
      <c r="AF71" s="688">
        <f t="shared" si="171"/>
        <v>2.1</v>
      </c>
      <c r="AG71" s="688">
        <f t="shared" si="171"/>
        <v>2.1</v>
      </c>
      <c r="AH71" s="688">
        <f t="shared" si="171"/>
        <v>2</v>
      </c>
      <c r="AI71" s="688">
        <f t="shared" si="171"/>
        <v>2</v>
      </c>
      <c r="AJ71" s="688">
        <f t="shared" si="171"/>
        <v>2</v>
      </c>
      <c r="AK71" s="688">
        <f t="shared" si="171"/>
        <v>2</v>
      </c>
      <c r="AL71" s="688">
        <f t="shared" si="171"/>
        <v>2</v>
      </c>
      <c r="AM71" s="688">
        <f t="shared" si="171"/>
        <v>2</v>
      </c>
      <c r="AN71" s="688">
        <f t="shared" si="171"/>
        <v>2</v>
      </c>
      <c r="AO71" s="688">
        <f t="shared" si="171"/>
        <v>2</v>
      </c>
      <c r="AP71" s="688">
        <f t="shared" si="171"/>
        <v>1.95</v>
      </c>
      <c r="AQ71" s="688">
        <f t="shared" si="171"/>
        <v>1.95</v>
      </c>
      <c r="AR71" s="688">
        <f t="shared" si="171"/>
        <v>1.95</v>
      </c>
      <c r="AS71" s="688">
        <f t="shared" si="171"/>
        <v>1.95</v>
      </c>
      <c r="AT71" s="688">
        <f t="shared" si="171"/>
        <v>1.95</v>
      </c>
      <c r="AU71" s="688">
        <f t="shared" si="171"/>
        <v>1.95</v>
      </c>
      <c r="AV71" s="688">
        <f t="shared" si="171"/>
        <v>1.95</v>
      </c>
      <c r="AW71" s="688">
        <f t="shared" si="171"/>
        <v>2.04</v>
      </c>
      <c r="AX71" s="688">
        <f t="shared" si="171"/>
        <v>2.04</v>
      </c>
      <c r="AY71" s="688">
        <f t="shared" si="171"/>
        <v>2.04</v>
      </c>
      <c r="AZ71" s="688">
        <f t="shared" si="171"/>
        <v>2.04</v>
      </c>
      <c r="BA71" s="688">
        <f t="shared" si="171"/>
        <v>2.04</v>
      </c>
      <c r="BB71" s="688">
        <f t="shared" si="171"/>
        <v>2.12</v>
      </c>
      <c r="BC71" s="688">
        <f t="shared" si="171"/>
        <v>2.12</v>
      </c>
      <c r="BD71" s="688">
        <f t="shared" si="171"/>
        <v>2.12</v>
      </c>
      <c r="BE71" s="688">
        <f t="shared" si="171"/>
        <v>2.12</v>
      </c>
      <c r="BF71" s="688">
        <f t="shared" si="171"/>
        <v>1.8</v>
      </c>
      <c r="BG71" s="688">
        <f t="shared" si="171"/>
        <v>1.8</v>
      </c>
      <c r="BH71" s="688">
        <f t="shared" si="171"/>
        <v>1.8</v>
      </c>
      <c r="BI71" s="688">
        <f t="shared" si="171"/>
        <v>1.8</v>
      </c>
      <c r="BJ71" s="688">
        <f t="shared" si="171"/>
        <v>1.8</v>
      </c>
      <c r="BK71" s="682">
        <f t="shared" si="171"/>
        <v>1.8</v>
      </c>
      <c r="BL71" s="682">
        <f t="shared" si="171"/>
        <v>1.8</v>
      </c>
      <c r="BM71" s="682">
        <f t="shared" si="171"/>
        <v>1.8</v>
      </c>
      <c r="BN71" s="682">
        <f t="shared" si="171"/>
        <v>2.1</v>
      </c>
      <c r="BO71" s="682">
        <f t="shared" si="171"/>
        <v>2.1</v>
      </c>
      <c r="BP71" s="682">
        <f t="shared" si="171"/>
        <v>2.1</v>
      </c>
      <c r="BQ71" s="682">
        <f t="shared" si="171"/>
        <v>2.1</v>
      </c>
      <c r="BR71" s="682">
        <f t="shared" si="171"/>
        <v>2.1</v>
      </c>
      <c r="BS71" s="682">
        <f t="shared" si="171"/>
        <v>2.1</v>
      </c>
      <c r="BT71" s="682">
        <f t="shared" si="171"/>
        <v>2.1</v>
      </c>
      <c r="BU71" s="682">
        <f t="shared" si="171"/>
        <v>2.1800000000000002</v>
      </c>
      <c r="BV71" s="682">
        <f t="shared" si="171"/>
        <v>2.1800000000000002</v>
      </c>
      <c r="BW71" s="682">
        <f t="shared" si="172"/>
        <v>2.1800000000000002</v>
      </c>
      <c r="BX71" s="682">
        <f t="shared" si="172"/>
        <v>2.1800000000000002</v>
      </c>
      <c r="BY71" s="682">
        <f t="shared" si="172"/>
        <v>2.2200000000000002</v>
      </c>
      <c r="BZ71" s="682">
        <f t="shared" si="172"/>
        <v>2.2200000000000002</v>
      </c>
      <c r="CA71" s="682">
        <f t="shared" si="172"/>
        <v>1.6</v>
      </c>
      <c r="CB71" s="682">
        <f t="shared" si="172"/>
        <v>1.6</v>
      </c>
      <c r="CC71" s="682">
        <f t="shared" si="172"/>
        <v>1.6</v>
      </c>
      <c r="CD71" s="682">
        <f t="shared" si="172"/>
        <v>2.1</v>
      </c>
      <c r="CE71" s="682">
        <f t="shared" si="172"/>
        <v>2.1</v>
      </c>
      <c r="CF71" s="682">
        <f t="shared" si="172"/>
        <v>2.1</v>
      </c>
      <c r="CG71" s="682">
        <f t="shared" si="172"/>
        <v>2.1</v>
      </c>
      <c r="CH71" s="682">
        <f t="shared" si="172"/>
        <v>2</v>
      </c>
      <c r="CI71" s="682">
        <f t="shared" si="172"/>
        <v>2</v>
      </c>
      <c r="CJ71" s="682">
        <f t="shared" si="172"/>
        <v>2</v>
      </c>
      <c r="CK71" s="682">
        <f t="shared" si="172"/>
        <v>2</v>
      </c>
      <c r="CL71" s="682">
        <f t="shared" si="172"/>
        <v>2</v>
      </c>
      <c r="CM71" s="682">
        <f t="shared" si="172"/>
        <v>2</v>
      </c>
      <c r="CN71" s="682">
        <f t="shared" si="172"/>
        <v>2</v>
      </c>
      <c r="CO71" s="682">
        <f t="shared" si="172"/>
        <v>2</v>
      </c>
      <c r="CP71" s="682">
        <f t="shared" si="172"/>
        <v>1.95</v>
      </c>
      <c r="CQ71" s="682">
        <f t="shared" si="172"/>
        <v>1.95</v>
      </c>
      <c r="CR71" s="682">
        <f t="shared" si="172"/>
        <v>1.95</v>
      </c>
      <c r="CS71" s="682">
        <f t="shared" si="172"/>
        <v>1.95</v>
      </c>
      <c r="CT71" s="682">
        <f t="shared" si="172"/>
        <v>1.95</v>
      </c>
      <c r="CU71" s="682">
        <f t="shared" si="172"/>
        <v>1.95</v>
      </c>
      <c r="CV71" s="682">
        <f t="shared" si="172"/>
        <v>1.95</v>
      </c>
      <c r="CW71" s="682">
        <f t="shared" si="172"/>
        <v>2.04</v>
      </c>
      <c r="CX71" s="682">
        <f t="shared" si="172"/>
        <v>2.04</v>
      </c>
      <c r="CY71" s="682">
        <f t="shared" si="172"/>
        <v>2.04</v>
      </c>
      <c r="CZ71" s="682">
        <f t="shared" si="172"/>
        <v>2.04</v>
      </c>
      <c r="DA71" s="682">
        <f t="shared" si="172"/>
        <v>2.04</v>
      </c>
      <c r="DB71" s="682">
        <f t="shared" si="172"/>
        <v>2.12</v>
      </c>
      <c r="DC71" s="682">
        <f t="shared" si="172"/>
        <v>2.12</v>
      </c>
      <c r="DD71" s="682">
        <f t="shared" si="172"/>
        <v>2.12</v>
      </c>
      <c r="DE71" s="682">
        <f t="shared" si="172"/>
        <v>2.12</v>
      </c>
      <c r="DF71" s="682">
        <f t="shared" si="172"/>
        <v>1.8</v>
      </c>
      <c r="DG71" s="682">
        <f t="shared" si="172"/>
        <v>1.8</v>
      </c>
      <c r="DH71" s="682">
        <f t="shared" si="172"/>
        <v>1.8</v>
      </c>
      <c r="DI71" s="682">
        <f t="shared" si="172"/>
        <v>1.8</v>
      </c>
      <c r="DJ71" s="682">
        <f t="shared" si="172"/>
        <v>1.8</v>
      </c>
      <c r="DK71" s="682">
        <f t="shared" si="172"/>
        <v>1.8</v>
      </c>
      <c r="DL71" s="682">
        <f t="shared" si="172"/>
        <v>1.8</v>
      </c>
      <c r="DM71" s="682">
        <f t="shared" si="172"/>
        <v>1.8</v>
      </c>
      <c r="DN71" s="682">
        <f t="shared" si="172"/>
        <v>2.1</v>
      </c>
      <c r="DO71" s="682">
        <f t="shared" si="172"/>
        <v>2.1</v>
      </c>
      <c r="DP71" s="682">
        <f t="shared" si="172"/>
        <v>2.1</v>
      </c>
      <c r="DQ71" s="682">
        <f t="shared" si="172"/>
        <v>2.1</v>
      </c>
      <c r="DR71" s="682">
        <f t="shared" si="172"/>
        <v>2.1</v>
      </c>
      <c r="DS71" s="682">
        <f t="shared" si="172"/>
        <v>2.1</v>
      </c>
      <c r="DT71" s="682">
        <f t="shared" si="172"/>
        <v>2.1</v>
      </c>
      <c r="DU71" s="682">
        <f t="shared" si="172"/>
        <v>2.1800000000000002</v>
      </c>
      <c r="DV71" s="682">
        <f t="shared" si="172"/>
        <v>2.1800000000000002</v>
      </c>
      <c r="DW71" s="682">
        <f t="shared" si="172"/>
        <v>2.1800000000000002</v>
      </c>
      <c r="DX71" s="682">
        <f t="shared" si="172"/>
        <v>2.1800000000000002</v>
      </c>
      <c r="DY71" s="682">
        <f t="shared" si="172"/>
        <v>2.2200000000000002</v>
      </c>
      <c r="DZ71" s="682">
        <f t="shared" si="172"/>
        <v>2.2200000000000002</v>
      </c>
      <c r="EA71" s="682">
        <f t="shared" si="172"/>
        <v>1.6</v>
      </c>
      <c r="EB71" s="682">
        <f t="shared" si="172"/>
        <v>1.6</v>
      </c>
      <c r="EC71" s="682">
        <f t="shared" si="172"/>
        <v>1.6</v>
      </c>
      <c r="ED71" s="682">
        <f t="shared" si="172"/>
        <v>2.1</v>
      </c>
      <c r="EE71" s="682">
        <f t="shared" si="172"/>
        <v>2.1</v>
      </c>
      <c r="EF71" s="682">
        <f t="shared" si="172"/>
        <v>2.1</v>
      </c>
      <c r="EG71" s="682">
        <f t="shared" si="172"/>
        <v>2.1</v>
      </c>
      <c r="EH71" s="682">
        <f t="shared" si="172"/>
        <v>2</v>
      </c>
      <c r="EI71" s="682">
        <f t="shared" si="173"/>
        <v>2</v>
      </c>
      <c r="EJ71" s="682">
        <f t="shared" si="173"/>
        <v>2</v>
      </c>
      <c r="EK71" s="682">
        <f t="shared" si="173"/>
        <v>2</v>
      </c>
      <c r="EL71" s="682">
        <f t="shared" si="173"/>
        <v>2</v>
      </c>
      <c r="EM71" s="682">
        <f t="shared" si="173"/>
        <v>2</v>
      </c>
      <c r="EN71" s="682">
        <f t="shared" si="173"/>
        <v>2</v>
      </c>
      <c r="EO71" s="682">
        <f t="shared" si="173"/>
        <v>2</v>
      </c>
      <c r="EP71" s="682">
        <f t="shared" si="173"/>
        <v>1.95</v>
      </c>
      <c r="EQ71" s="682">
        <f t="shared" si="173"/>
        <v>1.95</v>
      </c>
      <c r="ER71" s="682">
        <f t="shared" si="173"/>
        <v>1.95</v>
      </c>
      <c r="ES71" s="682">
        <f t="shared" si="173"/>
        <v>1.95</v>
      </c>
      <c r="ET71" s="682">
        <f t="shared" si="173"/>
        <v>1.95</v>
      </c>
      <c r="EU71" s="682">
        <f t="shared" si="173"/>
        <v>1.95</v>
      </c>
      <c r="EV71" s="682">
        <f t="shared" si="173"/>
        <v>1.95</v>
      </c>
      <c r="EW71" s="682">
        <f t="shared" si="173"/>
        <v>1.95</v>
      </c>
      <c r="EX71" s="682">
        <f t="shared" si="173"/>
        <v>1.95</v>
      </c>
      <c r="EY71" s="682">
        <f t="shared" si="173"/>
        <v>1.95</v>
      </c>
      <c r="EZ71" s="682">
        <f t="shared" si="173"/>
        <v>1.95</v>
      </c>
      <c r="FA71" s="682">
        <f t="shared" si="173"/>
        <v>1.95</v>
      </c>
      <c r="FB71" s="682">
        <f t="shared" si="173"/>
        <v>2.0499999999999998</v>
      </c>
      <c r="FC71" s="682">
        <f t="shared" si="173"/>
        <v>2.0499999999999998</v>
      </c>
      <c r="FD71" s="682">
        <f t="shared" si="173"/>
        <v>2.0499999999999998</v>
      </c>
      <c r="FE71" s="682">
        <f t="shared" si="173"/>
        <v>2.0499999999999998</v>
      </c>
      <c r="FF71" s="682">
        <f t="shared" si="173"/>
        <v>2.1</v>
      </c>
      <c r="FG71" s="682">
        <f t="shared" si="173"/>
        <v>2.1</v>
      </c>
      <c r="FH71" s="682">
        <f t="shared" si="173"/>
        <v>2.1</v>
      </c>
      <c r="FI71" s="682">
        <f t="shared" si="173"/>
        <v>2.1</v>
      </c>
      <c r="FJ71" s="682">
        <f t="shared" si="173"/>
        <v>2.1</v>
      </c>
      <c r="FK71" s="682">
        <f t="shared" si="173"/>
        <v>2.1</v>
      </c>
      <c r="FL71" s="682">
        <f t="shared" si="173"/>
        <v>2.1</v>
      </c>
      <c r="FM71" s="682">
        <f t="shared" si="173"/>
        <v>2.1</v>
      </c>
      <c r="FN71" s="682">
        <f t="shared" si="173"/>
        <v>2.2999999999999998</v>
      </c>
      <c r="FO71" s="682">
        <f t="shared" si="173"/>
        <v>2.2999999999999998</v>
      </c>
      <c r="FP71" s="682">
        <f t="shared" si="173"/>
        <v>2.2999999999999998</v>
      </c>
      <c r="FQ71" s="682">
        <f t="shared" si="173"/>
        <v>2.2999999999999998</v>
      </c>
      <c r="FR71" s="682">
        <f t="shared" si="173"/>
        <v>2.2999999999999998</v>
      </c>
      <c r="FS71" s="682">
        <f t="shared" si="173"/>
        <v>2.2999999999999998</v>
      </c>
      <c r="FT71" s="682">
        <f t="shared" si="173"/>
        <v>2.2999999999999998</v>
      </c>
      <c r="FU71" s="682">
        <f t="shared" si="173"/>
        <v>2.375</v>
      </c>
      <c r="FV71" s="682">
        <f t="shared" si="173"/>
        <v>2.375</v>
      </c>
      <c r="FW71" s="682">
        <f t="shared" si="173"/>
        <v>2.375</v>
      </c>
      <c r="FX71" s="682">
        <f t="shared" si="173"/>
        <v>2.375</v>
      </c>
      <c r="FY71" s="682">
        <f t="shared" si="173"/>
        <v>2.4249999999999998</v>
      </c>
      <c r="FZ71" s="682">
        <f t="shared" si="173"/>
        <v>2.4249999999999998</v>
      </c>
      <c r="GA71" s="682">
        <f t="shared" si="173"/>
        <v>1.6</v>
      </c>
      <c r="GB71" s="682">
        <f t="shared" si="173"/>
        <v>1.6</v>
      </c>
      <c r="GC71" s="682">
        <f t="shared" si="173"/>
        <v>1.6</v>
      </c>
      <c r="GD71" s="682">
        <f t="shared" si="173"/>
        <v>2.1</v>
      </c>
      <c r="GE71" s="682">
        <f t="shared" si="173"/>
        <v>2.1</v>
      </c>
      <c r="GF71" s="682">
        <f t="shared" si="173"/>
        <v>2.1</v>
      </c>
      <c r="GG71" s="682">
        <f t="shared" si="173"/>
        <v>2.1</v>
      </c>
      <c r="GH71" s="682">
        <f t="shared" si="173"/>
        <v>2</v>
      </c>
      <c r="GI71" s="682">
        <f t="shared" si="173"/>
        <v>2</v>
      </c>
      <c r="GJ71" s="682">
        <f t="shared" si="173"/>
        <v>2</v>
      </c>
      <c r="GK71" s="682">
        <f t="shared" si="173"/>
        <v>2</v>
      </c>
      <c r="GL71" s="682">
        <f t="shared" si="173"/>
        <v>2</v>
      </c>
      <c r="GM71" s="682">
        <f t="shared" si="173"/>
        <v>2</v>
      </c>
      <c r="GN71" s="682">
        <f t="shared" si="173"/>
        <v>2</v>
      </c>
      <c r="GO71" s="682">
        <f t="shared" si="173"/>
        <v>2</v>
      </c>
      <c r="GP71" s="682">
        <f t="shared" si="173"/>
        <v>1.95</v>
      </c>
      <c r="GQ71" s="682">
        <f t="shared" si="173"/>
        <v>1.95</v>
      </c>
      <c r="GR71" s="682">
        <f t="shared" si="173"/>
        <v>1.95</v>
      </c>
      <c r="GS71" s="682">
        <f t="shared" si="173"/>
        <v>1.95</v>
      </c>
      <c r="GT71" s="682">
        <f t="shared" si="173"/>
        <v>1.95</v>
      </c>
      <c r="GU71" s="682">
        <f t="shared" si="174"/>
        <v>1.95</v>
      </c>
      <c r="GV71" s="682">
        <f t="shared" si="174"/>
        <v>1.95</v>
      </c>
      <c r="GW71" s="682">
        <f t="shared" si="174"/>
        <v>1.95</v>
      </c>
      <c r="GX71" s="682">
        <f t="shared" si="174"/>
        <v>1.95</v>
      </c>
      <c r="GY71" s="682">
        <f t="shared" si="174"/>
        <v>1.95</v>
      </c>
      <c r="GZ71" s="682">
        <f t="shared" si="174"/>
        <v>1.95</v>
      </c>
      <c r="HA71" s="682">
        <f t="shared" si="174"/>
        <v>1.95</v>
      </c>
      <c r="HB71" s="682">
        <f t="shared" si="174"/>
        <v>2.0499999999999998</v>
      </c>
      <c r="HC71" s="682">
        <f t="shared" si="174"/>
        <v>2.0499999999999998</v>
      </c>
      <c r="HD71" s="682">
        <f t="shared" si="174"/>
        <v>2.0499999999999998</v>
      </c>
      <c r="HE71" s="682">
        <f t="shared" si="174"/>
        <v>2.0499999999999998</v>
      </c>
      <c r="HF71" s="682">
        <f t="shared" si="174"/>
        <v>2.1</v>
      </c>
      <c r="HG71" s="682">
        <f t="shared" si="174"/>
        <v>2.1</v>
      </c>
      <c r="HH71" s="682">
        <f t="shared" si="174"/>
        <v>2.1</v>
      </c>
      <c r="HI71" s="682">
        <f t="shared" si="174"/>
        <v>2.1</v>
      </c>
      <c r="HJ71" s="682">
        <f t="shared" si="174"/>
        <v>2.1</v>
      </c>
      <c r="HK71" s="682">
        <f t="shared" si="174"/>
        <v>2.1</v>
      </c>
      <c r="HL71" s="682">
        <f t="shared" si="174"/>
        <v>2.1</v>
      </c>
      <c r="HM71" s="682">
        <f t="shared" si="174"/>
        <v>2.1</v>
      </c>
      <c r="HN71" s="682">
        <f t="shared" si="174"/>
        <v>2.2999999999999998</v>
      </c>
      <c r="HO71" s="682">
        <f t="shared" si="174"/>
        <v>2.2999999999999998</v>
      </c>
      <c r="HP71" s="682">
        <f t="shared" si="174"/>
        <v>2.2999999999999998</v>
      </c>
      <c r="HQ71" s="682">
        <f t="shared" si="174"/>
        <v>2.2999999999999998</v>
      </c>
      <c r="HR71" s="682">
        <f t="shared" si="174"/>
        <v>2.2999999999999998</v>
      </c>
      <c r="HS71" s="682">
        <f t="shared" si="174"/>
        <v>2.2999999999999998</v>
      </c>
      <c r="HT71" s="682">
        <f t="shared" si="174"/>
        <v>2.2999999999999998</v>
      </c>
      <c r="HU71" s="682">
        <f t="shared" si="174"/>
        <v>2.375</v>
      </c>
      <c r="HV71" s="682">
        <f t="shared" si="174"/>
        <v>2.375</v>
      </c>
      <c r="HW71" s="682">
        <f t="shared" si="174"/>
        <v>2.375</v>
      </c>
      <c r="HX71" s="682">
        <f t="shared" si="174"/>
        <v>2.375</v>
      </c>
      <c r="HY71" s="682">
        <f t="shared" si="174"/>
        <v>2.4249999999999998</v>
      </c>
      <c r="HZ71" s="682">
        <f t="shared" si="174"/>
        <v>2.4249999999999998</v>
      </c>
      <c r="IA71" s="682">
        <f t="shared" si="174"/>
        <v>1.6</v>
      </c>
      <c r="IB71" s="682">
        <f t="shared" si="174"/>
        <v>1.6</v>
      </c>
      <c r="IC71" s="682">
        <f t="shared" si="174"/>
        <v>1.6</v>
      </c>
      <c r="ID71" s="682">
        <f t="shared" si="174"/>
        <v>2.1</v>
      </c>
      <c r="IE71" s="682">
        <f t="shared" si="174"/>
        <v>2.1</v>
      </c>
      <c r="IF71" s="682">
        <f t="shared" si="174"/>
        <v>2.1</v>
      </c>
      <c r="IG71" s="682">
        <f t="shared" si="174"/>
        <v>2.1</v>
      </c>
      <c r="IH71" s="682">
        <f t="shared" si="174"/>
        <v>2</v>
      </c>
      <c r="II71" s="682">
        <f t="shared" si="174"/>
        <v>2</v>
      </c>
      <c r="IJ71" s="682">
        <f t="shared" si="174"/>
        <v>2</v>
      </c>
      <c r="IK71" s="682">
        <f t="shared" si="174"/>
        <v>2</v>
      </c>
      <c r="IL71" s="682">
        <f t="shared" si="174"/>
        <v>2</v>
      </c>
      <c r="IM71" s="682">
        <f t="shared" si="174"/>
        <v>2</v>
      </c>
      <c r="IN71" s="682">
        <f t="shared" si="152"/>
        <v>2</v>
      </c>
      <c r="IO71" s="682">
        <f t="shared" si="152"/>
        <v>2</v>
      </c>
      <c r="IP71" s="682">
        <f t="shared" si="152"/>
        <v>1.95</v>
      </c>
      <c r="IQ71" s="682">
        <f t="shared" si="153"/>
        <v>1.95</v>
      </c>
      <c r="IR71" s="682">
        <f t="shared" si="153"/>
        <v>1.95</v>
      </c>
      <c r="IS71" s="682">
        <f t="shared" si="153"/>
        <v>1.95</v>
      </c>
      <c r="IT71" s="682">
        <f t="shared" si="153"/>
        <v>1.95</v>
      </c>
      <c r="IU71" s="682">
        <f t="shared" si="153"/>
        <v>1.95</v>
      </c>
      <c r="IV71" s="682">
        <f t="shared" si="153"/>
        <v>1.95</v>
      </c>
      <c r="IW71" s="682">
        <f t="shared" si="153"/>
        <v>1.95</v>
      </c>
      <c r="IX71" s="682">
        <f t="shared" si="153"/>
        <v>1.95</v>
      </c>
      <c r="IY71" s="682">
        <f t="shared" si="153"/>
        <v>1.95</v>
      </c>
      <c r="IZ71" s="682">
        <f t="shared" si="153"/>
        <v>1.95</v>
      </c>
      <c r="JA71" s="682">
        <f t="shared" si="153"/>
        <v>1.95</v>
      </c>
      <c r="JB71" s="682">
        <f t="shared" si="153"/>
        <v>2.0499999999999998</v>
      </c>
      <c r="JC71" s="682">
        <f t="shared" si="153"/>
        <v>2.0499999999999998</v>
      </c>
      <c r="JD71" s="682">
        <f t="shared" si="153"/>
        <v>2.0499999999999998</v>
      </c>
      <c r="JE71" s="682">
        <f t="shared" si="153"/>
        <v>2.0499999999999998</v>
      </c>
      <c r="JF71" s="682">
        <f t="shared" si="153"/>
        <v>2.1</v>
      </c>
      <c r="JG71" s="682">
        <f t="shared" si="154"/>
        <v>2.1</v>
      </c>
      <c r="JH71" s="682">
        <f t="shared" si="154"/>
        <v>2.1</v>
      </c>
      <c r="JI71" s="682">
        <f t="shared" si="154"/>
        <v>2.1</v>
      </c>
      <c r="JJ71" s="682">
        <f t="shared" si="154"/>
        <v>2.1</v>
      </c>
      <c r="JK71" s="682">
        <f t="shared" si="154"/>
        <v>2.1</v>
      </c>
      <c r="JL71" s="682">
        <f t="shared" si="154"/>
        <v>2.1</v>
      </c>
      <c r="JM71" s="682">
        <f t="shared" si="154"/>
        <v>2.1</v>
      </c>
      <c r="JN71" s="682">
        <f t="shared" si="154"/>
        <v>2.2999999999999998</v>
      </c>
      <c r="JO71" s="682">
        <f t="shared" si="154"/>
        <v>2.2999999999999998</v>
      </c>
      <c r="JP71" s="682">
        <f t="shared" si="154"/>
        <v>2.2999999999999998</v>
      </c>
      <c r="JQ71" s="682">
        <f t="shared" si="154"/>
        <v>2.2999999999999998</v>
      </c>
      <c r="JR71" s="682">
        <f t="shared" si="154"/>
        <v>2.2999999999999998</v>
      </c>
      <c r="JS71" s="682">
        <f t="shared" si="154"/>
        <v>2.2999999999999998</v>
      </c>
      <c r="JT71" s="682">
        <f t="shared" si="154"/>
        <v>2.2999999999999998</v>
      </c>
      <c r="JU71" s="682">
        <f t="shared" si="154"/>
        <v>2.375</v>
      </c>
      <c r="JV71" s="682">
        <f t="shared" si="154"/>
        <v>2.375</v>
      </c>
      <c r="JW71" s="682">
        <f t="shared" si="155"/>
        <v>2.375</v>
      </c>
      <c r="JX71" s="682">
        <f t="shared" si="155"/>
        <v>2.375</v>
      </c>
      <c r="JY71" s="682">
        <f t="shared" si="155"/>
        <v>2.4249999999999998</v>
      </c>
      <c r="JZ71" s="682">
        <f t="shared" si="155"/>
        <v>2.4249999999999998</v>
      </c>
      <c r="KA71" s="682">
        <f t="shared" si="155"/>
        <v>1.6</v>
      </c>
      <c r="KB71" s="682">
        <f t="shared" si="155"/>
        <v>1.6</v>
      </c>
      <c r="KC71" s="682">
        <f t="shared" si="155"/>
        <v>1.6</v>
      </c>
      <c r="KD71" s="682">
        <f t="shared" si="155"/>
        <v>2.1</v>
      </c>
      <c r="KE71" s="682">
        <f t="shared" si="155"/>
        <v>2.1</v>
      </c>
      <c r="KF71" s="682">
        <f t="shared" si="155"/>
        <v>2.1</v>
      </c>
      <c r="KG71" s="682">
        <f t="shared" si="155"/>
        <v>2.1</v>
      </c>
      <c r="KH71" s="682">
        <f t="shared" si="155"/>
        <v>2</v>
      </c>
      <c r="KI71" s="682">
        <f t="shared" si="155"/>
        <v>2</v>
      </c>
      <c r="KJ71" s="682">
        <f t="shared" si="155"/>
        <v>2</v>
      </c>
      <c r="KK71" s="682">
        <f t="shared" si="155"/>
        <v>2</v>
      </c>
      <c r="KL71" s="682">
        <f t="shared" si="155"/>
        <v>2</v>
      </c>
      <c r="KM71" s="682">
        <f t="shared" si="156"/>
        <v>2</v>
      </c>
      <c r="KN71" s="682">
        <f t="shared" si="156"/>
        <v>2</v>
      </c>
      <c r="KO71" s="682">
        <f t="shared" si="156"/>
        <v>2</v>
      </c>
      <c r="KP71" s="682">
        <f t="shared" si="156"/>
        <v>1.95</v>
      </c>
      <c r="KQ71" s="682">
        <f t="shared" si="156"/>
        <v>1.95</v>
      </c>
      <c r="KR71" s="682">
        <f t="shared" si="156"/>
        <v>1.95</v>
      </c>
      <c r="KS71" s="682">
        <f t="shared" si="156"/>
        <v>1.95</v>
      </c>
      <c r="KT71" s="682">
        <f t="shared" si="156"/>
        <v>1.95</v>
      </c>
      <c r="KU71" s="682">
        <f t="shared" si="156"/>
        <v>1.95</v>
      </c>
      <c r="KV71" s="682">
        <f t="shared" si="156"/>
        <v>1.95</v>
      </c>
      <c r="KW71" s="682">
        <f t="shared" si="156"/>
        <v>1.95</v>
      </c>
      <c r="KX71" s="682">
        <f t="shared" si="156"/>
        <v>1.95</v>
      </c>
      <c r="KY71" s="682">
        <f t="shared" si="156"/>
        <v>1.95</v>
      </c>
      <c r="KZ71" s="682">
        <f t="shared" si="156"/>
        <v>1.95</v>
      </c>
      <c r="LA71" s="682">
        <f t="shared" si="156"/>
        <v>1.95</v>
      </c>
      <c r="LB71" s="682">
        <f t="shared" si="156"/>
        <v>2.0499999999999998</v>
      </c>
      <c r="LC71" s="682">
        <f t="shared" si="157"/>
        <v>2.0499999999999998</v>
      </c>
      <c r="LD71" s="682">
        <f t="shared" si="157"/>
        <v>2.0499999999999998</v>
      </c>
      <c r="LE71" s="682">
        <f t="shared" si="157"/>
        <v>2.0499999999999998</v>
      </c>
      <c r="LF71" s="682">
        <f t="shared" si="157"/>
        <v>2.1</v>
      </c>
      <c r="LG71" s="682">
        <f t="shared" si="157"/>
        <v>2.1</v>
      </c>
      <c r="LH71" s="682">
        <f t="shared" si="157"/>
        <v>2.1</v>
      </c>
      <c r="LI71" s="682">
        <f t="shared" si="157"/>
        <v>2.1</v>
      </c>
      <c r="LJ71" s="682">
        <f t="shared" si="157"/>
        <v>2.1</v>
      </c>
      <c r="LK71" s="682">
        <f t="shared" si="157"/>
        <v>2.1</v>
      </c>
      <c r="LL71" s="682">
        <f t="shared" si="157"/>
        <v>2.1</v>
      </c>
      <c r="LM71" s="682">
        <f t="shared" si="157"/>
        <v>2.1</v>
      </c>
      <c r="LN71" s="682">
        <f t="shared" si="157"/>
        <v>2.2999999999999998</v>
      </c>
      <c r="LO71" s="682">
        <f t="shared" si="157"/>
        <v>2.2999999999999998</v>
      </c>
      <c r="LP71" s="682">
        <f t="shared" si="157"/>
        <v>2.2999999999999998</v>
      </c>
      <c r="LQ71" s="682">
        <f t="shared" si="157"/>
        <v>2.2999999999999998</v>
      </c>
      <c r="LR71" s="682">
        <f t="shared" si="157"/>
        <v>2.2999999999999998</v>
      </c>
      <c r="LS71" s="682">
        <f t="shared" si="158"/>
        <v>2.2999999999999998</v>
      </c>
      <c r="LT71" s="682">
        <f t="shared" si="158"/>
        <v>2.2999999999999998</v>
      </c>
      <c r="LU71" s="682">
        <f t="shared" si="158"/>
        <v>2.375</v>
      </c>
      <c r="LV71" s="682">
        <f t="shared" si="158"/>
        <v>2.375</v>
      </c>
      <c r="LW71" s="682">
        <f t="shared" si="158"/>
        <v>2.375</v>
      </c>
      <c r="LX71" s="682">
        <f t="shared" si="158"/>
        <v>2.375</v>
      </c>
      <c r="LY71" s="682">
        <f t="shared" si="158"/>
        <v>2.4249999999999998</v>
      </c>
      <c r="LZ71" s="682">
        <f t="shared" si="158"/>
        <v>2.4249999999999998</v>
      </c>
      <c r="MA71" s="682">
        <f t="shared" si="158"/>
        <v>1.6</v>
      </c>
      <c r="MB71" s="682">
        <f t="shared" si="158"/>
        <v>1.6</v>
      </c>
      <c r="MC71" s="682">
        <f t="shared" si="158"/>
        <v>1.6</v>
      </c>
      <c r="MD71" s="682">
        <f t="shared" si="158"/>
        <v>2.1</v>
      </c>
      <c r="ME71" s="682">
        <f t="shared" si="158"/>
        <v>2.1</v>
      </c>
      <c r="MF71" s="682">
        <f t="shared" si="158"/>
        <v>2.1</v>
      </c>
      <c r="MG71" s="682">
        <f t="shared" si="158"/>
        <v>2.1</v>
      </c>
      <c r="MH71" s="682">
        <f t="shared" si="158"/>
        <v>2</v>
      </c>
      <c r="MI71" s="682">
        <f t="shared" si="159"/>
        <v>2</v>
      </c>
      <c r="MJ71" s="682">
        <f t="shared" si="159"/>
        <v>2</v>
      </c>
      <c r="MK71" s="682">
        <f t="shared" si="159"/>
        <v>2</v>
      </c>
      <c r="ML71" s="682">
        <f t="shared" si="159"/>
        <v>2</v>
      </c>
      <c r="MM71" s="682">
        <f t="shared" si="159"/>
        <v>2</v>
      </c>
      <c r="MN71" s="682">
        <f t="shared" si="159"/>
        <v>2</v>
      </c>
      <c r="MO71" s="682">
        <f t="shared" si="159"/>
        <v>2</v>
      </c>
      <c r="MP71" s="682">
        <f t="shared" si="159"/>
        <v>1.95</v>
      </c>
      <c r="MQ71" s="682">
        <f t="shared" si="159"/>
        <v>1.95</v>
      </c>
      <c r="MR71" s="682">
        <f t="shared" si="159"/>
        <v>1.95</v>
      </c>
      <c r="MS71" s="682">
        <f t="shared" si="159"/>
        <v>1.95</v>
      </c>
      <c r="MT71" s="682">
        <f t="shared" si="159"/>
        <v>1.95</v>
      </c>
      <c r="MU71" s="682">
        <f t="shared" si="159"/>
        <v>1.95</v>
      </c>
      <c r="MV71" s="682">
        <f t="shared" si="159"/>
        <v>1.95</v>
      </c>
      <c r="MW71" s="682">
        <f t="shared" si="159"/>
        <v>1.95</v>
      </c>
      <c r="MX71" s="682">
        <f t="shared" si="159"/>
        <v>1.95</v>
      </c>
      <c r="MY71" s="682">
        <f t="shared" si="160"/>
        <v>1.95</v>
      </c>
      <c r="MZ71" s="682">
        <f t="shared" si="160"/>
        <v>1.95</v>
      </c>
      <c r="NA71" s="682">
        <f t="shared" si="160"/>
        <v>1.95</v>
      </c>
      <c r="NB71" s="682">
        <f t="shared" si="160"/>
        <v>2.0499999999999998</v>
      </c>
      <c r="NC71" s="682">
        <f t="shared" si="160"/>
        <v>2.0499999999999998</v>
      </c>
      <c r="ND71" s="682">
        <f t="shared" si="160"/>
        <v>2.0499999999999998</v>
      </c>
      <c r="NE71" s="682">
        <f t="shared" si="160"/>
        <v>2.0499999999999998</v>
      </c>
      <c r="NF71" s="682">
        <f t="shared" si="160"/>
        <v>2.1</v>
      </c>
      <c r="NG71" s="682">
        <f t="shared" si="160"/>
        <v>2.1</v>
      </c>
      <c r="NH71" s="682">
        <f t="shared" si="160"/>
        <v>2.1</v>
      </c>
      <c r="NI71" s="682">
        <f t="shared" si="160"/>
        <v>2.1</v>
      </c>
      <c r="NJ71" s="682">
        <f t="shared" si="160"/>
        <v>2.1</v>
      </c>
      <c r="NK71" s="682">
        <f t="shared" si="160"/>
        <v>2.1</v>
      </c>
      <c r="NL71" s="682">
        <f t="shared" si="160"/>
        <v>2.1</v>
      </c>
      <c r="NM71" s="682">
        <f t="shared" si="160"/>
        <v>2.1</v>
      </c>
      <c r="NN71" s="682">
        <f t="shared" si="160"/>
        <v>2.2999999999999998</v>
      </c>
      <c r="NO71" s="682">
        <f t="shared" si="161"/>
        <v>2.2999999999999998</v>
      </c>
      <c r="NP71" s="682">
        <f t="shared" si="161"/>
        <v>2.2999999999999998</v>
      </c>
      <c r="NQ71" s="682">
        <f t="shared" si="161"/>
        <v>2.2999999999999998</v>
      </c>
      <c r="NR71" s="682">
        <f t="shared" si="161"/>
        <v>2.2999999999999998</v>
      </c>
      <c r="NS71" s="682">
        <f t="shared" si="161"/>
        <v>2.2999999999999998</v>
      </c>
      <c r="NT71" s="682">
        <f t="shared" si="161"/>
        <v>2.2999999999999998</v>
      </c>
      <c r="NU71" s="682">
        <f t="shared" si="161"/>
        <v>2.375</v>
      </c>
      <c r="NV71" s="682">
        <f t="shared" si="161"/>
        <v>2.375</v>
      </c>
      <c r="NW71" s="682">
        <f t="shared" si="161"/>
        <v>2.375</v>
      </c>
      <c r="NX71" s="682">
        <f t="shared" si="161"/>
        <v>2.375</v>
      </c>
      <c r="NY71" s="682">
        <f t="shared" si="161"/>
        <v>2.4249999999999998</v>
      </c>
      <c r="NZ71" s="682">
        <f t="shared" si="161"/>
        <v>2.4249999999999998</v>
      </c>
      <c r="OA71" s="682">
        <f t="shared" si="161"/>
        <v>1.6</v>
      </c>
      <c r="OB71" s="682">
        <f t="shared" si="161"/>
        <v>1.6</v>
      </c>
      <c r="OC71" s="682">
        <f t="shared" si="161"/>
        <v>1.6</v>
      </c>
      <c r="OD71" s="682">
        <f t="shared" si="161"/>
        <v>2.1</v>
      </c>
      <c r="OE71" s="682">
        <f t="shared" si="162"/>
        <v>2.1</v>
      </c>
      <c r="OF71" s="682">
        <f t="shared" si="162"/>
        <v>2.1</v>
      </c>
      <c r="OG71" s="682">
        <f t="shared" si="162"/>
        <v>2.1</v>
      </c>
      <c r="OH71" s="682">
        <f t="shared" si="162"/>
        <v>2</v>
      </c>
      <c r="OI71" s="682">
        <f t="shared" si="162"/>
        <v>2</v>
      </c>
      <c r="OJ71" s="682">
        <f t="shared" si="162"/>
        <v>2</v>
      </c>
      <c r="OK71" s="682">
        <f t="shared" si="162"/>
        <v>2</v>
      </c>
      <c r="OL71" s="682">
        <f t="shared" si="162"/>
        <v>2</v>
      </c>
      <c r="OM71" s="682">
        <f t="shared" si="162"/>
        <v>2</v>
      </c>
      <c r="ON71" s="682">
        <f t="shared" si="162"/>
        <v>2</v>
      </c>
      <c r="OO71" s="682">
        <f t="shared" si="162"/>
        <v>2</v>
      </c>
      <c r="OP71" s="682">
        <f t="shared" si="162"/>
        <v>1.95</v>
      </c>
      <c r="OQ71" s="682">
        <f t="shared" si="162"/>
        <v>1.95</v>
      </c>
      <c r="OR71" s="682">
        <f t="shared" si="162"/>
        <v>1.95</v>
      </c>
      <c r="OS71" s="682">
        <f t="shared" si="162"/>
        <v>1.95</v>
      </c>
      <c r="OT71" s="682">
        <f t="shared" si="162"/>
        <v>1.95</v>
      </c>
      <c r="OU71" s="682">
        <f t="shared" si="163"/>
        <v>1.95</v>
      </c>
      <c r="OV71" s="682">
        <f t="shared" si="163"/>
        <v>1.95</v>
      </c>
      <c r="OW71" s="682">
        <f t="shared" si="163"/>
        <v>1.95</v>
      </c>
      <c r="OX71" s="682">
        <f t="shared" si="163"/>
        <v>1.95</v>
      </c>
      <c r="OY71" s="682">
        <f t="shared" si="163"/>
        <v>1.95</v>
      </c>
      <c r="OZ71" s="682">
        <f t="shared" si="163"/>
        <v>1.95</v>
      </c>
      <c r="PA71" s="682">
        <f t="shared" si="163"/>
        <v>1.95</v>
      </c>
      <c r="PB71" s="682">
        <f t="shared" si="163"/>
        <v>2.0499999999999998</v>
      </c>
      <c r="PC71" s="682">
        <f t="shared" si="163"/>
        <v>2.0499999999999998</v>
      </c>
      <c r="PD71" s="682">
        <f t="shared" si="163"/>
        <v>2.0499999999999998</v>
      </c>
      <c r="PE71" s="682">
        <f t="shared" si="163"/>
        <v>2.0499999999999998</v>
      </c>
      <c r="PF71" s="682">
        <f t="shared" si="163"/>
        <v>2.1</v>
      </c>
      <c r="PG71" s="682">
        <f t="shared" si="163"/>
        <v>2.1</v>
      </c>
      <c r="PH71" s="682">
        <f t="shared" si="163"/>
        <v>2.1</v>
      </c>
      <c r="PI71" s="682">
        <f t="shared" si="163"/>
        <v>2.1</v>
      </c>
      <c r="PJ71" s="682">
        <f t="shared" si="163"/>
        <v>2.1</v>
      </c>
      <c r="PK71" s="682">
        <f t="shared" si="164"/>
        <v>2.1</v>
      </c>
      <c r="PL71" s="682">
        <f t="shared" si="164"/>
        <v>2.1</v>
      </c>
      <c r="PM71" s="682">
        <f t="shared" si="164"/>
        <v>2.1</v>
      </c>
      <c r="PN71" s="682">
        <f t="shared" si="164"/>
        <v>2.2999999999999998</v>
      </c>
      <c r="PO71" s="682">
        <f t="shared" si="164"/>
        <v>2.2999999999999998</v>
      </c>
      <c r="PP71" s="682">
        <f t="shared" si="164"/>
        <v>2.2999999999999998</v>
      </c>
      <c r="PQ71" s="682">
        <f t="shared" si="164"/>
        <v>2.2999999999999998</v>
      </c>
      <c r="PR71" s="682">
        <f t="shared" si="164"/>
        <v>2.2999999999999998</v>
      </c>
      <c r="PS71" s="682">
        <f t="shared" si="164"/>
        <v>2.2999999999999998</v>
      </c>
      <c r="PT71" s="682">
        <f t="shared" si="164"/>
        <v>2.2999999999999998</v>
      </c>
      <c r="PU71" s="682">
        <f t="shared" si="164"/>
        <v>2.375</v>
      </c>
      <c r="PV71" s="682">
        <f t="shared" si="164"/>
        <v>2.375</v>
      </c>
      <c r="PW71" s="682">
        <f t="shared" si="164"/>
        <v>2.375</v>
      </c>
      <c r="PX71" s="682">
        <f t="shared" si="164"/>
        <v>2.375</v>
      </c>
      <c r="PY71" s="682">
        <f t="shared" si="164"/>
        <v>2.4249999999999998</v>
      </c>
      <c r="PZ71" s="682">
        <f t="shared" si="164"/>
        <v>2.4249999999999998</v>
      </c>
      <c r="QA71" s="682">
        <f t="shared" si="165"/>
        <v>1.6</v>
      </c>
      <c r="QB71" s="682">
        <f t="shared" si="165"/>
        <v>1.6</v>
      </c>
      <c r="QC71" s="682">
        <f t="shared" si="165"/>
        <v>1.6</v>
      </c>
      <c r="QD71" s="682">
        <f t="shared" si="165"/>
        <v>2.1</v>
      </c>
      <c r="QE71" s="682">
        <f t="shared" si="165"/>
        <v>2.1</v>
      </c>
      <c r="QF71" s="682">
        <f t="shared" si="165"/>
        <v>2.1</v>
      </c>
      <c r="QG71" s="682">
        <f t="shared" si="165"/>
        <v>2.1</v>
      </c>
      <c r="QH71" s="682">
        <f t="shared" si="165"/>
        <v>2</v>
      </c>
      <c r="QI71" s="682">
        <f t="shared" si="165"/>
        <v>2</v>
      </c>
      <c r="QJ71" s="682">
        <f t="shared" si="165"/>
        <v>2</v>
      </c>
      <c r="QK71" s="682">
        <f t="shared" si="165"/>
        <v>2</v>
      </c>
      <c r="QL71" s="682">
        <f t="shared" si="165"/>
        <v>2</v>
      </c>
      <c r="QM71" s="682">
        <f t="shared" si="165"/>
        <v>2</v>
      </c>
      <c r="QN71" s="682">
        <f t="shared" si="165"/>
        <v>2</v>
      </c>
      <c r="QO71" s="682">
        <f t="shared" si="165"/>
        <v>2</v>
      </c>
      <c r="QP71" s="682">
        <f t="shared" si="165"/>
        <v>1.95</v>
      </c>
      <c r="QQ71" s="682">
        <f t="shared" si="166"/>
        <v>1.95</v>
      </c>
      <c r="QR71" s="682">
        <f t="shared" si="166"/>
        <v>1.95</v>
      </c>
      <c r="QS71" s="682">
        <f t="shared" si="166"/>
        <v>1.95</v>
      </c>
      <c r="QT71" s="682">
        <f t="shared" si="166"/>
        <v>1.95</v>
      </c>
      <c r="QU71" s="682">
        <f t="shared" si="166"/>
        <v>1.95</v>
      </c>
      <c r="QV71" s="682">
        <f t="shared" si="166"/>
        <v>1.95</v>
      </c>
      <c r="QW71" s="682">
        <f t="shared" si="166"/>
        <v>1.95</v>
      </c>
      <c r="QX71" s="682">
        <f t="shared" si="166"/>
        <v>1.95</v>
      </c>
      <c r="QY71" s="682">
        <f t="shared" si="166"/>
        <v>1.95</v>
      </c>
      <c r="QZ71" s="682">
        <f t="shared" si="166"/>
        <v>1.95</v>
      </c>
      <c r="RA71" s="682">
        <f t="shared" si="166"/>
        <v>1.95</v>
      </c>
      <c r="RB71" s="682">
        <f t="shared" si="166"/>
        <v>2.0499999999999998</v>
      </c>
      <c r="RC71" s="682">
        <f t="shared" si="166"/>
        <v>2.0499999999999998</v>
      </c>
      <c r="RD71" s="682">
        <f t="shared" si="166"/>
        <v>2.0499999999999998</v>
      </c>
      <c r="RE71" s="682">
        <f t="shared" si="166"/>
        <v>2.0499999999999998</v>
      </c>
      <c r="RF71" s="682">
        <f t="shared" si="166"/>
        <v>2.1</v>
      </c>
      <c r="RG71" s="682">
        <f t="shared" si="167"/>
        <v>2.1</v>
      </c>
      <c r="RH71" s="682">
        <f t="shared" si="167"/>
        <v>2.1</v>
      </c>
      <c r="RI71" s="682">
        <f t="shared" si="167"/>
        <v>2.1</v>
      </c>
      <c r="RJ71" s="682">
        <f t="shared" si="167"/>
        <v>2.1</v>
      </c>
      <c r="RK71" s="682">
        <f t="shared" si="167"/>
        <v>2.1</v>
      </c>
      <c r="RL71" s="682">
        <f t="shared" si="167"/>
        <v>2.1</v>
      </c>
      <c r="RM71" s="682">
        <f t="shared" si="167"/>
        <v>2.1</v>
      </c>
      <c r="RN71" s="682">
        <f t="shared" si="167"/>
        <v>2.2999999999999998</v>
      </c>
      <c r="RO71" s="682">
        <f t="shared" si="167"/>
        <v>2.2999999999999998</v>
      </c>
      <c r="RP71" s="682">
        <f t="shared" si="167"/>
        <v>2.2999999999999998</v>
      </c>
      <c r="RQ71" s="682">
        <f t="shared" si="167"/>
        <v>2.2999999999999998</v>
      </c>
      <c r="RR71" s="682">
        <f t="shared" si="167"/>
        <v>2.2999999999999998</v>
      </c>
      <c r="RS71" s="682">
        <f t="shared" si="167"/>
        <v>2.2999999999999998</v>
      </c>
      <c r="RT71" s="682">
        <f t="shared" si="167"/>
        <v>2.2999999999999998</v>
      </c>
      <c r="RU71" s="682">
        <f t="shared" si="167"/>
        <v>2.375</v>
      </c>
      <c r="RV71" s="682">
        <f t="shared" si="167"/>
        <v>2.375</v>
      </c>
      <c r="RW71" s="682">
        <f t="shared" si="168"/>
        <v>2.375</v>
      </c>
      <c r="RX71" s="682">
        <f t="shared" si="168"/>
        <v>2.375</v>
      </c>
      <c r="RY71" s="682">
        <f t="shared" si="168"/>
        <v>2.4249999999999998</v>
      </c>
      <c r="RZ71" s="682">
        <f t="shared" si="168"/>
        <v>2.4249999999999998</v>
      </c>
      <c r="SA71" s="682">
        <f t="shared" si="168"/>
        <v>1.6</v>
      </c>
      <c r="SB71" s="682">
        <f t="shared" si="168"/>
        <v>1.6</v>
      </c>
      <c r="SC71" s="682">
        <f t="shared" si="168"/>
        <v>1.6</v>
      </c>
      <c r="SD71" s="682">
        <f t="shared" si="168"/>
        <v>2.1</v>
      </c>
      <c r="SE71" s="682">
        <f t="shared" si="168"/>
        <v>2.1</v>
      </c>
      <c r="SF71" s="682">
        <f t="shared" si="168"/>
        <v>2.1</v>
      </c>
      <c r="SG71" s="682">
        <f t="shared" si="168"/>
        <v>2.1</v>
      </c>
      <c r="SH71" s="682">
        <f t="shared" si="168"/>
        <v>2</v>
      </c>
      <c r="SI71" s="473"/>
      <c r="SJ71" s="454"/>
      <c r="SK71" s="442"/>
      <c r="SL71" s="442"/>
      <c r="SM71" s="442"/>
    </row>
    <row r="72" spans="1:507" outlineLevel="2" x14ac:dyDescent="0.35">
      <c r="A72" s="442"/>
      <c r="B72" s="451"/>
      <c r="C72" s="662">
        <f>INT($C$40)+2</f>
        <v>3</v>
      </c>
      <c r="D72" s="473"/>
      <c r="E72" s="532">
        <v>6</v>
      </c>
      <c r="F72" s="532"/>
      <c r="G72" s="473"/>
      <c r="H72" s="478" t="s">
        <v>879</v>
      </c>
      <c r="I72" s="495" t="s">
        <v>874</v>
      </c>
      <c r="J72" s="495">
        <f>J69+1</f>
        <v>5</v>
      </c>
      <c r="K72" s="496">
        <f t="shared" si="171"/>
        <v>1.5</v>
      </c>
      <c r="L72" s="496">
        <f t="shared" si="171"/>
        <v>1.5</v>
      </c>
      <c r="M72" s="496">
        <f t="shared" si="171"/>
        <v>1.5</v>
      </c>
      <c r="N72" s="496">
        <f t="shared" si="171"/>
        <v>1.8</v>
      </c>
      <c r="O72" s="496">
        <f t="shared" si="171"/>
        <v>1.8</v>
      </c>
      <c r="P72" s="496">
        <f t="shared" si="171"/>
        <v>1.8</v>
      </c>
      <c r="Q72" s="496">
        <f t="shared" si="171"/>
        <v>1.8</v>
      </c>
      <c r="R72" s="496">
        <f t="shared" si="171"/>
        <v>1.8</v>
      </c>
      <c r="S72" s="496">
        <f t="shared" si="171"/>
        <v>1.8</v>
      </c>
      <c r="T72" s="496">
        <f t="shared" si="171"/>
        <v>1.8</v>
      </c>
      <c r="U72" s="496">
        <f t="shared" si="171"/>
        <v>2.0499999999999998</v>
      </c>
      <c r="V72" s="496">
        <f t="shared" si="171"/>
        <v>2.0499999999999998</v>
      </c>
      <c r="W72" s="496">
        <f t="shared" si="171"/>
        <v>2.0499999999999998</v>
      </c>
      <c r="X72" s="496">
        <f t="shared" si="171"/>
        <v>2.0499999999999998</v>
      </c>
      <c r="Y72" s="496">
        <f t="shared" si="171"/>
        <v>2.1</v>
      </c>
      <c r="Z72" s="496">
        <f t="shared" si="171"/>
        <v>2.1</v>
      </c>
      <c r="AA72" s="496">
        <f t="shared" si="171"/>
        <v>0.9</v>
      </c>
      <c r="AB72" s="496">
        <f t="shared" si="171"/>
        <v>0.9</v>
      </c>
      <c r="AC72" s="496">
        <f t="shared" si="171"/>
        <v>0.9</v>
      </c>
      <c r="AD72" s="496">
        <f t="shared" si="171"/>
        <v>0.9</v>
      </c>
      <c r="AE72" s="496">
        <f t="shared" si="171"/>
        <v>0.9</v>
      </c>
      <c r="AF72" s="496">
        <f t="shared" si="171"/>
        <v>0.9</v>
      </c>
      <c r="AG72" s="496">
        <f t="shared" si="171"/>
        <v>0.9</v>
      </c>
      <c r="AH72" s="496">
        <f t="shared" si="171"/>
        <v>1.1000000000000001</v>
      </c>
      <c r="AI72" s="496">
        <f t="shared" si="171"/>
        <v>1.1000000000000001</v>
      </c>
      <c r="AJ72" s="496">
        <f t="shared" si="171"/>
        <v>1.1000000000000001</v>
      </c>
      <c r="AK72" s="496">
        <f t="shared" si="171"/>
        <v>1.1000000000000001</v>
      </c>
      <c r="AL72" s="496">
        <f t="shared" si="171"/>
        <v>1.1000000000000001</v>
      </c>
      <c r="AM72" s="496">
        <f t="shared" si="171"/>
        <v>1.1000000000000001</v>
      </c>
      <c r="AN72" s="496">
        <f t="shared" si="171"/>
        <v>1.1000000000000001</v>
      </c>
      <c r="AO72" s="496">
        <f t="shared" si="171"/>
        <v>1.1000000000000001</v>
      </c>
      <c r="AP72" s="496">
        <f t="shared" si="171"/>
        <v>1.65</v>
      </c>
      <c r="AQ72" s="496">
        <f t="shared" si="171"/>
        <v>1.65</v>
      </c>
      <c r="AR72" s="496">
        <f t="shared" si="171"/>
        <v>1.65</v>
      </c>
      <c r="AS72" s="496">
        <f t="shared" si="171"/>
        <v>1.65</v>
      </c>
      <c r="AT72" s="496">
        <f t="shared" si="171"/>
        <v>1.65</v>
      </c>
      <c r="AU72" s="496">
        <f t="shared" si="171"/>
        <v>1.65</v>
      </c>
      <c r="AV72" s="496">
        <f t="shared" si="171"/>
        <v>1.65</v>
      </c>
      <c r="AW72" s="496">
        <f t="shared" si="171"/>
        <v>1.64</v>
      </c>
      <c r="AX72" s="496">
        <f t="shared" si="171"/>
        <v>1.64</v>
      </c>
      <c r="AY72" s="496">
        <f t="shared" si="171"/>
        <v>1.64</v>
      </c>
      <c r="AZ72" s="496">
        <f t="shared" si="171"/>
        <v>1.64</v>
      </c>
      <c r="BA72" s="496">
        <f t="shared" si="171"/>
        <v>1.64</v>
      </c>
      <c r="BB72" s="496">
        <f t="shared" si="171"/>
        <v>1.72</v>
      </c>
      <c r="BC72" s="496">
        <f t="shared" si="171"/>
        <v>1.72</v>
      </c>
      <c r="BD72" s="496">
        <f t="shared" si="171"/>
        <v>1.72</v>
      </c>
      <c r="BE72" s="496">
        <f t="shared" si="171"/>
        <v>1.72</v>
      </c>
      <c r="BF72" s="496">
        <f t="shared" si="171"/>
        <v>1.5</v>
      </c>
      <c r="BG72" s="496">
        <f t="shared" si="171"/>
        <v>1.5</v>
      </c>
      <c r="BH72" s="496">
        <f t="shared" si="171"/>
        <v>1.5</v>
      </c>
      <c r="BI72" s="496">
        <f t="shared" si="171"/>
        <v>1.5</v>
      </c>
      <c r="BJ72" s="496">
        <f t="shared" si="171"/>
        <v>1.5</v>
      </c>
      <c r="BK72" s="682">
        <f t="shared" si="171"/>
        <v>1.5</v>
      </c>
      <c r="BL72" s="682">
        <f t="shared" si="171"/>
        <v>1.5</v>
      </c>
      <c r="BM72" s="682">
        <f t="shared" si="171"/>
        <v>1.5</v>
      </c>
      <c r="BN72" s="682">
        <f t="shared" si="171"/>
        <v>1.8</v>
      </c>
      <c r="BO72" s="682">
        <f t="shared" si="171"/>
        <v>1.8</v>
      </c>
      <c r="BP72" s="682">
        <f t="shared" si="171"/>
        <v>1.8</v>
      </c>
      <c r="BQ72" s="682">
        <f t="shared" si="171"/>
        <v>1.8</v>
      </c>
      <c r="BR72" s="682">
        <f t="shared" si="171"/>
        <v>1.8</v>
      </c>
      <c r="BS72" s="682">
        <f t="shared" si="171"/>
        <v>1.8</v>
      </c>
      <c r="BT72" s="682">
        <f t="shared" si="171"/>
        <v>1.8</v>
      </c>
      <c r="BU72" s="682">
        <f t="shared" si="171"/>
        <v>2.0499999999999998</v>
      </c>
      <c r="BV72" s="682">
        <f t="shared" ref="BV72:EG74" si="175">BV69</f>
        <v>2.0499999999999998</v>
      </c>
      <c r="BW72" s="682">
        <f t="shared" si="175"/>
        <v>2.0499999999999998</v>
      </c>
      <c r="BX72" s="682">
        <f t="shared" si="175"/>
        <v>2.0499999999999998</v>
      </c>
      <c r="BY72" s="682">
        <f t="shared" si="175"/>
        <v>2.1</v>
      </c>
      <c r="BZ72" s="682">
        <f t="shared" si="175"/>
        <v>2.1</v>
      </c>
      <c r="CA72" s="682">
        <f t="shared" si="175"/>
        <v>0.9</v>
      </c>
      <c r="CB72" s="682">
        <f t="shared" si="175"/>
        <v>0.9</v>
      </c>
      <c r="CC72" s="682">
        <f t="shared" si="175"/>
        <v>0.9</v>
      </c>
      <c r="CD72" s="682">
        <f t="shared" si="175"/>
        <v>0.9</v>
      </c>
      <c r="CE72" s="682">
        <f t="shared" si="175"/>
        <v>0.9</v>
      </c>
      <c r="CF72" s="682">
        <f t="shared" si="175"/>
        <v>0.9</v>
      </c>
      <c r="CG72" s="682">
        <f t="shared" si="175"/>
        <v>0.9</v>
      </c>
      <c r="CH72" s="682">
        <f t="shared" si="175"/>
        <v>1.1000000000000001</v>
      </c>
      <c r="CI72" s="682">
        <f t="shared" si="175"/>
        <v>1.1000000000000001</v>
      </c>
      <c r="CJ72" s="682">
        <f t="shared" si="175"/>
        <v>1.1000000000000001</v>
      </c>
      <c r="CK72" s="682">
        <f t="shared" si="175"/>
        <v>1.1000000000000001</v>
      </c>
      <c r="CL72" s="682">
        <f t="shared" si="175"/>
        <v>1.1000000000000001</v>
      </c>
      <c r="CM72" s="682">
        <f t="shared" si="175"/>
        <v>1.1000000000000001</v>
      </c>
      <c r="CN72" s="682">
        <f t="shared" si="175"/>
        <v>1.1000000000000001</v>
      </c>
      <c r="CO72" s="682">
        <f t="shared" si="175"/>
        <v>1.1000000000000001</v>
      </c>
      <c r="CP72" s="682">
        <f t="shared" si="175"/>
        <v>1.65</v>
      </c>
      <c r="CQ72" s="682">
        <f t="shared" si="175"/>
        <v>1.65</v>
      </c>
      <c r="CR72" s="682">
        <f t="shared" si="175"/>
        <v>1.65</v>
      </c>
      <c r="CS72" s="682">
        <f t="shared" si="175"/>
        <v>1.65</v>
      </c>
      <c r="CT72" s="682">
        <f t="shared" si="175"/>
        <v>1.65</v>
      </c>
      <c r="CU72" s="682">
        <f t="shared" si="175"/>
        <v>1.65</v>
      </c>
      <c r="CV72" s="682">
        <f t="shared" si="175"/>
        <v>1.65</v>
      </c>
      <c r="CW72" s="682">
        <f t="shared" si="175"/>
        <v>1.64</v>
      </c>
      <c r="CX72" s="682">
        <f t="shared" si="175"/>
        <v>1.64</v>
      </c>
      <c r="CY72" s="682">
        <f t="shared" si="175"/>
        <v>1.64</v>
      </c>
      <c r="CZ72" s="682">
        <f t="shared" si="175"/>
        <v>1.64</v>
      </c>
      <c r="DA72" s="682">
        <f t="shared" si="175"/>
        <v>1.64</v>
      </c>
      <c r="DB72" s="682">
        <f t="shared" si="175"/>
        <v>1.72</v>
      </c>
      <c r="DC72" s="682">
        <f t="shared" si="175"/>
        <v>1.72</v>
      </c>
      <c r="DD72" s="682">
        <f t="shared" si="175"/>
        <v>1.72</v>
      </c>
      <c r="DE72" s="682">
        <f t="shared" si="175"/>
        <v>1.72</v>
      </c>
      <c r="DF72" s="682">
        <f t="shared" si="175"/>
        <v>1.5</v>
      </c>
      <c r="DG72" s="682">
        <f t="shared" si="175"/>
        <v>1.5</v>
      </c>
      <c r="DH72" s="682">
        <f t="shared" si="175"/>
        <v>1.5</v>
      </c>
      <c r="DI72" s="682">
        <f t="shared" si="175"/>
        <v>1.5</v>
      </c>
      <c r="DJ72" s="682">
        <f t="shared" si="175"/>
        <v>1.5</v>
      </c>
      <c r="DK72" s="682">
        <f t="shared" si="175"/>
        <v>1.5</v>
      </c>
      <c r="DL72" s="682">
        <f t="shared" si="175"/>
        <v>1.5</v>
      </c>
      <c r="DM72" s="682">
        <f t="shared" si="175"/>
        <v>1.5</v>
      </c>
      <c r="DN72" s="682">
        <f t="shared" si="175"/>
        <v>1.8</v>
      </c>
      <c r="DO72" s="682">
        <f t="shared" si="175"/>
        <v>1.8</v>
      </c>
      <c r="DP72" s="682">
        <f t="shared" si="175"/>
        <v>1.8</v>
      </c>
      <c r="DQ72" s="682">
        <f t="shared" si="175"/>
        <v>1.8</v>
      </c>
      <c r="DR72" s="682">
        <f t="shared" si="175"/>
        <v>1.8</v>
      </c>
      <c r="DS72" s="682">
        <f t="shared" si="175"/>
        <v>1.8</v>
      </c>
      <c r="DT72" s="682">
        <f t="shared" si="175"/>
        <v>1.8</v>
      </c>
      <c r="DU72" s="682">
        <f t="shared" si="175"/>
        <v>2.0499999999999998</v>
      </c>
      <c r="DV72" s="682">
        <f t="shared" si="175"/>
        <v>2.0499999999999998</v>
      </c>
      <c r="DW72" s="682">
        <f t="shared" si="175"/>
        <v>2.0499999999999998</v>
      </c>
      <c r="DX72" s="682">
        <f t="shared" si="175"/>
        <v>2.0499999999999998</v>
      </c>
      <c r="DY72" s="682">
        <f t="shared" si="175"/>
        <v>2.1</v>
      </c>
      <c r="DZ72" s="682">
        <f t="shared" si="175"/>
        <v>2.1</v>
      </c>
      <c r="EA72" s="682">
        <f t="shared" si="175"/>
        <v>0.9</v>
      </c>
      <c r="EB72" s="682">
        <f t="shared" si="175"/>
        <v>0.9</v>
      </c>
      <c r="EC72" s="682">
        <f t="shared" si="175"/>
        <v>0.9</v>
      </c>
      <c r="ED72" s="682">
        <f t="shared" si="175"/>
        <v>0.9</v>
      </c>
      <c r="EE72" s="682">
        <f t="shared" si="175"/>
        <v>0.9</v>
      </c>
      <c r="EF72" s="682">
        <f t="shared" si="175"/>
        <v>0.9</v>
      </c>
      <c r="EG72" s="682">
        <f t="shared" si="175"/>
        <v>0.9</v>
      </c>
      <c r="EH72" s="682">
        <f t="shared" si="172"/>
        <v>1.1000000000000001</v>
      </c>
      <c r="EI72" s="682">
        <f t="shared" si="173"/>
        <v>1.1000000000000001</v>
      </c>
      <c r="EJ72" s="682">
        <f t="shared" si="173"/>
        <v>1.1000000000000001</v>
      </c>
      <c r="EK72" s="682">
        <f t="shared" si="173"/>
        <v>1.1000000000000001</v>
      </c>
      <c r="EL72" s="682">
        <f t="shared" si="173"/>
        <v>1.1000000000000001</v>
      </c>
      <c r="EM72" s="682">
        <f t="shared" si="173"/>
        <v>1.1000000000000001</v>
      </c>
      <c r="EN72" s="682">
        <f t="shared" si="173"/>
        <v>1.1000000000000001</v>
      </c>
      <c r="EO72" s="682">
        <f t="shared" si="173"/>
        <v>1.1000000000000001</v>
      </c>
      <c r="EP72" s="682">
        <f t="shared" si="173"/>
        <v>1.65</v>
      </c>
      <c r="EQ72" s="682">
        <f t="shared" si="173"/>
        <v>1.65</v>
      </c>
      <c r="ER72" s="682">
        <f t="shared" si="173"/>
        <v>1.65</v>
      </c>
      <c r="ES72" s="682">
        <f t="shared" si="173"/>
        <v>1.65</v>
      </c>
      <c r="ET72" s="682">
        <f t="shared" si="173"/>
        <v>1.65</v>
      </c>
      <c r="EU72" s="682">
        <f t="shared" si="173"/>
        <v>1.65</v>
      </c>
      <c r="EV72" s="682">
        <f t="shared" si="173"/>
        <v>1.65</v>
      </c>
      <c r="EW72" s="682">
        <f t="shared" si="173"/>
        <v>1.64</v>
      </c>
      <c r="EX72" s="682">
        <f t="shared" si="173"/>
        <v>1.64</v>
      </c>
      <c r="EY72" s="682">
        <f t="shared" si="173"/>
        <v>1.64</v>
      </c>
      <c r="EZ72" s="682">
        <f t="shared" si="173"/>
        <v>1.64</v>
      </c>
      <c r="FA72" s="682">
        <f t="shared" si="173"/>
        <v>1.64</v>
      </c>
      <c r="FB72" s="682">
        <f t="shared" si="173"/>
        <v>1.72</v>
      </c>
      <c r="FC72" s="682">
        <f t="shared" si="173"/>
        <v>1.72</v>
      </c>
      <c r="FD72" s="682">
        <f t="shared" si="173"/>
        <v>1.72</v>
      </c>
      <c r="FE72" s="682">
        <f t="shared" si="173"/>
        <v>1.72</v>
      </c>
      <c r="FF72" s="682">
        <f t="shared" si="173"/>
        <v>1.84</v>
      </c>
      <c r="FG72" s="682">
        <f t="shared" si="173"/>
        <v>1.84</v>
      </c>
      <c r="FH72" s="682">
        <f t="shared" si="173"/>
        <v>1.84</v>
      </c>
      <c r="FI72" s="682">
        <f t="shared" si="173"/>
        <v>1.84</v>
      </c>
      <c r="FJ72" s="682">
        <f t="shared" si="173"/>
        <v>1.84</v>
      </c>
      <c r="FK72" s="682">
        <f t="shared" si="173"/>
        <v>1.84</v>
      </c>
      <c r="FL72" s="682">
        <f t="shared" si="173"/>
        <v>1.84</v>
      </c>
      <c r="FM72" s="682">
        <f t="shared" si="173"/>
        <v>1.84</v>
      </c>
      <c r="FN72" s="682">
        <f t="shared" si="173"/>
        <v>2.1</v>
      </c>
      <c r="FO72" s="682">
        <f t="shared" si="173"/>
        <v>2.1</v>
      </c>
      <c r="FP72" s="682">
        <f t="shared" si="173"/>
        <v>2.1</v>
      </c>
      <c r="FQ72" s="682">
        <f t="shared" si="173"/>
        <v>2.1</v>
      </c>
      <c r="FR72" s="682">
        <f t="shared" si="173"/>
        <v>2.1</v>
      </c>
      <c r="FS72" s="682">
        <f t="shared" si="173"/>
        <v>2.1</v>
      </c>
      <c r="FT72" s="682">
        <f t="shared" si="173"/>
        <v>2.1</v>
      </c>
      <c r="FU72" s="682">
        <f t="shared" si="173"/>
        <v>2.17</v>
      </c>
      <c r="FV72" s="682">
        <f t="shared" si="173"/>
        <v>2.17</v>
      </c>
      <c r="FW72" s="682">
        <f t="shared" si="173"/>
        <v>2.17</v>
      </c>
      <c r="FX72" s="682">
        <f t="shared" si="173"/>
        <v>2.17</v>
      </c>
      <c r="FY72" s="682">
        <f t="shared" si="173"/>
        <v>2.2000000000000002</v>
      </c>
      <c r="FZ72" s="682">
        <f t="shared" si="173"/>
        <v>2.2000000000000002</v>
      </c>
      <c r="GA72" s="682">
        <f t="shared" si="173"/>
        <v>0.9</v>
      </c>
      <c r="GB72" s="682">
        <f t="shared" si="173"/>
        <v>0.9</v>
      </c>
      <c r="GC72" s="682">
        <f t="shared" si="173"/>
        <v>0.9</v>
      </c>
      <c r="GD72" s="682">
        <f t="shared" si="173"/>
        <v>0.9</v>
      </c>
      <c r="GE72" s="682">
        <f t="shared" si="173"/>
        <v>0.9</v>
      </c>
      <c r="GF72" s="682">
        <f t="shared" si="173"/>
        <v>0.9</v>
      </c>
      <c r="GG72" s="682">
        <f t="shared" si="173"/>
        <v>0.9</v>
      </c>
      <c r="GH72" s="682">
        <f t="shared" si="173"/>
        <v>1.1000000000000001</v>
      </c>
      <c r="GI72" s="682">
        <f t="shared" si="173"/>
        <v>1.1000000000000001</v>
      </c>
      <c r="GJ72" s="682">
        <f t="shared" si="173"/>
        <v>1.1000000000000001</v>
      </c>
      <c r="GK72" s="682">
        <f t="shared" si="173"/>
        <v>1.1000000000000001</v>
      </c>
      <c r="GL72" s="682">
        <f t="shared" si="173"/>
        <v>1.1000000000000001</v>
      </c>
      <c r="GM72" s="682">
        <f t="shared" si="173"/>
        <v>1.1000000000000001</v>
      </c>
      <c r="GN72" s="682">
        <f t="shared" si="173"/>
        <v>1.1000000000000001</v>
      </c>
      <c r="GO72" s="682">
        <f t="shared" si="173"/>
        <v>1.1000000000000001</v>
      </c>
      <c r="GP72" s="682">
        <f t="shared" si="173"/>
        <v>1.65</v>
      </c>
      <c r="GQ72" s="682">
        <f t="shared" si="173"/>
        <v>1.65</v>
      </c>
      <c r="GR72" s="682">
        <f t="shared" si="173"/>
        <v>1.65</v>
      </c>
      <c r="GS72" s="682">
        <f t="shared" si="173"/>
        <v>1.65</v>
      </c>
      <c r="GT72" s="682">
        <f t="shared" ref="GT72:II74" si="176">GT69</f>
        <v>1.65</v>
      </c>
      <c r="GU72" s="682">
        <f t="shared" si="176"/>
        <v>1.65</v>
      </c>
      <c r="GV72" s="682">
        <f t="shared" si="176"/>
        <v>1.65</v>
      </c>
      <c r="GW72" s="682">
        <f t="shared" si="176"/>
        <v>1.64</v>
      </c>
      <c r="GX72" s="682">
        <f t="shared" si="176"/>
        <v>1.64</v>
      </c>
      <c r="GY72" s="682">
        <f t="shared" si="176"/>
        <v>1.64</v>
      </c>
      <c r="GZ72" s="682">
        <f t="shared" si="176"/>
        <v>1.64</v>
      </c>
      <c r="HA72" s="682">
        <f t="shared" si="176"/>
        <v>1.64</v>
      </c>
      <c r="HB72" s="682">
        <f t="shared" si="176"/>
        <v>1.72</v>
      </c>
      <c r="HC72" s="682">
        <f t="shared" si="176"/>
        <v>1.72</v>
      </c>
      <c r="HD72" s="682">
        <f t="shared" si="176"/>
        <v>1.72</v>
      </c>
      <c r="HE72" s="682">
        <f t="shared" si="176"/>
        <v>1.72</v>
      </c>
      <c r="HF72" s="682">
        <f t="shared" si="176"/>
        <v>1.84</v>
      </c>
      <c r="HG72" s="682">
        <f t="shared" si="176"/>
        <v>1.84</v>
      </c>
      <c r="HH72" s="682">
        <f t="shared" si="176"/>
        <v>1.84</v>
      </c>
      <c r="HI72" s="682">
        <f t="shared" si="176"/>
        <v>1.84</v>
      </c>
      <c r="HJ72" s="682">
        <f t="shared" si="176"/>
        <v>1.84</v>
      </c>
      <c r="HK72" s="682">
        <f t="shared" si="176"/>
        <v>1.84</v>
      </c>
      <c r="HL72" s="682">
        <f t="shared" si="176"/>
        <v>1.84</v>
      </c>
      <c r="HM72" s="682">
        <f t="shared" si="176"/>
        <v>1.84</v>
      </c>
      <c r="HN72" s="682">
        <f t="shared" si="176"/>
        <v>2.1</v>
      </c>
      <c r="HO72" s="682">
        <f t="shared" si="176"/>
        <v>2.1</v>
      </c>
      <c r="HP72" s="682">
        <f t="shared" si="176"/>
        <v>2.1</v>
      </c>
      <c r="HQ72" s="682">
        <f t="shared" si="176"/>
        <v>2.1</v>
      </c>
      <c r="HR72" s="682">
        <f t="shared" si="176"/>
        <v>2.1</v>
      </c>
      <c r="HS72" s="682">
        <f t="shared" si="176"/>
        <v>2.1</v>
      </c>
      <c r="HT72" s="682">
        <f t="shared" si="176"/>
        <v>2.1</v>
      </c>
      <c r="HU72" s="682">
        <f t="shared" si="176"/>
        <v>2.17</v>
      </c>
      <c r="HV72" s="682">
        <f t="shared" si="176"/>
        <v>2.17</v>
      </c>
      <c r="HW72" s="682">
        <f t="shared" si="176"/>
        <v>2.17</v>
      </c>
      <c r="HX72" s="682">
        <f t="shared" si="176"/>
        <v>2.17</v>
      </c>
      <c r="HY72" s="682">
        <f t="shared" si="176"/>
        <v>2.2000000000000002</v>
      </c>
      <c r="HZ72" s="682">
        <f t="shared" si="176"/>
        <v>2.2000000000000002</v>
      </c>
      <c r="IA72" s="682">
        <f t="shared" si="176"/>
        <v>0.9</v>
      </c>
      <c r="IB72" s="682">
        <f t="shared" si="176"/>
        <v>0.9</v>
      </c>
      <c r="IC72" s="682">
        <f t="shared" si="176"/>
        <v>0.9</v>
      </c>
      <c r="ID72" s="682">
        <f t="shared" si="176"/>
        <v>0.9</v>
      </c>
      <c r="IE72" s="682">
        <f t="shared" si="176"/>
        <v>0.9</v>
      </c>
      <c r="IF72" s="682">
        <f t="shared" si="176"/>
        <v>0.9</v>
      </c>
      <c r="IG72" s="682">
        <f t="shared" si="176"/>
        <v>0.9</v>
      </c>
      <c r="IH72" s="682">
        <f t="shared" si="176"/>
        <v>1.1000000000000001</v>
      </c>
      <c r="II72" s="682">
        <f t="shared" si="176"/>
        <v>1.1000000000000001</v>
      </c>
      <c r="IJ72" s="682">
        <f t="shared" si="174"/>
        <v>1.1000000000000001</v>
      </c>
      <c r="IK72" s="682">
        <f t="shared" si="174"/>
        <v>1.1000000000000001</v>
      </c>
      <c r="IL72" s="682">
        <f t="shared" si="174"/>
        <v>1.1000000000000001</v>
      </c>
      <c r="IM72" s="682">
        <f t="shared" si="174"/>
        <v>1.1000000000000001</v>
      </c>
      <c r="IN72" s="682">
        <f t="shared" si="152"/>
        <v>1.1000000000000001</v>
      </c>
      <c r="IO72" s="682">
        <f t="shared" si="152"/>
        <v>1.1000000000000001</v>
      </c>
      <c r="IP72" s="682">
        <f t="shared" si="152"/>
        <v>1.65</v>
      </c>
      <c r="IQ72" s="682">
        <f t="shared" si="153"/>
        <v>1.65</v>
      </c>
      <c r="IR72" s="682">
        <f t="shared" si="153"/>
        <v>1.65</v>
      </c>
      <c r="IS72" s="682">
        <f t="shared" si="153"/>
        <v>1.65</v>
      </c>
      <c r="IT72" s="682">
        <f t="shared" si="153"/>
        <v>1.65</v>
      </c>
      <c r="IU72" s="682">
        <f t="shared" si="153"/>
        <v>1.65</v>
      </c>
      <c r="IV72" s="682">
        <f t="shared" si="153"/>
        <v>1.65</v>
      </c>
      <c r="IW72" s="682">
        <f t="shared" si="153"/>
        <v>1.64</v>
      </c>
      <c r="IX72" s="682">
        <f t="shared" si="153"/>
        <v>1.64</v>
      </c>
      <c r="IY72" s="682">
        <f t="shared" si="153"/>
        <v>1.64</v>
      </c>
      <c r="IZ72" s="682">
        <f t="shared" si="153"/>
        <v>1.64</v>
      </c>
      <c r="JA72" s="682">
        <f t="shared" si="153"/>
        <v>1.64</v>
      </c>
      <c r="JB72" s="682">
        <f t="shared" si="153"/>
        <v>1.72</v>
      </c>
      <c r="JC72" s="682">
        <f t="shared" si="153"/>
        <v>1.72</v>
      </c>
      <c r="JD72" s="682">
        <f t="shared" si="153"/>
        <v>1.72</v>
      </c>
      <c r="JE72" s="682">
        <f t="shared" si="153"/>
        <v>1.72</v>
      </c>
      <c r="JF72" s="682">
        <f t="shared" si="153"/>
        <v>1.84</v>
      </c>
      <c r="JG72" s="682">
        <f t="shared" si="154"/>
        <v>1.84</v>
      </c>
      <c r="JH72" s="682">
        <f t="shared" si="154"/>
        <v>1.84</v>
      </c>
      <c r="JI72" s="682">
        <f t="shared" si="154"/>
        <v>1.84</v>
      </c>
      <c r="JJ72" s="682">
        <f t="shared" si="154"/>
        <v>1.84</v>
      </c>
      <c r="JK72" s="682">
        <f t="shared" si="154"/>
        <v>1.84</v>
      </c>
      <c r="JL72" s="682">
        <f t="shared" si="154"/>
        <v>1.84</v>
      </c>
      <c r="JM72" s="682">
        <f t="shared" si="154"/>
        <v>1.84</v>
      </c>
      <c r="JN72" s="682">
        <f t="shared" si="154"/>
        <v>2.1</v>
      </c>
      <c r="JO72" s="682">
        <f t="shared" si="154"/>
        <v>2.1</v>
      </c>
      <c r="JP72" s="682">
        <f t="shared" si="154"/>
        <v>2.1</v>
      </c>
      <c r="JQ72" s="682">
        <f t="shared" si="154"/>
        <v>2.1</v>
      </c>
      <c r="JR72" s="682">
        <f t="shared" si="154"/>
        <v>2.1</v>
      </c>
      <c r="JS72" s="682">
        <f t="shared" si="154"/>
        <v>2.1</v>
      </c>
      <c r="JT72" s="682">
        <f t="shared" si="154"/>
        <v>2.1</v>
      </c>
      <c r="JU72" s="682">
        <f t="shared" si="154"/>
        <v>2.17</v>
      </c>
      <c r="JV72" s="682">
        <f t="shared" si="154"/>
        <v>2.17</v>
      </c>
      <c r="JW72" s="682">
        <f t="shared" si="155"/>
        <v>2.17</v>
      </c>
      <c r="JX72" s="682">
        <f t="shared" si="155"/>
        <v>2.17</v>
      </c>
      <c r="JY72" s="682">
        <f t="shared" si="155"/>
        <v>2.2000000000000002</v>
      </c>
      <c r="JZ72" s="682">
        <f t="shared" si="155"/>
        <v>2.2000000000000002</v>
      </c>
      <c r="KA72" s="682">
        <f t="shared" si="155"/>
        <v>0.9</v>
      </c>
      <c r="KB72" s="682">
        <f t="shared" si="155"/>
        <v>0.9</v>
      </c>
      <c r="KC72" s="682">
        <f t="shared" si="155"/>
        <v>0.9</v>
      </c>
      <c r="KD72" s="682">
        <f t="shared" si="155"/>
        <v>0.9</v>
      </c>
      <c r="KE72" s="682">
        <f t="shared" si="155"/>
        <v>0.9</v>
      </c>
      <c r="KF72" s="682">
        <f t="shared" si="155"/>
        <v>0.9</v>
      </c>
      <c r="KG72" s="682">
        <f t="shared" si="155"/>
        <v>0.9</v>
      </c>
      <c r="KH72" s="682">
        <f t="shared" si="155"/>
        <v>1.1000000000000001</v>
      </c>
      <c r="KI72" s="682">
        <f t="shared" si="155"/>
        <v>1.1000000000000001</v>
      </c>
      <c r="KJ72" s="682">
        <f t="shared" si="155"/>
        <v>1.1000000000000001</v>
      </c>
      <c r="KK72" s="682">
        <f t="shared" si="155"/>
        <v>1.1000000000000001</v>
      </c>
      <c r="KL72" s="682">
        <f t="shared" si="155"/>
        <v>1.1000000000000001</v>
      </c>
      <c r="KM72" s="682">
        <f t="shared" si="156"/>
        <v>1.1000000000000001</v>
      </c>
      <c r="KN72" s="682">
        <f t="shared" si="156"/>
        <v>1.1000000000000001</v>
      </c>
      <c r="KO72" s="682">
        <f t="shared" si="156"/>
        <v>1.1000000000000001</v>
      </c>
      <c r="KP72" s="682">
        <f t="shared" si="156"/>
        <v>1.65</v>
      </c>
      <c r="KQ72" s="682">
        <f t="shared" si="156"/>
        <v>1.65</v>
      </c>
      <c r="KR72" s="682">
        <f t="shared" si="156"/>
        <v>1.65</v>
      </c>
      <c r="KS72" s="682">
        <f t="shared" si="156"/>
        <v>1.65</v>
      </c>
      <c r="KT72" s="682">
        <f t="shared" si="156"/>
        <v>1.65</v>
      </c>
      <c r="KU72" s="682">
        <f t="shared" si="156"/>
        <v>1.65</v>
      </c>
      <c r="KV72" s="682">
        <f t="shared" si="156"/>
        <v>1.65</v>
      </c>
      <c r="KW72" s="682">
        <f t="shared" si="156"/>
        <v>1.64</v>
      </c>
      <c r="KX72" s="682">
        <f t="shared" si="156"/>
        <v>1.64</v>
      </c>
      <c r="KY72" s="682">
        <f t="shared" si="156"/>
        <v>1.64</v>
      </c>
      <c r="KZ72" s="682">
        <f t="shared" si="156"/>
        <v>1.64</v>
      </c>
      <c r="LA72" s="682">
        <f t="shared" si="156"/>
        <v>1.64</v>
      </c>
      <c r="LB72" s="682">
        <f t="shared" si="156"/>
        <v>1.72</v>
      </c>
      <c r="LC72" s="682">
        <f t="shared" si="157"/>
        <v>1.72</v>
      </c>
      <c r="LD72" s="682">
        <f t="shared" si="157"/>
        <v>1.72</v>
      </c>
      <c r="LE72" s="682">
        <f t="shared" si="157"/>
        <v>1.72</v>
      </c>
      <c r="LF72" s="682">
        <f t="shared" si="157"/>
        <v>1.84</v>
      </c>
      <c r="LG72" s="682">
        <f t="shared" si="157"/>
        <v>1.84</v>
      </c>
      <c r="LH72" s="682">
        <f t="shared" si="157"/>
        <v>1.84</v>
      </c>
      <c r="LI72" s="682">
        <f t="shared" si="157"/>
        <v>1.84</v>
      </c>
      <c r="LJ72" s="682">
        <f t="shared" si="157"/>
        <v>1.84</v>
      </c>
      <c r="LK72" s="682">
        <f t="shared" si="157"/>
        <v>1.84</v>
      </c>
      <c r="LL72" s="682">
        <f t="shared" si="157"/>
        <v>1.84</v>
      </c>
      <c r="LM72" s="682">
        <f t="shared" si="157"/>
        <v>1.84</v>
      </c>
      <c r="LN72" s="682">
        <f t="shared" si="157"/>
        <v>2.1</v>
      </c>
      <c r="LO72" s="682">
        <f t="shared" si="157"/>
        <v>2.1</v>
      </c>
      <c r="LP72" s="682">
        <f t="shared" si="157"/>
        <v>2.1</v>
      </c>
      <c r="LQ72" s="682">
        <f t="shared" si="157"/>
        <v>2.1</v>
      </c>
      <c r="LR72" s="682">
        <f t="shared" si="157"/>
        <v>2.1</v>
      </c>
      <c r="LS72" s="682">
        <f t="shared" si="158"/>
        <v>2.1</v>
      </c>
      <c r="LT72" s="682">
        <f t="shared" si="158"/>
        <v>2.1</v>
      </c>
      <c r="LU72" s="682">
        <f t="shared" si="158"/>
        <v>2.17</v>
      </c>
      <c r="LV72" s="682">
        <f t="shared" si="158"/>
        <v>2.17</v>
      </c>
      <c r="LW72" s="682">
        <f t="shared" si="158"/>
        <v>2.17</v>
      </c>
      <c r="LX72" s="682">
        <f t="shared" si="158"/>
        <v>2.17</v>
      </c>
      <c r="LY72" s="682">
        <f t="shared" si="158"/>
        <v>2.2000000000000002</v>
      </c>
      <c r="LZ72" s="682">
        <f t="shared" si="158"/>
        <v>2.2000000000000002</v>
      </c>
      <c r="MA72" s="682">
        <f t="shared" si="158"/>
        <v>0.9</v>
      </c>
      <c r="MB72" s="682">
        <f t="shared" si="158"/>
        <v>0.9</v>
      </c>
      <c r="MC72" s="682">
        <f t="shared" si="158"/>
        <v>0.9</v>
      </c>
      <c r="MD72" s="682">
        <f t="shared" si="158"/>
        <v>0.9</v>
      </c>
      <c r="ME72" s="682">
        <f t="shared" si="158"/>
        <v>0.9</v>
      </c>
      <c r="MF72" s="682">
        <f t="shared" si="158"/>
        <v>0.9</v>
      </c>
      <c r="MG72" s="682">
        <f t="shared" si="158"/>
        <v>0.9</v>
      </c>
      <c r="MH72" s="682">
        <f t="shared" si="158"/>
        <v>1.1000000000000001</v>
      </c>
      <c r="MI72" s="682">
        <f t="shared" si="159"/>
        <v>1.1000000000000001</v>
      </c>
      <c r="MJ72" s="682">
        <f t="shared" si="159"/>
        <v>1.1000000000000001</v>
      </c>
      <c r="MK72" s="682">
        <f t="shared" si="159"/>
        <v>1.1000000000000001</v>
      </c>
      <c r="ML72" s="682">
        <f t="shared" si="159"/>
        <v>1.1000000000000001</v>
      </c>
      <c r="MM72" s="682">
        <f t="shared" si="159"/>
        <v>1.1000000000000001</v>
      </c>
      <c r="MN72" s="682">
        <f t="shared" si="159"/>
        <v>1.1000000000000001</v>
      </c>
      <c r="MO72" s="682">
        <f t="shared" si="159"/>
        <v>1.1000000000000001</v>
      </c>
      <c r="MP72" s="682">
        <f t="shared" si="159"/>
        <v>1.65</v>
      </c>
      <c r="MQ72" s="682">
        <f t="shared" si="159"/>
        <v>1.65</v>
      </c>
      <c r="MR72" s="682">
        <f t="shared" si="159"/>
        <v>1.65</v>
      </c>
      <c r="MS72" s="682">
        <f t="shared" si="159"/>
        <v>1.65</v>
      </c>
      <c r="MT72" s="682">
        <f t="shared" si="159"/>
        <v>1.65</v>
      </c>
      <c r="MU72" s="682">
        <f t="shared" si="159"/>
        <v>1.65</v>
      </c>
      <c r="MV72" s="682">
        <f t="shared" si="159"/>
        <v>1.65</v>
      </c>
      <c r="MW72" s="682">
        <f t="shared" si="159"/>
        <v>1.64</v>
      </c>
      <c r="MX72" s="682">
        <f t="shared" si="159"/>
        <v>1.64</v>
      </c>
      <c r="MY72" s="682">
        <f t="shared" si="160"/>
        <v>1.64</v>
      </c>
      <c r="MZ72" s="682">
        <f t="shared" si="160"/>
        <v>1.64</v>
      </c>
      <c r="NA72" s="682">
        <f t="shared" si="160"/>
        <v>1.64</v>
      </c>
      <c r="NB72" s="682">
        <f t="shared" si="160"/>
        <v>1.72</v>
      </c>
      <c r="NC72" s="682">
        <f t="shared" si="160"/>
        <v>1.72</v>
      </c>
      <c r="ND72" s="682">
        <f t="shared" si="160"/>
        <v>1.72</v>
      </c>
      <c r="NE72" s="682">
        <f t="shared" si="160"/>
        <v>1.72</v>
      </c>
      <c r="NF72" s="682">
        <f t="shared" si="160"/>
        <v>1.84</v>
      </c>
      <c r="NG72" s="682">
        <f t="shared" si="160"/>
        <v>1.84</v>
      </c>
      <c r="NH72" s="682">
        <f t="shared" si="160"/>
        <v>1.84</v>
      </c>
      <c r="NI72" s="682">
        <f t="shared" si="160"/>
        <v>1.84</v>
      </c>
      <c r="NJ72" s="682">
        <f t="shared" si="160"/>
        <v>1.84</v>
      </c>
      <c r="NK72" s="682">
        <f t="shared" si="160"/>
        <v>1.84</v>
      </c>
      <c r="NL72" s="682">
        <f t="shared" si="160"/>
        <v>1.84</v>
      </c>
      <c r="NM72" s="682">
        <f t="shared" si="160"/>
        <v>1.84</v>
      </c>
      <c r="NN72" s="682">
        <f t="shared" si="160"/>
        <v>2.1</v>
      </c>
      <c r="NO72" s="682">
        <f t="shared" si="161"/>
        <v>2.1</v>
      </c>
      <c r="NP72" s="682">
        <f t="shared" si="161"/>
        <v>2.1</v>
      </c>
      <c r="NQ72" s="682">
        <f t="shared" si="161"/>
        <v>2.1</v>
      </c>
      <c r="NR72" s="682">
        <f t="shared" si="161"/>
        <v>2.1</v>
      </c>
      <c r="NS72" s="682">
        <f t="shared" si="161"/>
        <v>2.1</v>
      </c>
      <c r="NT72" s="682">
        <f t="shared" si="161"/>
        <v>2.1</v>
      </c>
      <c r="NU72" s="682">
        <f t="shared" si="161"/>
        <v>2.17</v>
      </c>
      <c r="NV72" s="682">
        <f t="shared" si="161"/>
        <v>2.17</v>
      </c>
      <c r="NW72" s="682">
        <f t="shared" si="161"/>
        <v>2.17</v>
      </c>
      <c r="NX72" s="682">
        <f t="shared" si="161"/>
        <v>2.17</v>
      </c>
      <c r="NY72" s="682">
        <f t="shared" si="161"/>
        <v>2.2000000000000002</v>
      </c>
      <c r="NZ72" s="682">
        <f t="shared" si="161"/>
        <v>2.2000000000000002</v>
      </c>
      <c r="OA72" s="682">
        <f t="shared" si="161"/>
        <v>0.9</v>
      </c>
      <c r="OB72" s="682">
        <f t="shared" si="161"/>
        <v>0.9</v>
      </c>
      <c r="OC72" s="682">
        <f t="shared" si="161"/>
        <v>0.9</v>
      </c>
      <c r="OD72" s="682">
        <f t="shared" si="161"/>
        <v>0.9</v>
      </c>
      <c r="OE72" s="682">
        <f t="shared" si="162"/>
        <v>0.9</v>
      </c>
      <c r="OF72" s="682">
        <f t="shared" si="162"/>
        <v>0.9</v>
      </c>
      <c r="OG72" s="682">
        <f t="shared" si="162"/>
        <v>0.9</v>
      </c>
      <c r="OH72" s="682">
        <f t="shared" si="162"/>
        <v>1.1000000000000001</v>
      </c>
      <c r="OI72" s="682">
        <f t="shared" si="162"/>
        <v>1.1000000000000001</v>
      </c>
      <c r="OJ72" s="682">
        <f t="shared" si="162"/>
        <v>1.1000000000000001</v>
      </c>
      <c r="OK72" s="682">
        <f t="shared" si="162"/>
        <v>1.1000000000000001</v>
      </c>
      <c r="OL72" s="682">
        <f t="shared" si="162"/>
        <v>1.1000000000000001</v>
      </c>
      <c r="OM72" s="682">
        <f t="shared" si="162"/>
        <v>1.1000000000000001</v>
      </c>
      <c r="ON72" s="682">
        <f t="shared" si="162"/>
        <v>1.1000000000000001</v>
      </c>
      <c r="OO72" s="682">
        <f t="shared" si="162"/>
        <v>1.1000000000000001</v>
      </c>
      <c r="OP72" s="682">
        <f t="shared" si="162"/>
        <v>1.65</v>
      </c>
      <c r="OQ72" s="682">
        <f t="shared" si="162"/>
        <v>1.65</v>
      </c>
      <c r="OR72" s="682">
        <f t="shared" si="162"/>
        <v>1.65</v>
      </c>
      <c r="OS72" s="682">
        <f t="shared" si="162"/>
        <v>1.65</v>
      </c>
      <c r="OT72" s="682">
        <f t="shared" si="162"/>
        <v>1.65</v>
      </c>
      <c r="OU72" s="682">
        <f t="shared" si="163"/>
        <v>1.65</v>
      </c>
      <c r="OV72" s="682">
        <f t="shared" si="163"/>
        <v>1.65</v>
      </c>
      <c r="OW72" s="682">
        <f t="shared" si="163"/>
        <v>1.64</v>
      </c>
      <c r="OX72" s="682">
        <f t="shared" si="163"/>
        <v>1.64</v>
      </c>
      <c r="OY72" s="682">
        <f t="shared" si="163"/>
        <v>1.64</v>
      </c>
      <c r="OZ72" s="682">
        <f t="shared" si="163"/>
        <v>1.64</v>
      </c>
      <c r="PA72" s="682">
        <f t="shared" si="163"/>
        <v>1.64</v>
      </c>
      <c r="PB72" s="682">
        <f t="shared" si="163"/>
        <v>1.72</v>
      </c>
      <c r="PC72" s="682">
        <f t="shared" si="163"/>
        <v>1.72</v>
      </c>
      <c r="PD72" s="682">
        <f t="shared" si="163"/>
        <v>1.72</v>
      </c>
      <c r="PE72" s="682">
        <f t="shared" si="163"/>
        <v>1.72</v>
      </c>
      <c r="PF72" s="682">
        <f t="shared" si="163"/>
        <v>1.84</v>
      </c>
      <c r="PG72" s="682">
        <f t="shared" si="163"/>
        <v>1.84</v>
      </c>
      <c r="PH72" s="682">
        <f t="shared" si="163"/>
        <v>1.84</v>
      </c>
      <c r="PI72" s="682">
        <f t="shared" si="163"/>
        <v>1.84</v>
      </c>
      <c r="PJ72" s="682">
        <f t="shared" si="163"/>
        <v>1.84</v>
      </c>
      <c r="PK72" s="682">
        <f t="shared" si="164"/>
        <v>1.84</v>
      </c>
      <c r="PL72" s="682">
        <f t="shared" si="164"/>
        <v>1.84</v>
      </c>
      <c r="PM72" s="682">
        <f t="shared" si="164"/>
        <v>1.84</v>
      </c>
      <c r="PN72" s="682">
        <f t="shared" si="164"/>
        <v>2.1</v>
      </c>
      <c r="PO72" s="682">
        <f t="shared" si="164"/>
        <v>2.1</v>
      </c>
      <c r="PP72" s="682">
        <f t="shared" si="164"/>
        <v>2.1</v>
      </c>
      <c r="PQ72" s="682">
        <f t="shared" si="164"/>
        <v>2.1</v>
      </c>
      <c r="PR72" s="682">
        <f t="shared" si="164"/>
        <v>2.1</v>
      </c>
      <c r="PS72" s="682">
        <f t="shared" si="164"/>
        <v>2.1</v>
      </c>
      <c r="PT72" s="682">
        <f t="shared" si="164"/>
        <v>2.1</v>
      </c>
      <c r="PU72" s="682">
        <f t="shared" si="164"/>
        <v>2.17</v>
      </c>
      <c r="PV72" s="682">
        <f t="shared" si="164"/>
        <v>2.17</v>
      </c>
      <c r="PW72" s="682">
        <f t="shared" si="164"/>
        <v>2.17</v>
      </c>
      <c r="PX72" s="682">
        <f t="shared" si="164"/>
        <v>2.17</v>
      </c>
      <c r="PY72" s="682">
        <f t="shared" si="164"/>
        <v>2.2000000000000002</v>
      </c>
      <c r="PZ72" s="682">
        <f t="shared" si="164"/>
        <v>2.2000000000000002</v>
      </c>
      <c r="QA72" s="682">
        <f t="shared" si="165"/>
        <v>0.9</v>
      </c>
      <c r="QB72" s="682">
        <f t="shared" si="165"/>
        <v>0.9</v>
      </c>
      <c r="QC72" s="682">
        <f t="shared" si="165"/>
        <v>0.9</v>
      </c>
      <c r="QD72" s="682">
        <f t="shared" si="165"/>
        <v>0.9</v>
      </c>
      <c r="QE72" s="682">
        <f t="shared" si="165"/>
        <v>0.9</v>
      </c>
      <c r="QF72" s="682">
        <f t="shared" si="165"/>
        <v>0.9</v>
      </c>
      <c r="QG72" s="682">
        <f t="shared" si="165"/>
        <v>0.9</v>
      </c>
      <c r="QH72" s="682">
        <f t="shared" si="165"/>
        <v>1.1000000000000001</v>
      </c>
      <c r="QI72" s="682">
        <f t="shared" si="165"/>
        <v>1.1000000000000001</v>
      </c>
      <c r="QJ72" s="682">
        <f t="shared" si="165"/>
        <v>1.1000000000000001</v>
      </c>
      <c r="QK72" s="682">
        <f t="shared" si="165"/>
        <v>1.1000000000000001</v>
      </c>
      <c r="QL72" s="682">
        <f t="shared" si="165"/>
        <v>1.1000000000000001</v>
      </c>
      <c r="QM72" s="682">
        <f t="shared" si="165"/>
        <v>1.1000000000000001</v>
      </c>
      <c r="QN72" s="682">
        <f t="shared" si="165"/>
        <v>1.1000000000000001</v>
      </c>
      <c r="QO72" s="682">
        <f t="shared" si="165"/>
        <v>1.1000000000000001</v>
      </c>
      <c r="QP72" s="682">
        <f t="shared" si="165"/>
        <v>1.65</v>
      </c>
      <c r="QQ72" s="682">
        <f t="shared" si="166"/>
        <v>1.65</v>
      </c>
      <c r="QR72" s="682">
        <f t="shared" si="166"/>
        <v>1.65</v>
      </c>
      <c r="QS72" s="682">
        <f t="shared" si="166"/>
        <v>1.65</v>
      </c>
      <c r="QT72" s="682">
        <f t="shared" si="166"/>
        <v>1.65</v>
      </c>
      <c r="QU72" s="682">
        <f t="shared" si="166"/>
        <v>1.65</v>
      </c>
      <c r="QV72" s="682">
        <f t="shared" si="166"/>
        <v>1.65</v>
      </c>
      <c r="QW72" s="682">
        <f t="shared" si="166"/>
        <v>1.64</v>
      </c>
      <c r="QX72" s="682">
        <f t="shared" si="166"/>
        <v>1.64</v>
      </c>
      <c r="QY72" s="682">
        <f t="shared" si="166"/>
        <v>1.64</v>
      </c>
      <c r="QZ72" s="682">
        <f t="shared" si="166"/>
        <v>1.64</v>
      </c>
      <c r="RA72" s="682">
        <f t="shared" si="166"/>
        <v>1.64</v>
      </c>
      <c r="RB72" s="682">
        <f t="shared" si="166"/>
        <v>1.72</v>
      </c>
      <c r="RC72" s="682">
        <f t="shared" si="166"/>
        <v>1.72</v>
      </c>
      <c r="RD72" s="682">
        <f t="shared" si="166"/>
        <v>1.72</v>
      </c>
      <c r="RE72" s="682">
        <f t="shared" si="166"/>
        <v>1.72</v>
      </c>
      <c r="RF72" s="682">
        <f t="shared" si="166"/>
        <v>1.84</v>
      </c>
      <c r="RG72" s="682">
        <f t="shared" si="167"/>
        <v>1.84</v>
      </c>
      <c r="RH72" s="682">
        <f t="shared" si="167"/>
        <v>1.84</v>
      </c>
      <c r="RI72" s="682">
        <f t="shared" si="167"/>
        <v>1.84</v>
      </c>
      <c r="RJ72" s="682">
        <f t="shared" si="167"/>
        <v>1.84</v>
      </c>
      <c r="RK72" s="682">
        <f t="shared" si="167"/>
        <v>1.84</v>
      </c>
      <c r="RL72" s="682">
        <f t="shared" si="167"/>
        <v>1.84</v>
      </c>
      <c r="RM72" s="682">
        <f t="shared" si="167"/>
        <v>1.84</v>
      </c>
      <c r="RN72" s="682">
        <f t="shared" si="167"/>
        <v>2.1</v>
      </c>
      <c r="RO72" s="682">
        <f t="shared" si="167"/>
        <v>2.1</v>
      </c>
      <c r="RP72" s="682">
        <f t="shared" si="167"/>
        <v>2.1</v>
      </c>
      <c r="RQ72" s="682">
        <f t="shared" si="167"/>
        <v>2.1</v>
      </c>
      <c r="RR72" s="682">
        <f t="shared" si="167"/>
        <v>2.1</v>
      </c>
      <c r="RS72" s="682">
        <f t="shared" si="167"/>
        <v>2.1</v>
      </c>
      <c r="RT72" s="682">
        <f t="shared" si="167"/>
        <v>2.1</v>
      </c>
      <c r="RU72" s="682">
        <f t="shared" si="167"/>
        <v>2.17</v>
      </c>
      <c r="RV72" s="682">
        <f t="shared" si="167"/>
        <v>2.17</v>
      </c>
      <c r="RW72" s="682">
        <f t="shared" si="168"/>
        <v>2.17</v>
      </c>
      <c r="RX72" s="682">
        <f t="shared" si="168"/>
        <v>2.17</v>
      </c>
      <c r="RY72" s="682">
        <f t="shared" si="168"/>
        <v>2.2000000000000002</v>
      </c>
      <c r="RZ72" s="682">
        <f t="shared" si="168"/>
        <v>2.2000000000000002</v>
      </c>
      <c r="SA72" s="682">
        <f t="shared" si="168"/>
        <v>0.9</v>
      </c>
      <c r="SB72" s="682">
        <f t="shared" si="168"/>
        <v>0.9</v>
      </c>
      <c r="SC72" s="682">
        <f t="shared" si="168"/>
        <v>0.9</v>
      </c>
      <c r="SD72" s="682">
        <f t="shared" si="168"/>
        <v>0.9</v>
      </c>
      <c r="SE72" s="682">
        <f t="shared" si="168"/>
        <v>0.9</v>
      </c>
      <c r="SF72" s="682">
        <f t="shared" si="168"/>
        <v>0.9</v>
      </c>
      <c r="SG72" s="682">
        <f t="shared" si="168"/>
        <v>0.9</v>
      </c>
      <c r="SH72" s="682">
        <f t="shared" si="168"/>
        <v>1.1000000000000001</v>
      </c>
      <c r="SI72" s="473"/>
      <c r="SJ72" s="454"/>
      <c r="SK72" s="442"/>
      <c r="SL72" s="442"/>
      <c r="SM72" s="442"/>
    </row>
    <row r="73" spans="1:507" outlineLevel="3" x14ac:dyDescent="0.35">
      <c r="A73" s="442"/>
      <c r="B73" s="451"/>
      <c r="C73" s="662">
        <f t="shared" si="62"/>
        <v>4</v>
      </c>
      <c r="D73" s="473"/>
      <c r="E73" s="532"/>
      <c r="F73" s="532"/>
      <c r="G73" s="473"/>
      <c r="H73" s="481"/>
      <c r="I73" s="495" t="s">
        <v>242</v>
      </c>
      <c r="J73" s="684"/>
      <c r="K73" s="496">
        <f t="shared" ref="K73:BV74" si="177">K70</f>
        <v>1.3</v>
      </c>
      <c r="L73" s="496">
        <f t="shared" si="177"/>
        <v>1.3</v>
      </c>
      <c r="M73" s="496">
        <f t="shared" si="177"/>
        <v>1.3</v>
      </c>
      <c r="N73" s="496">
        <f t="shared" si="177"/>
        <v>1.45</v>
      </c>
      <c r="O73" s="496">
        <f t="shared" si="177"/>
        <v>1.45</v>
      </c>
      <c r="P73" s="496">
        <f t="shared" si="177"/>
        <v>1.45</v>
      </c>
      <c r="Q73" s="496">
        <f t="shared" si="177"/>
        <v>1.45</v>
      </c>
      <c r="R73" s="496">
        <f t="shared" si="177"/>
        <v>1.45</v>
      </c>
      <c r="S73" s="496">
        <f t="shared" si="177"/>
        <v>1.45</v>
      </c>
      <c r="T73" s="496">
        <f t="shared" si="177"/>
        <v>1.45</v>
      </c>
      <c r="U73" s="496">
        <f t="shared" si="177"/>
        <v>1.7</v>
      </c>
      <c r="V73" s="496">
        <f t="shared" si="177"/>
        <v>1.7</v>
      </c>
      <c r="W73" s="496">
        <f t="shared" si="177"/>
        <v>1.7</v>
      </c>
      <c r="X73" s="496">
        <f t="shared" si="177"/>
        <v>1.7</v>
      </c>
      <c r="Y73" s="496">
        <f t="shared" si="177"/>
        <v>2.0099999999999998</v>
      </c>
      <c r="Z73" s="496">
        <f t="shared" si="177"/>
        <v>2.0099999999999998</v>
      </c>
      <c r="AA73" s="496">
        <f t="shared" si="177"/>
        <v>0.4</v>
      </c>
      <c r="AB73" s="496">
        <f t="shared" si="177"/>
        <v>0.4</v>
      </c>
      <c r="AC73" s="496">
        <f t="shared" si="177"/>
        <v>0.4</v>
      </c>
      <c r="AD73" s="496">
        <f t="shared" si="177"/>
        <v>0.6</v>
      </c>
      <c r="AE73" s="496">
        <f t="shared" si="177"/>
        <v>0.6</v>
      </c>
      <c r="AF73" s="496">
        <f t="shared" si="177"/>
        <v>0.6</v>
      </c>
      <c r="AG73" s="496">
        <f t="shared" si="177"/>
        <v>0.6</v>
      </c>
      <c r="AH73" s="496">
        <f t="shared" si="177"/>
        <v>0.65</v>
      </c>
      <c r="AI73" s="496">
        <f t="shared" si="177"/>
        <v>0.65</v>
      </c>
      <c r="AJ73" s="496">
        <f t="shared" si="177"/>
        <v>0.65</v>
      </c>
      <c r="AK73" s="496">
        <f t="shared" si="177"/>
        <v>0.65</v>
      </c>
      <c r="AL73" s="496">
        <f t="shared" si="177"/>
        <v>0.65</v>
      </c>
      <c r="AM73" s="496">
        <f t="shared" si="177"/>
        <v>0.65</v>
      </c>
      <c r="AN73" s="496">
        <f t="shared" si="177"/>
        <v>0.65</v>
      </c>
      <c r="AO73" s="496">
        <f t="shared" si="177"/>
        <v>0.65</v>
      </c>
      <c r="AP73" s="496">
        <f t="shared" si="177"/>
        <v>1.2</v>
      </c>
      <c r="AQ73" s="496">
        <f t="shared" si="177"/>
        <v>1.2</v>
      </c>
      <c r="AR73" s="496">
        <f t="shared" si="177"/>
        <v>1.2</v>
      </c>
      <c r="AS73" s="496">
        <f t="shared" si="177"/>
        <v>1.2</v>
      </c>
      <c r="AT73" s="496">
        <f t="shared" si="177"/>
        <v>1.2</v>
      </c>
      <c r="AU73" s="496">
        <f t="shared" si="177"/>
        <v>1.2</v>
      </c>
      <c r="AV73" s="496">
        <f t="shared" si="177"/>
        <v>1.2</v>
      </c>
      <c r="AW73" s="496">
        <f t="shared" si="177"/>
        <v>1.44</v>
      </c>
      <c r="AX73" s="496">
        <f t="shared" si="177"/>
        <v>1.44</v>
      </c>
      <c r="AY73" s="496">
        <f t="shared" si="177"/>
        <v>1.44</v>
      </c>
      <c r="AZ73" s="496">
        <f t="shared" si="177"/>
        <v>1.44</v>
      </c>
      <c r="BA73" s="496">
        <f t="shared" si="177"/>
        <v>1.44</v>
      </c>
      <c r="BB73" s="496">
        <f t="shared" si="177"/>
        <v>1.3</v>
      </c>
      <c r="BC73" s="496">
        <f t="shared" si="177"/>
        <v>1.3</v>
      </c>
      <c r="BD73" s="496">
        <f t="shared" si="177"/>
        <v>1.3</v>
      </c>
      <c r="BE73" s="496">
        <f t="shared" si="177"/>
        <v>1.3</v>
      </c>
      <c r="BF73" s="496">
        <f t="shared" si="177"/>
        <v>1.3</v>
      </c>
      <c r="BG73" s="496">
        <f t="shared" si="177"/>
        <v>1.3</v>
      </c>
      <c r="BH73" s="496">
        <f t="shared" si="177"/>
        <v>1.3</v>
      </c>
      <c r="BI73" s="496">
        <f t="shared" si="177"/>
        <v>1.3</v>
      </c>
      <c r="BJ73" s="496">
        <f t="shared" si="177"/>
        <v>1.3</v>
      </c>
      <c r="BK73" s="682">
        <f t="shared" si="177"/>
        <v>1.3</v>
      </c>
      <c r="BL73" s="682">
        <f t="shared" si="177"/>
        <v>1.3</v>
      </c>
      <c r="BM73" s="682">
        <f t="shared" si="177"/>
        <v>1.3</v>
      </c>
      <c r="BN73" s="682">
        <f t="shared" si="177"/>
        <v>1.45</v>
      </c>
      <c r="BO73" s="682">
        <f t="shared" si="177"/>
        <v>1.45</v>
      </c>
      <c r="BP73" s="682">
        <f t="shared" si="177"/>
        <v>1.45</v>
      </c>
      <c r="BQ73" s="682">
        <f t="shared" si="177"/>
        <v>1.45</v>
      </c>
      <c r="BR73" s="682">
        <f t="shared" si="177"/>
        <v>1.45</v>
      </c>
      <c r="BS73" s="682">
        <f t="shared" si="177"/>
        <v>1.45</v>
      </c>
      <c r="BT73" s="682">
        <f t="shared" si="177"/>
        <v>1.45</v>
      </c>
      <c r="BU73" s="682">
        <f t="shared" si="177"/>
        <v>1.7</v>
      </c>
      <c r="BV73" s="682">
        <f t="shared" si="177"/>
        <v>1.7</v>
      </c>
      <c r="BW73" s="682">
        <f t="shared" si="175"/>
        <v>1.7</v>
      </c>
      <c r="BX73" s="682">
        <f t="shared" si="175"/>
        <v>1.7</v>
      </c>
      <c r="BY73" s="682">
        <f t="shared" si="175"/>
        <v>2.0099999999999998</v>
      </c>
      <c r="BZ73" s="682">
        <f t="shared" si="175"/>
        <v>2.0099999999999998</v>
      </c>
      <c r="CA73" s="682">
        <f t="shared" si="175"/>
        <v>0.4</v>
      </c>
      <c r="CB73" s="682">
        <f t="shared" si="175"/>
        <v>0.4</v>
      </c>
      <c r="CC73" s="682">
        <f t="shared" si="175"/>
        <v>0.4</v>
      </c>
      <c r="CD73" s="682">
        <f t="shared" si="175"/>
        <v>0.6</v>
      </c>
      <c r="CE73" s="682">
        <f t="shared" si="175"/>
        <v>0.6</v>
      </c>
      <c r="CF73" s="682">
        <f t="shared" si="175"/>
        <v>0.6</v>
      </c>
      <c r="CG73" s="682">
        <f t="shared" si="175"/>
        <v>0.6</v>
      </c>
      <c r="CH73" s="682">
        <f t="shared" si="175"/>
        <v>0.65</v>
      </c>
      <c r="CI73" s="682">
        <f t="shared" si="175"/>
        <v>0.65</v>
      </c>
      <c r="CJ73" s="682">
        <f t="shared" si="175"/>
        <v>0.65</v>
      </c>
      <c r="CK73" s="682">
        <f t="shared" si="175"/>
        <v>0.65</v>
      </c>
      <c r="CL73" s="682">
        <f t="shared" si="175"/>
        <v>0.65</v>
      </c>
      <c r="CM73" s="682">
        <f t="shared" si="175"/>
        <v>0.65</v>
      </c>
      <c r="CN73" s="682">
        <f t="shared" si="175"/>
        <v>0.65</v>
      </c>
      <c r="CO73" s="682">
        <f t="shared" si="175"/>
        <v>0.65</v>
      </c>
      <c r="CP73" s="682">
        <f t="shared" si="175"/>
        <v>1.2</v>
      </c>
      <c r="CQ73" s="682">
        <f t="shared" si="175"/>
        <v>1.2</v>
      </c>
      <c r="CR73" s="682">
        <f t="shared" si="175"/>
        <v>1.2</v>
      </c>
      <c r="CS73" s="682">
        <f t="shared" si="175"/>
        <v>1.2</v>
      </c>
      <c r="CT73" s="682">
        <f t="shared" si="175"/>
        <v>1.2</v>
      </c>
      <c r="CU73" s="682">
        <f t="shared" si="175"/>
        <v>1.2</v>
      </c>
      <c r="CV73" s="682">
        <f t="shared" si="175"/>
        <v>1.2</v>
      </c>
      <c r="CW73" s="682">
        <f t="shared" si="175"/>
        <v>1.44</v>
      </c>
      <c r="CX73" s="682">
        <f t="shared" si="175"/>
        <v>1.44</v>
      </c>
      <c r="CY73" s="682">
        <f t="shared" si="175"/>
        <v>1.44</v>
      </c>
      <c r="CZ73" s="682">
        <f t="shared" si="175"/>
        <v>1.44</v>
      </c>
      <c r="DA73" s="682">
        <f t="shared" si="175"/>
        <v>1.44</v>
      </c>
      <c r="DB73" s="682">
        <f t="shared" si="175"/>
        <v>1.3</v>
      </c>
      <c r="DC73" s="682">
        <f t="shared" si="175"/>
        <v>1.3</v>
      </c>
      <c r="DD73" s="682">
        <f t="shared" si="175"/>
        <v>1.3</v>
      </c>
      <c r="DE73" s="682">
        <f t="shared" si="175"/>
        <v>1.3</v>
      </c>
      <c r="DF73" s="682">
        <f t="shared" si="175"/>
        <v>1.3</v>
      </c>
      <c r="DG73" s="682">
        <f t="shared" si="175"/>
        <v>1.3</v>
      </c>
      <c r="DH73" s="682">
        <f t="shared" si="175"/>
        <v>1.3</v>
      </c>
      <c r="DI73" s="682">
        <f t="shared" si="175"/>
        <v>1.3</v>
      </c>
      <c r="DJ73" s="682">
        <f t="shared" si="175"/>
        <v>1.3</v>
      </c>
      <c r="DK73" s="682">
        <f t="shared" si="175"/>
        <v>1.3</v>
      </c>
      <c r="DL73" s="682">
        <f t="shared" si="175"/>
        <v>1.3</v>
      </c>
      <c r="DM73" s="682">
        <f t="shared" si="175"/>
        <v>1.3</v>
      </c>
      <c r="DN73" s="682">
        <f t="shared" si="175"/>
        <v>1.45</v>
      </c>
      <c r="DO73" s="682">
        <f t="shared" si="175"/>
        <v>1.45</v>
      </c>
      <c r="DP73" s="682">
        <f t="shared" si="175"/>
        <v>1.45</v>
      </c>
      <c r="DQ73" s="682">
        <f t="shared" si="175"/>
        <v>1.45</v>
      </c>
      <c r="DR73" s="682">
        <f t="shared" si="175"/>
        <v>1.45</v>
      </c>
      <c r="DS73" s="682">
        <f t="shared" si="175"/>
        <v>1.45</v>
      </c>
      <c r="DT73" s="682">
        <f t="shared" si="175"/>
        <v>1.45</v>
      </c>
      <c r="DU73" s="682">
        <f t="shared" si="175"/>
        <v>1.7</v>
      </c>
      <c r="DV73" s="682">
        <f t="shared" si="175"/>
        <v>1.7</v>
      </c>
      <c r="DW73" s="682">
        <f t="shared" si="175"/>
        <v>1.7</v>
      </c>
      <c r="DX73" s="682">
        <f t="shared" si="175"/>
        <v>1.7</v>
      </c>
      <c r="DY73" s="682">
        <f t="shared" si="175"/>
        <v>2.0099999999999998</v>
      </c>
      <c r="DZ73" s="682">
        <f t="shared" si="175"/>
        <v>2.0099999999999998</v>
      </c>
      <c r="EA73" s="682">
        <f t="shared" si="175"/>
        <v>0.4</v>
      </c>
      <c r="EB73" s="682">
        <f t="shared" si="175"/>
        <v>0.4</v>
      </c>
      <c r="EC73" s="682">
        <f t="shared" si="175"/>
        <v>0.4</v>
      </c>
      <c r="ED73" s="682">
        <f t="shared" si="175"/>
        <v>0.6</v>
      </c>
      <c r="EE73" s="682">
        <f t="shared" si="175"/>
        <v>0.6</v>
      </c>
      <c r="EF73" s="682">
        <f t="shared" si="175"/>
        <v>0.6</v>
      </c>
      <c r="EG73" s="682">
        <f t="shared" si="175"/>
        <v>0.6</v>
      </c>
      <c r="EH73" s="682">
        <f t="shared" si="172"/>
        <v>0.65</v>
      </c>
      <c r="EI73" s="682">
        <f t="shared" ref="EI73:GT74" si="178">EI70</f>
        <v>0.65</v>
      </c>
      <c r="EJ73" s="682">
        <f t="shared" si="178"/>
        <v>0.65</v>
      </c>
      <c r="EK73" s="682">
        <f t="shared" si="178"/>
        <v>0.65</v>
      </c>
      <c r="EL73" s="682">
        <f t="shared" si="178"/>
        <v>0.65</v>
      </c>
      <c r="EM73" s="682">
        <f t="shared" si="178"/>
        <v>0.65</v>
      </c>
      <c r="EN73" s="682">
        <f t="shared" si="178"/>
        <v>0.65</v>
      </c>
      <c r="EO73" s="682">
        <f t="shared" si="178"/>
        <v>0.65</v>
      </c>
      <c r="EP73" s="682">
        <f t="shared" si="178"/>
        <v>1.2</v>
      </c>
      <c r="EQ73" s="682">
        <f t="shared" si="178"/>
        <v>1.2</v>
      </c>
      <c r="ER73" s="682">
        <f t="shared" si="178"/>
        <v>1.2</v>
      </c>
      <c r="ES73" s="682">
        <f t="shared" si="178"/>
        <v>1.2</v>
      </c>
      <c r="ET73" s="682">
        <f t="shared" si="178"/>
        <v>1.2</v>
      </c>
      <c r="EU73" s="682">
        <f t="shared" si="178"/>
        <v>1.2</v>
      </c>
      <c r="EV73" s="682">
        <f t="shared" si="178"/>
        <v>1.2</v>
      </c>
      <c r="EW73" s="682">
        <f t="shared" si="178"/>
        <v>1.44</v>
      </c>
      <c r="EX73" s="682">
        <f t="shared" si="178"/>
        <v>1.44</v>
      </c>
      <c r="EY73" s="682">
        <f t="shared" si="178"/>
        <v>1.44</v>
      </c>
      <c r="EZ73" s="682">
        <f t="shared" si="178"/>
        <v>1.44</v>
      </c>
      <c r="FA73" s="682">
        <f t="shared" si="178"/>
        <v>1.44</v>
      </c>
      <c r="FB73" s="682">
        <f t="shared" si="178"/>
        <v>1.3</v>
      </c>
      <c r="FC73" s="682">
        <f t="shared" si="178"/>
        <v>1.3</v>
      </c>
      <c r="FD73" s="682">
        <f t="shared" si="178"/>
        <v>1.3</v>
      </c>
      <c r="FE73" s="682">
        <f t="shared" si="178"/>
        <v>1.3</v>
      </c>
      <c r="FF73" s="682">
        <f t="shared" si="178"/>
        <v>1.3</v>
      </c>
      <c r="FG73" s="682">
        <f t="shared" si="178"/>
        <v>1.3</v>
      </c>
      <c r="FH73" s="682">
        <f t="shared" si="178"/>
        <v>1.3</v>
      </c>
      <c r="FI73" s="682">
        <f t="shared" si="178"/>
        <v>1.3</v>
      </c>
      <c r="FJ73" s="682">
        <f t="shared" si="178"/>
        <v>1.3</v>
      </c>
      <c r="FK73" s="682">
        <f t="shared" si="178"/>
        <v>1.3</v>
      </c>
      <c r="FL73" s="682">
        <f t="shared" si="178"/>
        <v>1.3</v>
      </c>
      <c r="FM73" s="682">
        <f t="shared" si="178"/>
        <v>1.3</v>
      </c>
      <c r="FN73" s="682">
        <f t="shared" si="178"/>
        <v>1.45</v>
      </c>
      <c r="FO73" s="682">
        <f t="shared" si="178"/>
        <v>1.45</v>
      </c>
      <c r="FP73" s="682">
        <f t="shared" si="178"/>
        <v>1.45</v>
      </c>
      <c r="FQ73" s="682">
        <f t="shared" si="178"/>
        <v>1.45</v>
      </c>
      <c r="FR73" s="682">
        <f t="shared" si="178"/>
        <v>1.45</v>
      </c>
      <c r="FS73" s="682">
        <f t="shared" si="178"/>
        <v>1.45</v>
      </c>
      <c r="FT73" s="682">
        <f t="shared" si="178"/>
        <v>1.45</v>
      </c>
      <c r="FU73" s="682">
        <f t="shared" si="178"/>
        <v>1.7</v>
      </c>
      <c r="FV73" s="682">
        <f t="shared" si="178"/>
        <v>1.7</v>
      </c>
      <c r="FW73" s="682">
        <f t="shared" si="178"/>
        <v>1.7</v>
      </c>
      <c r="FX73" s="682">
        <f t="shared" si="178"/>
        <v>1.7</v>
      </c>
      <c r="FY73" s="682">
        <f t="shared" si="178"/>
        <v>2.0099999999999998</v>
      </c>
      <c r="FZ73" s="682">
        <f t="shared" si="178"/>
        <v>2.0099999999999998</v>
      </c>
      <c r="GA73" s="682">
        <f t="shared" si="178"/>
        <v>0.4</v>
      </c>
      <c r="GB73" s="682">
        <f t="shared" si="178"/>
        <v>0.4</v>
      </c>
      <c r="GC73" s="682">
        <f t="shared" si="178"/>
        <v>0.4</v>
      </c>
      <c r="GD73" s="682">
        <f t="shared" si="178"/>
        <v>0.6</v>
      </c>
      <c r="GE73" s="682">
        <f t="shared" si="178"/>
        <v>0.6</v>
      </c>
      <c r="GF73" s="682">
        <f t="shared" si="178"/>
        <v>0.6</v>
      </c>
      <c r="GG73" s="682">
        <f t="shared" si="178"/>
        <v>0.6</v>
      </c>
      <c r="GH73" s="682">
        <f t="shared" si="178"/>
        <v>0.65</v>
      </c>
      <c r="GI73" s="682">
        <f t="shared" si="178"/>
        <v>0.65</v>
      </c>
      <c r="GJ73" s="682">
        <f t="shared" si="178"/>
        <v>0.65</v>
      </c>
      <c r="GK73" s="682">
        <f t="shared" si="178"/>
        <v>0.65</v>
      </c>
      <c r="GL73" s="682">
        <f t="shared" si="178"/>
        <v>0.65</v>
      </c>
      <c r="GM73" s="682">
        <f t="shared" si="178"/>
        <v>0.65</v>
      </c>
      <c r="GN73" s="682">
        <f t="shared" si="178"/>
        <v>0.65</v>
      </c>
      <c r="GO73" s="682">
        <f t="shared" si="178"/>
        <v>0.65</v>
      </c>
      <c r="GP73" s="682">
        <f t="shared" si="178"/>
        <v>1.2</v>
      </c>
      <c r="GQ73" s="682">
        <f t="shared" si="178"/>
        <v>1.2</v>
      </c>
      <c r="GR73" s="682">
        <f t="shared" si="178"/>
        <v>1.2</v>
      </c>
      <c r="GS73" s="682">
        <f t="shared" si="178"/>
        <v>1.2</v>
      </c>
      <c r="GT73" s="682">
        <f t="shared" si="178"/>
        <v>1.2</v>
      </c>
      <c r="GU73" s="682">
        <f t="shared" si="176"/>
        <v>1.2</v>
      </c>
      <c r="GV73" s="682">
        <f t="shared" si="176"/>
        <v>1.2</v>
      </c>
      <c r="GW73" s="682">
        <f t="shared" si="176"/>
        <v>1.44</v>
      </c>
      <c r="GX73" s="682">
        <f t="shared" si="176"/>
        <v>1.44</v>
      </c>
      <c r="GY73" s="682">
        <f t="shared" si="176"/>
        <v>1.44</v>
      </c>
      <c r="GZ73" s="682">
        <f t="shared" si="176"/>
        <v>1.44</v>
      </c>
      <c r="HA73" s="682">
        <f t="shared" si="176"/>
        <v>1.44</v>
      </c>
      <c r="HB73" s="682">
        <f t="shared" si="176"/>
        <v>1.3</v>
      </c>
      <c r="HC73" s="682">
        <f t="shared" si="176"/>
        <v>1.3</v>
      </c>
      <c r="HD73" s="682">
        <f t="shared" si="176"/>
        <v>1.3</v>
      </c>
      <c r="HE73" s="682">
        <f t="shared" si="176"/>
        <v>1.3</v>
      </c>
      <c r="HF73" s="682">
        <f t="shared" si="176"/>
        <v>1.3</v>
      </c>
      <c r="HG73" s="682">
        <f t="shared" si="176"/>
        <v>1.3</v>
      </c>
      <c r="HH73" s="682">
        <f t="shared" si="176"/>
        <v>1.3</v>
      </c>
      <c r="HI73" s="682">
        <f t="shared" si="176"/>
        <v>1.3</v>
      </c>
      <c r="HJ73" s="682">
        <f t="shared" si="176"/>
        <v>1.3</v>
      </c>
      <c r="HK73" s="682">
        <f t="shared" si="176"/>
        <v>1.3</v>
      </c>
      <c r="HL73" s="682">
        <f t="shared" si="176"/>
        <v>1.3</v>
      </c>
      <c r="HM73" s="682">
        <f t="shared" si="176"/>
        <v>1.3</v>
      </c>
      <c r="HN73" s="682">
        <f t="shared" si="176"/>
        <v>1.45</v>
      </c>
      <c r="HO73" s="682">
        <f t="shared" si="176"/>
        <v>1.45</v>
      </c>
      <c r="HP73" s="682">
        <f t="shared" si="176"/>
        <v>1.45</v>
      </c>
      <c r="HQ73" s="682">
        <f t="shared" si="176"/>
        <v>1.45</v>
      </c>
      <c r="HR73" s="682">
        <f t="shared" si="176"/>
        <v>1.45</v>
      </c>
      <c r="HS73" s="682">
        <f t="shared" si="176"/>
        <v>1.45</v>
      </c>
      <c r="HT73" s="682">
        <f t="shared" si="176"/>
        <v>1.45</v>
      </c>
      <c r="HU73" s="682">
        <f t="shared" si="176"/>
        <v>1.7</v>
      </c>
      <c r="HV73" s="682">
        <f t="shared" si="176"/>
        <v>1.7</v>
      </c>
      <c r="HW73" s="682">
        <f t="shared" si="176"/>
        <v>1.7</v>
      </c>
      <c r="HX73" s="682">
        <f t="shared" si="176"/>
        <v>1.7</v>
      </c>
      <c r="HY73" s="682">
        <f t="shared" si="176"/>
        <v>2.0099999999999998</v>
      </c>
      <c r="HZ73" s="682">
        <f t="shared" si="176"/>
        <v>2.0099999999999998</v>
      </c>
      <c r="IA73" s="682">
        <f t="shared" si="176"/>
        <v>0.4</v>
      </c>
      <c r="IB73" s="682">
        <f t="shared" si="176"/>
        <v>0.4</v>
      </c>
      <c r="IC73" s="682">
        <f t="shared" si="176"/>
        <v>0.4</v>
      </c>
      <c r="ID73" s="682">
        <f t="shared" si="176"/>
        <v>0.6</v>
      </c>
      <c r="IE73" s="682">
        <f t="shared" si="176"/>
        <v>0.6</v>
      </c>
      <c r="IF73" s="682">
        <f t="shared" si="176"/>
        <v>0.6</v>
      </c>
      <c r="IG73" s="682">
        <f t="shared" si="176"/>
        <v>0.6</v>
      </c>
      <c r="IH73" s="682">
        <f t="shared" si="176"/>
        <v>0.65</v>
      </c>
      <c r="II73" s="682">
        <f t="shared" si="176"/>
        <v>0.65</v>
      </c>
      <c r="IJ73" s="682">
        <f t="shared" si="174"/>
        <v>0.65</v>
      </c>
      <c r="IK73" s="682">
        <f t="shared" si="174"/>
        <v>0.65</v>
      </c>
      <c r="IL73" s="682">
        <f t="shared" si="174"/>
        <v>0.65</v>
      </c>
      <c r="IM73" s="682">
        <f t="shared" si="174"/>
        <v>0.65</v>
      </c>
      <c r="IN73" s="682">
        <f t="shared" si="152"/>
        <v>0.65</v>
      </c>
      <c r="IO73" s="682">
        <f t="shared" si="152"/>
        <v>0.65</v>
      </c>
      <c r="IP73" s="682">
        <f t="shared" si="152"/>
        <v>1.2</v>
      </c>
      <c r="IQ73" s="682">
        <f t="shared" si="153"/>
        <v>1.2</v>
      </c>
      <c r="IR73" s="682">
        <f t="shared" si="153"/>
        <v>1.2</v>
      </c>
      <c r="IS73" s="682">
        <f t="shared" si="153"/>
        <v>1.2</v>
      </c>
      <c r="IT73" s="682">
        <f t="shared" si="153"/>
        <v>1.2</v>
      </c>
      <c r="IU73" s="682">
        <f t="shared" si="153"/>
        <v>1.2</v>
      </c>
      <c r="IV73" s="682">
        <f t="shared" si="153"/>
        <v>1.2</v>
      </c>
      <c r="IW73" s="682">
        <f t="shared" si="153"/>
        <v>1.44</v>
      </c>
      <c r="IX73" s="682">
        <f t="shared" si="153"/>
        <v>1.44</v>
      </c>
      <c r="IY73" s="682">
        <f t="shared" si="153"/>
        <v>1.44</v>
      </c>
      <c r="IZ73" s="682">
        <f t="shared" si="153"/>
        <v>1.44</v>
      </c>
      <c r="JA73" s="682">
        <f t="shared" si="153"/>
        <v>1.44</v>
      </c>
      <c r="JB73" s="682">
        <f t="shared" si="153"/>
        <v>1.3</v>
      </c>
      <c r="JC73" s="682">
        <f t="shared" si="153"/>
        <v>1.3</v>
      </c>
      <c r="JD73" s="682">
        <f t="shared" si="153"/>
        <v>1.3</v>
      </c>
      <c r="JE73" s="682">
        <f t="shared" si="153"/>
        <v>1.3</v>
      </c>
      <c r="JF73" s="682">
        <f t="shared" si="153"/>
        <v>1.3</v>
      </c>
      <c r="JG73" s="682">
        <f t="shared" si="154"/>
        <v>1.3</v>
      </c>
      <c r="JH73" s="682">
        <f t="shared" si="154"/>
        <v>1.3</v>
      </c>
      <c r="JI73" s="682">
        <f t="shared" si="154"/>
        <v>1.3</v>
      </c>
      <c r="JJ73" s="682">
        <f t="shared" si="154"/>
        <v>1.3</v>
      </c>
      <c r="JK73" s="682">
        <f t="shared" si="154"/>
        <v>1.3</v>
      </c>
      <c r="JL73" s="682">
        <f t="shared" si="154"/>
        <v>1.3</v>
      </c>
      <c r="JM73" s="682">
        <f t="shared" si="154"/>
        <v>1.3</v>
      </c>
      <c r="JN73" s="682">
        <f t="shared" si="154"/>
        <v>1.45</v>
      </c>
      <c r="JO73" s="682">
        <f t="shared" si="154"/>
        <v>1.45</v>
      </c>
      <c r="JP73" s="682">
        <f t="shared" si="154"/>
        <v>1.45</v>
      </c>
      <c r="JQ73" s="682">
        <f t="shared" si="154"/>
        <v>1.45</v>
      </c>
      <c r="JR73" s="682">
        <f t="shared" si="154"/>
        <v>1.45</v>
      </c>
      <c r="JS73" s="682">
        <f t="shared" si="154"/>
        <v>1.45</v>
      </c>
      <c r="JT73" s="682">
        <f t="shared" si="154"/>
        <v>1.45</v>
      </c>
      <c r="JU73" s="682">
        <f t="shared" si="154"/>
        <v>1.7</v>
      </c>
      <c r="JV73" s="682">
        <f t="shared" si="154"/>
        <v>1.7</v>
      </c>
      <c r="JW73" s="682">
        <f t="shared" si="155"/>
        <v>1.7</v>
      </c>
      <c r="JX73" s="682">
        <f t="shared" si="155"/>
        <v>1.7</v>
      </c>
      <c r="JY73" s="682">
        <f t="shared" si="155"/>
        <v>2.0099999999999998</v>
      </c>
      <c r="JZ73" s="682">
        <f t="shared" si="155"/>
        <v>2.0099999999999998</v>
      </c>
      <c r="KA73" s="682">
        <f t="shared" si="155"/>
        <v>0.4</v>
      </c>
      <c r="KB73" s="682">
        <f t="shared" si="155"/>
        <v>0.4</v>
      </c>
      <c r="KC73" s="682">
        <f t="shared" si="155"/>
        <v>0.4</v>
      </c>
      <c r="KD73" s="682">
        <f t="shared" si="155"/>
        <v>0.6</v>
      </c>
      <c r="KE73" s="682">
        <f t="shared" si="155"/>
        <v>0.6</v>
      </c>
      <c r="KF73" s="682">
        <f t="shared" si="155"/>
        <v>0.6</v>
      </c>
      <c r="KG73" s="682">
        <f t="shared" si="155"/>
        <v>0.6</v>
      </c>
      <c r="KH73" s="682">
        <f t="shared" si="155"/>
        <v>0.65</v>
      </c>
      <c r="KI73" s="682">
        <f t="shared" si="155"/>
        <v>0.65</v>
      </c>
      <c r="KJ73" s="682">
        <f t="shared" si="155"/>
        <v>0.65</v>
      </c>
      <c r="KK73" s="682">
        <f t="shared" si="155"/>
        <v>0.65</v>
      </c>
      <c r="KL73" s="682">
        <f t="shared" si="155"/>
        <v>0.65</v>
      </c>
      <c r="KM73" s="682">
        <f t="shared" si="156"/>
        <v>0.65</v>
      </c>
      <c r="KN73" s="682">
        <f t="shared" si="156"/>
        <v>0.65</v>
      </c>
      <c r="KO73" s="682">
        <f t="shared" si="156"/>
        <v>0.65</v>
      </c>
      <c r="KP73" s="682">
        <f t="shared" si="156"/>
        <v>1.2</v>
      </c>
      <c r="KQ73" s="682">
        <f t="shared" si="156"/>
        <v>1.2</v>
      </c>
      <c r="KR73" s="682">
        <f t="shared" si="156"/>
        <v>1.2</v>
      </c>
      <c r="KS73" s="682">
        <f t="shared" si="156"/>
        <v>1.2</v>
      </c>
      <c r="KT73" s="682">
        <f t="shared" si="156"/>
        <v>1.2</v>
      </c>
      <c r="KU73" s="682">
        <f t="shared" si="156"/>
        <v>1.2</v>
      </c>
      <c r="KV73" s="682">
        <f t="shared" si="156"/>
        <v>1.2</v>
      </c>
      <c r="KW73" s="682">
        <f t="shared" si="156"/>
        <v>1.44</v>
      </c>
      <c r="KX73" s="682">
        <f t="shared" si="156"/>
        <v>1.44</v>
      </c>
      <c r="KY73" s="682">
        <f t="shared" si="156"/>
        <v>1.44</v>
      </c>
      <c r="KZ73" s="682">
        <f t="shared" si="156"/>
        <v>1.44</v>
      </c>
      <c r="LA73" s="682">
        <f t="shared" si="156"/>
        <v>1.44</v>
      </c>
      <c r="LB73" s="682">
        <f t="shared" si="156"/>
        <v>1.3</v>
      </c>
      <c r="LC73" s="682">
        <f t="shared" si="157"/>
        <v>1.3</v>
      </c>
      <c r="LD73" s="682">
        <f t="shared" si="157"/>
        <v>1.3</v>
      </c>
      <c r="LE73" s="682">
        <f t="shared" si="157"/>
        <v>1.3</v>
      </c>
      <c r="LF73" s="682">
        <f t="shared" si="157"/>
        <v>1.3</v>
      </c>
      <c r="LG73" s="682">
        <f t="shared" si="157"/>
        <v>1.3</v>
      </c>
      <c r="LH73" s="682">
        <f t="shared" si="157"/>
        <v>1.3</v>
      </c>
      <c r="LI73" s="682">
        <f t="shared" si="157"/>
        <v>1.3</v>
      </c>
      <c r="LJ73" s="682">
        <f t="shared" si="157"/>
        <v>1.3</v>
      </c>
      <c r="LK73" s="682">
        <f t="shared" si="157"/>
        <v>1.3</v>
      </c>
      <c r="LL73" s="682">
        <f t="shared" si="157"/>
        <v>1.3</v>
      </c>
      <c r="LM73" s="682">
        <f t="shared" si="157"/>
        <v>1.3</v>
      </c>
      <c r="LN73" s="682">
        <f t="shared" si="157"/>
        <v>1.45</v>
      </c>
      <c r="LO73" s="682">
        <f t="shared" si="157"/>
        <v>1.45</v>
      </c>
      <c r="LP73" s="682">
        <f t="shared" si="157"/>
        <v>1.45</v>
      </c>
      <c r="LQ73" s="682">
        <f t="shared" si="157"/>
        <v>1.45</v>
      </c>
      <c r="LR73" s="682">
        <f t="shared" si="157"/>
        <v>1.45</v>
      </c>
      <c r="LS73" s="682">
        <f t="shared" si="158"/>
        <v>1.45</v>
      </c>
      <c r="LT73" s="682">
        <f t="shared" si="158"/>
        <v>1.45</v>
      </c>
      <c r="LU73" s="682">
        <f t="shared" si="158"/>
        <v>1.7</v>
      </c>
      <c r="LV73" s="682">
        <f t="shared" si="158"/>
        <v>1.7</v>
      </c>
      <c r="LW73" s="682">
        <f t="shared" si="158"/>
        <v>1.7</v>
      </c>
      <c r="LX73" s="682">
        <f t="shared" si="158"/>
        <v>1.7</v>
      </c>
      <c r="LY73" s="682">
        <f t="shared" si="158"/>
        <v>2.0099999999999998</v>
      </c>
      <c r="LZ73" s="682">
        <f t="shared" si="158"/>
        <v>2.0099999999999998</v>
      </c>
      <c r="MA73" s="682">
        <f t="shared" si="158"/>
        <v>0.4</v>
      </c>
      <c r="MB73" s="682">
        <f t="shared" si="158"/>
        <v>0.4</v>
      </c>
      <c r="MC73" s="682">
        <f t="shared" si="158"/>
        <v>0.4</v>
      </c>
      <c r="MD73" s="682">
        <f t="shared" si="158"/>
        <v>0.6</v>
      </c>
      <c r="ME73" s="682">
        <f t="shared" si="158"/>
        <v>0.6</v>
      </c>
      <c r="MF73" s="682">
        <f t="shared" si="158"/>
        <v>0.6</v>
      </c>
      <c r="MG73" s="682">
        <f t="shared" si="158"/>
        <v>0.6</v>
      </c>
      <c r="MH73" s="682">
        <f t="shared" si="158"/>
        <v>0.65</v>
      </c>
      <c r="MI73" s="682">
        <f t="shared" si="159"/>
        <v>0.65</v>
      </c>
      <c r="MJ73" s="682">
        <f t="shared" si="159"/>
        <v>0.65</v>
      </c>
      <c r="MK73" s="682">
        <f t="shared" si="159"/>
        <v>0.65</v>
      </c>
      <c r="ML73" s="682">
        <f t="shared" si="159"/>
        <v>0.65</v>
      </c>
      <c r="MM73" s="682">
        <f t="shared" si="159"/>
        <v>0.65</v>
      </c>
      <c r="MN73" s="682">
        <f t="shared" si="159"/>
        <v>0.65</v>
      </c>
      <c r="MO73" s="682">
        <f t="shared" si="159"/>
        <v>0.65</v>
      </c>
      <c r="MP73" s="682">
        <f t="shared" si="159"/>
        <v>1.2</v>
      </c>
      <c r="MQ73" s="682">
        <f t="shared" si="159"/>
        <v>1.2</v>
      </c>
      <c r="MR73" s="682">
        <f t="shared" si="159"/>
        <v>1.2</v>
      </c>
      <c r="MS73" s="682">
        <f t="shared" si="159"/>
        <v>1.2</v>
      </c>
      <c r="MT73" s="682">
        <f t="shared" si="159"/>
        <v>1.2</v>
      </c>
      <c r="MU73" s="682">
        <f t="shared" si="159"/>
        <v>1.2</v>
      </c>
      <c r="MV73" s="682">
        <f t="shared" si="159"/>
        <v>1.2</v>
      </c>
      <c r="MW73" s="682">
        <f t="shared" si="159"/>
        <v>1.44</v>
      </c>
      <c r="MX73" s="682">
        <f t="shared" si="159"/>
        <v>1.44</v>
      </c>
      <c r="MY73" s="682">
        <f t="shared" si="160"/>
        <v>1.44</v>
      </c>
      <c r="MZ73" s="682">
        <f t="shared" si="160"/>
        <v>1.44</v>
      </c>
      <c r="NA73" s="682">
        <f t="shared" si="160"/>
        <v>1.44</v>
      </c>
      <c r="NB73" s="682">
        <f t="shared" si="160"/>
        <v>1.3</v>
      </c>
      <c r="NC73" s="682">
        <f t="shared" si="160"/>
        <v>1.3</v>
      </c>
      <c r="ND73" s="682">
        <f t="shared" si="160"/>
        <v>1.3</v>
      </c>
      <c r="NE73" s="682">
        <f t="shared" si="160"/>
        <v>1.3</v>
      </c>
      <c r="NF73" s="682">
        <f t="shared" si="160"/>
        <v>1.3</v>
      </c>
      <c r="NG73" s="682">
        <f t="shared" si="160"/>
        <v>1.3</v>
      </c>
      <c r="NH73" s="682">
        <f t="shared" si="160"/>
        <v>1.3</v>
      </c>
      <c r="NI73" s="682">
        <f t="shared" si="160"/>
        <v>1.3</v>
      </c>
      <c r="NJ73" s="682">
        <f t="shared" si="160"/>
        <v>1.3</v>
      </c>
      <c r="NK73" s="682">
        <f t="shared" si="160"/>
        <v>1.3</v>
      </c>
      <c r="NL73" s="682">
        <f t="shared" si="160"/>
        <v>1.3</v>
      </c>
      <c r="NM73" s="682">
        <f t="shared" si="160"/>
        <v>1.3</v>
      </c>
      <c r="NN73" s="682">
        <f t="shared" si="160"/>
        <v>1.45</v>
      </c>
      <c r="NO73" s="682">
        <f t="shared" si="161"/>
        <v>1.45</v>
      </c>
      <c r="NP73" s="682">
        <f t="shared" si="161"/>
        <v>1.45</v>
      </c>
      <c r="NQ73" s="682">
        <f t="shared" si="161"/>
        <v>1.45</v>
      </c>
      <c r="NR73" s="682">
        <f t="shared" si="161"/>
        <v>1.45</v>
      </c>
      <c r="NS73" s="682">
        <f t="shared" si="161"/>
        <v>1.45</v>
      </c>
      <c r="NT73" s="682">
        <f t="shared" si="161"/>
        <v>1.45</v>
      </c>
      <c r="NU73" s="682">
        <f t="shared" si="161"/>
        <v>1.7</v>
      </c>
      <c r="NV73" s="682">
        <f t="shared" si="161"/>
        <v>1.7</v>
      </c>
      <c r="NW73" s="682">
        <f t="shared" si="161"/>
        <v>1.7</v>
      </c>
      <c r="NX73" s="682">
        <f t="shared" si="161"/>
        <v>1.7</v>
      </c>
      <c r="NY73" s="682">
        <f t="shared" si="161"/>
        <v>2.0099999999999998</v>
      </c>
      <c r="NZ73" s="682">
        <f t="shared" si="161"/>
        <v>2.0099999999999998</v>
      </c>
      <c r="OA73" s="682">
        <f t="shared" si="161"/>
        <v>0.4</v>
      </c>
      <c r="OB73" s="682">
        <f t="shared" si="161"/>
        <v>0.4</v>
      </c>
      <c r="OC73" s="682">
        <f t="shared" si="161"/>
        <v>0.4</v>
      </c>
      <c r="OD73" s="682">
        <f t="shared" si="161"/>
        <v>0.6</v>
      </c>
      <c r="OE73" s="682">
        <f t="shared" si="162"/>
        <v>0.6</v>
      </c>
      <c r="OF73" s="682">
        <f t="shared" si="162"/>
        <v>0.6</v>
      </c>
      <c r="OG73" s="682">
        <f t="shared" si="162"/>
        <v>0.6</v>
      </c>
      <c r="OH73" s="682">
        <f t="shared" si="162"/>
        <v>0.65</v>
      </c>
      <c r="OI73" s="682">
        <f t="shared" si="162"/>
        <v>0.65</v>
      </c>
      <c r="OJ73" s="682">
        <f t="shared" si="162"/>
        <v>0.65</v>
      </c>
      <c r="OK73" s="682">
        <f t="shared" si="162"/>
        <v>0.65</v>
      </c>
      <c r="OL73" s="682">
        <f t="shared" si="162"/>
        <v>0.65</v>
      </c>
      <c r="OM73" s="682">
        <f t="shared" si="162"/>
        <v>0.65</v>
      </c>
      <c r="ON73" s="682">
        <f t="shared" si="162"/>
        <v>0.65</v>
      </c>
      <c r="OO73" s="682">
        <f t="shared" si="162"/>
        <v>0.65</v>
      </c>
      <c r="OP73" s="682">
        <f t="shared" si="162"/>
        <v>1.2</v>
      </c>
      <c r="OQ73" s="682">
        <f t="shared" si="162"/>
        <v>1.2</v>
      </c>
      <c r="OR73" s="682">
        <f t="shared" si="162"/>
        <v>1.2</v>
      </c>
      <c r="OS73" s="682">
        <f t="shared" si="162"/>
        <v>1.2</v>
      </c>
      <c r="OT73" s="682">
        <f t="shared" si="162"/>
        <v>1.2</v>
      </c>
      <c r="OU73" s="682">
        <f t="shared" si="163"/>
        <v>1.2</v>
      </c>
      <c r="OV73" s="682">
        <f t="shared" si="163"/>
        <v>1.2</v>
      </c>
      <c r="OW73" s="682">
        <f t="shared" si="163"/>
        <v>1.44</v>
      </c>
      <c r="OX73" s="682">
        <f t="shared" si="163"/>
        <v>1.44</v>
      </c>
      <c r="OY73" s="682">
        <f t="shared" si="163"/>
        <v>1.44</v>
      </c>
      <c r="OZ73" s="682">
        <f t="shared" si="163"/>
        <v>1.44</v>
      </c>
      <c r="PA73" s="682">
        <f t="shared" si="163"/>
        <v>1.44</v>
      </c>
      <c r="PB73" s="682">
        <f t="shared" si="163"/>
        <v>1.3</v>
      </c>
      <c r="PC73" s="682">
        <f t="shared" si="163"/>
        <v>1.3</v>
      </c>
      <c r="PD73" s="682">
        <f t="shared" si="163"/>
        <v>1.3</v>
      </c>
      <c r="PE73" s="682">
        <f t="shared" si="163"/>
        <v>1.3</v>
      </c>
      <c r="PF73" s="682">
        <f t="shared" si="163"/>
        <v>1.3</v>
      </c>
      <c r="PG73" s="682">
        <f t="shared" si="163"/>
        <v>1.3</v>
      </c>
      <c r="PH73" s="682">
        <f t="shared" si="163"/>
        <v>1.3</v>
      </c>
      <c r="PI73" s="682">
        <f t="shared" si="163"/>
        <v>1.3</v>
      </c>
      <c r="PJ73" s="682">
        <f t="shared" si="163"/>
        <v>1.3</v>
      </c>
      <c r="PK73" s="682">
        <f t="shared" si="164"/>
        <v>1.3</v>
      </c>
      <c r="PL73" s="682">
        <f t="shared" si="164"/>
        <v>1.3</v>
      </c>
      <c r="PM73" s="682">
        <f t="shared" si="164"/>
        <v>1.3</v>
      </c>
      <c r="PN73" s="682">
        <f t="shared" si="164"/>
        <v>1.45</v>
      </c>
      <c r="PO73" s="682">
        <f t="shared" si="164"/>
        <v>1.45</v>
      </c>
      <c r="PP73" s="682">
        <f t="shared" si="164"/>
        <v>1.45</v>
      </c>
      <c r="PQ73" s="682">
        <f t="shared" si="164"/>
        <v>1.45</v>
      </c>
      <c r="PR73" s="682">
        <f t="shared" si="164"/>
        <v>1.45</v>
      </c>
      <c r="PS73" s="682">
        <f t="shared" si="164"/>
        <v>1.45</v>
      </c>
      <c r="PT73" s="682">
        <f t="shared" si="164"/>
        <v>1.45</v>
      </c>
      <c r="PU73" s="682">
        <f t="shared" si="164"/>
        <v>1.7</v>
      </c>
      <c r="PV73" s="682">
        <f t="shared" si="164"/>
        <v>1.7</v>
      </c>
      <c r="PW73" s="682">
        <f t="shared" si="164"/>
        <v>1.7</v>
      </c>
      <c r="PX73" s="682">
        <f t="shared" si="164"/>
        <v>1.7</v>
      </c>
      <c r="PY73" s="682">
        <f t="shared" si="164"/>
        <v>2.0099999999999998</v>
      </c>
      <c r="PZ73" s="682">
        <f t="shared" si="164"/>
        <v>2.0099999999999998</v>
      </c>
      <c r="QA73" s="682">
        <f t="shared" si="165"/>
        <v>0.4</v>
      </c>
      <c r="QB73" s="682">
        <f t="shared" si="165"/>
        <v>0.4</v>
      </c>
      <c r="QC73" s="682">
        <f t="shared" si="165"/>
        <v>0.4</v>
      </c>
      <c r="QD73" s="682">
        <f t="shared" si="165"/>
        <v>0.6</v>
      </c>
      <c r="QE73" s="682">
        <f t="shared" si="165"/>
        <v>0.6</v>
      </c>
      <c r="QF73" s="682">
        <f t="shared" si="165"/>
        <v>0.6</v>
      </c>
      <c r="QG73" s="682">
        <f t="shared" si="165"/>
        <v>0.6</v>
      </c>
      <c r="QH73" s="682">
        <f t="shared" si="165"/>
        <v>0.65</v>
      </c>
      <c r="QI73" s="682">
        <f t="shared" si="165"/>
        <v>0.65</v>
      </c>
      <c r="QJ73" s="682">
        <f t="shared" si="165"/>
        <v>0.65</v>
      </c>
      <c r="QK73" s="682">
        <f t="shared" si="165"/>
        <v>0.65</v>
      </c>
      <c r="QL73" s="682">
        <f t="shared" si="165"/>
        <v>0.65</v>
      </c>
      <c r="QM73" s="682">
        <f t="shared" si="165"/>
        <v>0.65</v>
      </c>
      <c r="QN73" s="682">
        <f t="shared" si="165"/>
        <v>0.65</v>
      </c>
      <c r="QO73" s="682">
        <f t="shared" si="165"/>
        <v>0.65</v>
      </c>
      <c r="QP73" s="682">
        <f t="shared" si="165"/>
        <v>1.2</v>
      </c>
      <c r="QQ73" s="682">
        <f t="shared" si="166"/>
        <v>1.2</v>
      </c>
      <c r="QR73" s="682">
        <f t="shared" si="166"/>
        <v>1.2</v>
      </c>
      <c r="QS73" s="682">
        <f t="shared" si="166"/>
        <v>1.2</v>
      </c>
      <c r="QT73" s="682">
        <f t="shared" si="166"/>
        <v>1.2</v>
      </c>
      <c r="QU73" s="682">
        <f t="shared" si="166"/>
        <v>1.2</v>
      </c>
      <c r="QV73" s="682">
        <f t="shared" si="166"/>
        <v>1.2</v>
      </c>
      <c r="QW73" s="682">
        <f t="shared" si="166"/>
        <v>1.44</v>
      </c>
      <c r="QX73" s="682">
        <f t="shared" si="166"/>
        <v>1.44</v>
      </c>
      <c r="QY73" s="682">
        <f t="shared" si="166"/>
        <v>1.44</v>
      </c>
      <c r="QZ73" s="682">
        <f t="shared" si="166"/>
        <v>1.44</v>
      </c>
      <c r="RA73" s="682">
        <f t="shared" si="166"/>
        <v>1.44</v>
      </c>
      <c r="RB73" s="682">
        <f t="shared" si="166"/>
        <v>1.3</v>
      </c>
      <c r="RC73" s="682">
        <f t="shared" si="166"/>
        <v>1.3</v>
      </c>
      <c r="RD73" s="682">
        <f t="shared" si="166"/>
        <v>1.3</v>
      </c>
      <c r="RE73" s="682">
        <f t="shared" si="166"/>
        <v>1.3</v>
      </c>
      <c r="RF73" s="682">
        <f t="shared" si="166"/>
        <v>1.3</v>
      </c>
      <c r="RG73" s="682">
        <f t="shared" si="167"/>
        <v>1.3</v>
      </c>
      <c r="RH73" s="682">
        <f t="shared" si="167"/>
        <v>1.3</v>
      </c>
      <c r="RI73" s="682">
        <f t="shared" si="167"/>
        <v>1.3</v>
      </c>
      <c r="RJ73" s="682">
        <f t="shared" si="167"/>
        <v>1.3</v>
      </c>
      <c r="RK73" s="682">
        <f t="shared" si="167"/>
        <v>1.3</v>
      </c>
      <c r="RL73" s="682">
        <f t="shared" si="167"/>
        <v>1.3</v>
      </c>
      <c r="RM73" s="682">
        <f t="shared" si="167"/>
        <v>1.3</v>
      </c>
      <c r="RN73" s="682">
        <f t="shared" si="167"/>
        <v>1.45</v>
      </c>
      <c r="RO73" s="682">
        <f t="shared" si="167"/>
        <v>1.45</v>
      </c>
      <c r="RP73" s="682">
        <f t="shared" si="167"/>
        <v>1.45</v>
      </c>
      <c r="RQ73" s="682">
        <f t="shared" si="167"/>
        <v>1.45</v>
      </c>
      <c r="RR73" s="682">
        <f t="shared" si="167"/>
        <v>1.45</v>
      </c>
      <c r="RS73" s="682">
        <f t="shared" si="167"/>
        <v>1.45</v>
      </c>
      <c r="RT73" s="682">
        <f t="shared" si="167"/>
        <v>1.45</v>
      </c>
      <c r="RU73" s="682">
        <f t="shared" si="167"/>
        <v>1.7</v>
      </c>
      <c r="RV73" s="682">
        <f t="shared" si="167"/>
        <v>1.7</v>
      </c>
      <c r="RW73" s="682">
        <f t="shared" si="168"/>
        <v>1.7</v>
      </c>
      <c r="RX73" s="682">
        <f t="shared" si="168"/>
        <v>1.7</v>
      </c>
      <c r="RY73" s="682">
        <f t="shared" si="168"/>
        <v>2.0099999999999998</v>
      </c>
      <c r="RZ73" s="682">
        <f t="shared" si="168"/>
        <v>2.0099999999999998</v>
      </c>
      <c r="SA73" s="682">
        <f t="shared" si="168"/>
        <v>0.4</v>
      </c>
      <c r="SB73" s="682">
        <f t="shared" si="168"/>
        <v>0.4</v>
      </c>
      <c r="SC73" s="682">
        <f t="shared" si="168"/>
        <v>0.4</v>
      </c>
      <c r="SD73" s="682">
        <f t="shared" si="168"/>
        <v>0.6</v>
      </c>
      <c r="SE73" s="682">
        <f t="shared" si="168"/>
        <v>0.6</v>
      </c>
      <c r="SF73" s="682">
        <f t="shared" si="168"/>
        <v>0.6</v>
      </c>
      <c r="SG73" s="682">
        <f t="shared" si="168"/>
        <v>0.6</v>
      </c>
      <c r="SH73" s="682">
        <f t="shared" si="168"/>
        <v>0.65</v>
      </c>
      <c r="SI73" s="473"/>
      <c r="SJ73" s="454"/>
      <c r="SK73" s="442"/>
      <c r="SL73" s="442"/>
      <c r="SM73" s="442"/>
    </row>
    <row r="74" spans="1:507" outlineLevel="3" x14ac:dyDescent="0.35">
      <c r="A74" s="442"/>
      <c r="B74" s="451"/>
      <c r="C74" s="662">
        <f t="shared" si="62"/>
        <v>4</v>
      </c>
      <c r="D74" s="473"/>
      <c r="E74" s="532"/>
      <c r="F74" s="532"/>
      <c r="G74" s="473"/>
      <c r="H74" s="685"/>
      <c r="I74" s="686" t="s">
        <v>243</v>
      </c>
      <c r="J74" s="687"/>
      <c r="K74" s="688">
        <f t="shared" si="177"/>
        <v>1.8</v>
      </c>
      <c r="L74" s="688">
        <f t="shared" si="177"/>
        <v>1.8</v>
      </c>
      <c r="M74" s="688">
        <f t="shared" si="177"/>
        <v>1.8</v>
      </c>
      <c r="N74" s="688">
        <f t="shared" si="177"/>
        <v>2.1</v>
      </c>
      <c r="O74" s="688">
        <f t="shared" si="177"/>
        <v>2.1</v>
      </c>
      <c r="P74" s="688">
        <f t="shared" si="177"/>
        <v>2.1</v>
      </c>
      <c r="Q74" s="688">
        <f t="shared" si="177"/>
        <v>2.1</v>
      </c>
      <c r="R74" s="688">
        <f t="shared" si="177"/>
        <v>2.1</v>
      </c>
      <c r="S74" s="688">
        <f t="shared" si="177"/>
        <v>2.1</v>
      </c>
      <c r="T74" s="688">
        <f t="shared" si="177"/>
        <v>2.1</v>
      </c>
      <c r="U74" s="688">
        <f t="shared" si="177"/>
        <v>2.1800000000000002</v>
      </c>
      <c r="V74" s="688">
        <f t="shared" si="177"/>
        <v>2.1800000000000002</v>
      </c>
      <c r="W74" s="688">
        <f t="shared" si="177"/>
        <v>2.1800000000000002</v>
      </c>
      <c r="X74" s="688">
        <f t="shared" si="177"/>
        <v>2.1800000000000002</v>
      </c>
      <c r="Y74" s="688">
        <f t="shared" si="177"/>
        <v>2.2200000000000002</v>
      </c>
      <c r="Z74" s="688">
        <f t="shared" si="177"/>
        <v>2.2200000000000002</v>
      </c>
      <c r="AA74" s="688">
        <f t="shared" si="177"/>
        <v>1.6</v>
      </c>
      <c r="AB74" s="688">
        <f t="shared" si="177"/>
        <v>1.6</v>
      </c>
      <c r="AC74" s="688">
        <f t="shared" si="177"/>
        <v>1.6</v>
      </c>
      <c r="AD74" s="688">
        <f t="shared" si="177"/>
        <v>2.1</v>
      </c>
      <c r="AE74" s="688">
        <f t="shared" si="177"/>
        <v>2.1</v>
      </c>
      <c r="AF74" s="688">
        <f t="shared" si="177"/>
        <v>2.1</v>
      </c>
      <c r="AG74" s="688">
        <f t="shared" si="177"/>
        <v>2.1</v>
      </c>
      <c r="AH74" s="688">
        <f t="shared" si="177"/>
        <v>2</v>
      </c>
      <c r="AI74" s="688">
        <f t="shared" si="177"/>
        <v>2</v>
      </c>
      <c r="AJ74" s="688">
        <f t="shared" si="177"/>
        <v>2</v>
      </c>
      <c r="AK74" s="688">
        <f t="shared" si="177"/>
        <v>2</v>
      </c>
      <c r="AL74" s="688">
        <f t="shared" si="177"/>
        <v>2</v>
      </c>
      <c r="AM74" s="688">
        <f t="shared" si="177"/>
        <v>2</v>
      </c>
      <c r="AN74" s="688">
        <f t="shared" si="177"/>
        <v>2</v>
      </c>
      <c r="AO74" s="688">
        <f t="shared" si="177"/>
        <v>2</v>
      </c>
      <c r="AP74" s="688">
        <f t="shared" si="177"/>
        <v>1.95</v>
      </c>
      <c r="AQ74" s="688">
        <f t="shared" si="177"/>
        <v>1.95</v>
      </c>
      <c r="AR74" s="688">
        <f t="shared" si="177"/>
        <v>1.95</v>
      </c>
      <c r="AS74" s="688">
        <f t="shared" si="177"/>
        <v>1.95</v>
      </c>
      <c r="AT74" s="688">
        <f t="shared" si="177"/>
        <v>1.95</v>
      </c>
      <c r="AU74" s="688">
        <f t="shared" si="177"/>
        <v>1.95</v>
      </c>
      <c r="AV74" s="688">
        <f t="shared" si="177"/>
        <v>1.95</v>
      </c>
      <c r="AW74" s="688">
        <f t="shared" si="177"/>
        <v>2.04</v>
      </c>
      <c r="AX74" s="688">
        <f t="shared" si="177"/>
        <v>2.04</v>
      </c>
      <c r="AY74" s="688">
        <f t="shared" si="177"/>
        <v>2.04</v>
      </c>
      <c r="AZ74" s="688">
        <f t="shared" si="177"/>
        <v>2.04</v>
      </c>
      <c r="BA74" s="688">
        <f t="shared" si="177"/>
        <v>2.04</v>
      </c>
      <c r="BB74" s="688">
        <f t="shared" si="177"/>
        <v>2.12</v>
      </c>
      <c r="BC74" s="688">
        <f t="shared" si="177"/>
        <v>2.12</v>
      </c>
      <c r="BD74" s="688">
        <f t="shared" si="177"/>
        <v>2.12</v>
      </c>
      <c r="BE74" s="688">
        <f t="shared" si="177"/>
        <v>2.12</v>
      </c>
      <c r="BF74" s="688">
        <f t="shared" si="177"/>
        <v>1.8</v>
      </c>
      <c r="BG74" s="688">
        <f t="shared" si="177"/>
        <v>1.8</v>
      </c>
      <c r="BH74" s="688">
        <f t="shared" si="177"/>
        <v>1.8</v>
      </c>
      <c r="BI74" s="688">
        <f t="shared" si="177"/>
        <v>1.8</v>
      </c>
      <c r="BJ74" s="688">
        <f t="shared" si="177"/>
        <v>1.8</v>
      </c>
      <c r="BK74" s="682">
        <f t="shared" si="177"/>
        <v>1.8</v>
      </c>
      <c r="BL74" s="682">
        <f t="shared" si="177"/>
        <v>1.8</v>
      </c>
      <c r="BM74" s="682">
        <f t="shared" si="177"/>
        <v>1.8</v>
      </c>
      <c r="BN74" s="682">
        <f t="shared" si="177"/>
        <v>2.1</v>
      </c>
      <c r="BO74" s="682">
        <f t="shared" si="177"/>
        <v>2.1</v>
      </c>
      <c r="BP74" s="682">
        <f t="shared" si="177"/>
        <v>2.1</v>
      </c>
      <c r="BQ74" s="682">
        <f t="shared" si="177"/>
        <v>2.1</v>
      </c>
      <c r="BR74" s="682">
        <f t="shared" si="177"/>
        <v>2.1</v>
      </c>
      <c r="BS74" s="682">
        <f t="shared" si="177"/>
        <v>2.1</v>
      </c>
      <c r="BT74" s="682">
        <f t="shared" si="177"/>
        <v>2.1</v>
      </c>
      <c r="BU74" s="682">
        <f t="shared" si="177"/>
        <v>2.1800000000000002</v>
      </c>
      <c r="BV74" s="682">
        <f t="shared" si="177"/>
        <v>2.1800000000000002</v>
      </c>
      <c r="BW74" s="682">
        <f t="shared" si="175"/>
        <v>2.1800000000000002</v>
      </c>
      <c r="BX74" s="682">
        <f t="shared" si="175"/>
        <v>2.1800000000000002</v>
      </c>
      <c r="BY74" s="682">
        <f t="shared" si="175"/>
        <v>2.2200000000000002</v>
      </c>
      <c r="BZ74" s="682">
        <f t="shared" si="175"/>
        <v>2.2200000000000002</v>
      </c>
      <c r="CA74" s="682">
        <f t="shared" si="175"/>
        <v>1.6</v>
      </c>
      <c r="CB74" s="682">
        <f t="shared" si="175"/>
        <v>1.6</v>
      </c>
      <c r="CC74" s="682">
        <f t="shared" si="175"/>
        <v>1.6</v>
      </c>
      <c r="CD74" s="682">
        <f t="shared" si="175"/>
        <v>2.1</v>
      </c>
      <c r="CE74" s="682">
        <f t="shared" si="175"/>
        <v>2.1</v>
      </c>
      <c r="CF74" s="682">
        <f t="shared" si="175"/>
        <v>2.1</v>
      </c>
      <c r="CG74" s="682">
        <f t="shared" si="175"/>
        <v>2.1</v>
      </c>
      <c r="CH74" s="682">
        <f t="shared" si="175"/>
        <v>2</v>
      </c>
      <c r="CI74" s="682">
        <f t="shared" si="175"/>
        <v>2</v>
      </c>
      <c r="CJ74" s="682">
        <f t="shared" si="175"/>
        <v>2</v>
      </c>
      <c r="CK74" s="682">
        <f t="shared" si="175"/>
        <v>2</v>
      </c>
      <c r="CL74" s="682">
        <f t="shared" si="175"/>
        <v>2</v>
      </c>
      <c r="CM74" s="682">
        <f t="shared" si="175"/>
        <v>2</v>
      </c>
      <c r="CN74" s="682">
        <f t="shared" si="175"/>
        <v>2</v>
      </c>
      <c r="CO74" s="682">
        <f t="shared" si="175"/>
        <v>2</v>
      </c>
      <c r="CP74" s="682">
        <f t="shared" si="175"/>
        <v>1.95</v>
      </c>
      <c r="CQ74" s="682">
        <f t="shared" si="175"/>
        <v>1.95</v>
      </c>
      <c r="CR74" s="682">
        <f t="shared" si="175"/>
        <v>1.95</v>
      </c>
      <c r="CS74" s="682">
        <f t="shared" si="175"/>
        <v>1.95</v>
      </c>
      <c r="CT74" s="682">
        <f t="shared" si="175"/>
        <v>1.95</v>
      </c>
      <c r="CU74" s="682">
        <f t="shared" si="175"/>
        <v>1.95</v>
      </c>
      <c r="CV74" s="682">
        <f t="shared" si="175"/>
        <v>1.95</v>
      </c>
      <c r="CW74" s="682">
        <f t="shared" si="175"/>
        <v>2.04</v>
      </c>
      <c r="CX74" s="682">
        <f t="shared" si="175"/>
        <v>2.04</v>
      </c>
      <c r="CY74" s="682">
        <f t="shared" si="175"/>
        <v>2.04</v>
      </c>
      <c r="CZ74" s="682">
        <f t="shared" si="175"/>
        <v>2.04</v>
      </c>
      <c r="DA74" s="682">
        <f t="shared" si="175"/>
        <v>2.04</v>
      </c>
      <c r="DB74" s="682">
        <f t="shared" si="175"/>
        <v>2.12</v>
      </c>
      <c r="DC74" s="682">
        <f t="shared" si="175"/>
        <v>2.12</v>
      </c>
      <c r="DD74" s="682">
        <f t="shared" si="175"/>
        <v>2.12</v>
      </c>
      <c r="DE74" s="682">
        <f t="shared" si="175"/>
        <v>2.12</v>
      </c>
      <c r="DF74" s="682">
        <f t="shared" si="175"/>
        <v>1.8</v>
      </c>
      <c r="DG74" s="682">
        <f t="shared" si="175"/>
        <v>1.8</v>
      </c>
      <c r="DH74" s="682">
        <f t="shared" si="175"/>
        <v>1.8</v>
      </c>
      <c r="DI74" s="682">
        <f t="shared" si="175"/>
        <v>1.8</v>
      </c>
      <c r="DJ74" s="682">
        <f t="shared" si="175"/>
        <v>1.8</v>
      </c>
      <c r="DK74" s="682">
        <f t="shared" si="175"/>
        <v>1.8</v>
      </c>
      <c r="DL74" s="682">
        <f t="shared" si="175"/>
        <v>1.8</v>
      </c>
      <c r="DM74" s="682">
        <f t="shared" si="175"/>
        <v>1.8</v>
      </c>
      <c r="DN74" s="682">
        <f t="shared" si="175"/>
        <v>2.1</v>
      </c>
      <c r="DO74" s="682">
        <f t="shared" si="175"/>
        <v>2.1</v>
      </c>
      <c r="DP74" s="682">
        <f t="shared" si="175"/>
        <v>2.1</v>
      </c>
      <c r="DQ74" s="682">
        <f t="shared" si="175"/>
        <v>2.1</v>
      </c>
      <c r="DR74" s="682">
        <f t="shared" si="175"/>
        <v>2.1</v>
      </c>
      <c r="DS74" s="682">
        <f t="shared" si="175"/>
        <v>2.1</v>
      </c>
      <c r="DT74" s="682">
        <f t="shared" si="175"/>
        <v>2.1</v>
      </c>
      <c r="DU74" s="682">
        <f t="shared" si="175"/>
        <v>2.1800000000000002</v>
      </c>
      <c r="DV74" s="682">
        <f t="shared" si="175"/>
        <v>2.1800000000000002</v>
      </c>
      <c r="DW74" s="682">
        <f t="shared" si="175"/>
        <v>2.1800000000000002</v>
      </c>
      <c r="DX74" s="682">
        <f t="shared" si="175"/>
        <v>2.1800000000000002</v>
      </c>
      <c r="DY74" s="682">
        <f t="shared" si="175"/>
        <v>2.2200000000000002</v>
      </c>
      <c r="DZ74" s="682">
        <f t="shared" si="175"/>
        <v>2.2200000000000002</v>
      </c>
      <c r="EA74" s="682">
        <f t="shared" si="175"/>
        <v>1.6</v>
      </c>
      <c r="EB74" s="682">
        <f t="shared" si="175"/>
        <v>1.6</v>
      </c>
      <c r="EC74" s="682">
        <f t="shared" si="175"/>
        <v>1.6</v>
      </c>
      <c r="ED74" s="682">
        <f t="shared" si="175"/>
        <v>2.1</v>
      </c>
      <c r="EE74" s="682">
        <f t="shared" si="175"/>
        <v>2.1</v>
      </c>
      <c r="EF74" s="682">
        <f t="shared" si="175"/>
        <v>2.1</v>
      </c>
      <c r="EG74" s="682">
        <f t="shared" si="175"/>
        <v>2.1</v>
      </c>
      <c r="EH74" s="682">
        <f t="shared" si="172"/>
        <v>2</v>
      </c>
      <c r="EI74" s="682">
        <f t="shared" si="178"/>
        <v>2</v>
      </c>
      <c r="EJ74" s="682">
        <f t="shared" si="178"/>
        <v>2</v>
      </c>
      <c r="EK74" s="682">
        <f t="shared" si="178"/>
        <v>2</v>
      </c>
      <c r="EL74" s="682">
        <f t="shared" si="178"/>
        <v>2</v>
      </c>
      <c r="EM74" s="682">
        <f t="shared" si="178"/>
        <v>2</v>
      </c>
      <c r="EN74" s="682">
        <f t="shared" si="178"/>
        <v>2</v>
      </c>
      <c r="EO74" s="682">
        <f t="shared" si="178"/>
        <v>2</v>
      </c>
      <c r="EP74" s="682">
        <f t="shared" si="178"/>
        <v>1.95</v>
      </c>
      <c r="EQ74" s="682">
        <f t="shared" si="178"/>
        <v>1.95</v>
      </c>
      <c r="ER74" s="682">
        <f t="shared" si="178"/>
        <v>1.95</v>
      </c>
      <c r="ES74" s="682">
        <f t="shared" si="178"/>
        <v>1.95</v>
      </c>
      <c r="ET74" s="682">
        <f t="shared" si="178"/>
        <v>1.95</v>
      </c>
      <c r="EU74" s="682">
        <f t="shared" si="178"/>
        <v>1.95</v>
      </c>
      <c r="EV74" s="682">
        <f t="shared" si="178"/>
        <v>1.95</v>
      </c>
      <c r="EW74" s="682">
        <f t="shared" si="178"/>
        <v>1.95</v>
      </c>
      <c r="EX74" s="682">
        <f t="shared" si="178"/>
        <v>1.95</v>
      </c>
      <c r="EY74" s="682">
        <f t="shared" si="178"/>
        <v>1.95</v>
      </c>
      <c r="EZ74" s="682">
        <f t="shared" si="178"/>
        <v>1.95</v>
      </c>
      <c r="FA74" s="682">
        <f t="shared" si="178"/>
        <v>1.95</v>
      </c>
      <c r="FB74" s="682">
        <f t="shared" si="178"/>
        <v>2.0499999999999998</v>
      </c>
      <c r="FC74" s="682">
        <f t="shared" si="178"/>
        <v>2.0499999999999998</v>
      </c>
      <c r="FD74" s="682">
        <f t="shared" si="178"/>
        <v>2.0499999999999998</v>
      </c>
      <c r="FE74" s="682">
        <f t="shared" si="178"/>
        <v>2.0499999999999998</v>
      </c>
      <c r="FF74" s="682">
        <f t="shared" si="178"/>
        <v>2.1</v>
      </c>
      <c r="FG74" s="682">
        <f t="shared" si="178"/>
        <v>2.1</v>
      </c>
      <c r="FH74" s="682">
        <f t="shared" si="178"/>
        <v>2.1</v>
      </c>
      <c r="FI74" s="682">
        <f t="shared" si="178"/>
        <v>2.1</v>
      </c>
      <c r="FJ74" s="682">
        <f t="shared" si="178"/>
        <v>2.1</v>
      </c>
      <c r="FK74" s="682">
        <f t="shared" si="178"/>
        <v>2.1</v>
      </c>
      <c r="FL74" s="682">
        <f t="shared" si="178"/>
        <v>2.1</v>
      </c>
      <c r="FM74" s="682">
        <f t="shared" si="178"/>
        <v>2.1</v>
      </c>
      <c r="FN74" s="682">
        <f t="shared" si="178"/>
        <v>2.2999999999999998</v>
      </c>
      <c r="FO74" s="682">
        <f t="shared" si="178"/>
        <v>2.2999999999999998</v>
      </c>
      <c r="FP74" s="682">
        <f t="shared" si="178"/>
        <v>2.2999999999999998</v>
      </c>
      <c r="FQ74" s="682">
        <f t="shared" si="178"/>
        <v>2.2999999999999998</v>
      </c>
      <c r="FR74" s="682">
        <f t="shared" si="178"/>
        <v>2.2999999999999998</v>
      </c>
      <c r="FS74" s="682">
        <f t="shared" si="178"/>
        <v>2.2999999999999998</v>
      </c>
      <c r="FT74" s="682">
        <f t="shared" si="178"/>
        <v>2.2999999999999998</v>
      </c>
      <c r="FU74" s="682">
        <f t="shared" si="178"/>
        <v>2.375</v>
      </c>
      <c r="FV74" s="682">
        <f t="shared" si="178"/>
        <v>2.375</v>
      </c>
      <c r="FW74" s="682">
        <f t="shared" si="178"/>
        <v>2.375</v>
      </c>
      <c r="FX74" s="682">
        <f t="shared" si="178"/>
        <v>2.375</v>
      </c>
      <c r="FY74" s="682">
        <f t="shared" si="178"/>
        <v>2.4249999999999998</v>
      </c>
      <c r="FZ74" s="682">
        <f t="shared" si="178"/>
        <v>2.4249999999999998</v>
      </c>
      <c r="GA74" s="682">
        <f t="shared" si="178"/>
        <v>1.6</v>
      </c>
      <c r="GB74" s="682">
        <f t="shared" si="178"/>
        <v>1.6</v>
      </c>
      <c r="GC74" s="682">
        <f t="shared" si="178"/>
        <v>1.6</v>
      </c>
      <c r="GD74" s="682">
        <f t="shared" si="178"/>
        <v>2.1</v>
      </c>
      <c r="GE74" s="682">
        <f t="shared" si="178"/>
        <v>2.1</v>
      </c>
      <c r="GF74" s="682">
        <f t="shared" si="178"/>
        <v>2.1</v>
      </c>
      <c r="GG74" s="682">
        <f t="shared" si="178"/>
        <v>2.1</v>
      </c>
      <c r="GH74" s="682">
        <f t="shared" si="178"/>
        <v>2</v>
      </c>
      <c r="GI74" s="682">
        <f t="shared" si="178"/>
        <v>2</v>
      </c>
      <c r="GJ74" s="682">
        <f t="shared" si="178"/>
        <v>2</v>
      </c>
      <c r="GK74" s="682">
        <f t="shared" si="178"/>
        <v>2</v>
      </c>
      <c r="GL74" s="682">
        <f t="shared" si="178"/>
        <v>2</v>
      </c>
      <c r="GM74" s="682">
        <f t="shared" si="178"/>
        <v>2</v>
      </c>
      <c r="GN74" s="682">
        <f t="shared" si="178"/>
        <v>2</v>
      </c>
      <c r="GO74" s="682">
        <f t="shared" si="178"/>
        <v>2</v>
      </c>
      <c r="GP74" s="682">
        <f t="shared" si="178"/>
        <v>1.95</v>
      </c>
      <c r="GQ74" s="682">
        <f t="shared" si="178"/>
        <v>1.95</v>
      </c>
      <c r="GR74" s="682">
        <f t="shared" si="178"/>
        <v>1.95</v>
      </c>
      <c r="GS74" s="682">
        <f t="shared" si="178"/>
        <v>1.95</v>
      </c>
      <c r="GT74" s="682">
        <f t="shared" si="178"/>
        <v>1.95</v>
      </c>
      <c r="GU74" s="682">
        <f t="shared" si="176"/>
        <v>1.95</v>
      </c>
      <c r="GV74" s="682">
        <f t="shared" si="176"/>
        <v>1.95</v>
      </c>
      <c r="GW74" s="682">
        <f t="shared" si="176"/>
        <v>1.95</v>
      </c>
      <c r="GX74" s="682">
        <f t="shared" si="176"/>
        <v>1.95</v>
      </c>
      <c r="GY74" s="682">
        <f t="shared" si="176"/>
        <v>1.95</v>
      </c>
      <c r="GZ74" s="682">
        <f t="shared" si="176"/>
        <v>1.95</v>
      </c>
      <c r="HA74" s="682">
        <f t="shared" si="176"/>
        <v>1.95</v>
      </c>
      <c r="HB74" s="682">
        <f t="shared" si="176"/>
        <v>2.0499999999999998</v>
      </c>
      <c r="HC74" s="682">
        <f t="shared" si="176"/>
        <v>2.0499999999999998</v>
      </c>
      <c r="HD74" s="682">
        <f t="shared" si="176"/>
        <v>2.0499999999999998</v>
      </c>
      <c r="HE74" s="682">
        <f t="shared" si="176"/>
        <v>2.0499999999999998</v>
      </c>
      <c r="HF74" s="682">
        <f t="shared" si="176"/>
        <v>2.1</v>
      </c>
      <c r="HG74" s="682">
        <f t="shared" si="176"/>
        <v>2.1</v>
      </c>
      <c r="HH74" s="682">
        <f t="shared" si="176"/>
        <v>2.1</v>
      </c>
      <c r="HI74" s="682">
        <f t="shared" si="176"/>
        <v>2.1</v>
      </c>
      <c r="HJ74" s="682">
        <f t="shared" si="176"/>
        <v>2.1</v>
      </c>
      <c r="HK74" s="682">
        <f t="shared" si="176"/>
        <v>2.1</v>
      </c>
      <c r="HL74" s="682">
        <f t="shared" si="176"/>
        <v>2.1</v>
      </c>
      <c r="HM74" s="682">
        <f t="shared" si="176"/>
        <v>2.1</v>
      </c>
      <c r="HN74" s="682">
        <f t="shared" si="176"/>
        <v>2.2999999999999998</v>
      </c>
      <c r="HO74" s="682">
        <f t="shared" si="176"/>
        <v>2.2999999999999998</v>
      </c>
      <c r="HP74" s="682">
        <f t="shared" si="176"/>
        <v>2.2999999999999998</v>
      </c>
      <c r="HQ74" s="682">
        <f t="shared" si="176"/>
        <v>2.2999999999999998</v>
      </c>
      <c r="HR74" s="682">
        <f t="shared" si="176"/>
        <v>2.2999999999999998</v>
      </c>
      <c r="HS74" s="682">
        <f t="shared" si="176"/>
        <v>2.2999999999999998</v>
      </c>
      <c r="HT74" s="682">
        <f t="shared" si="176"/>
        <v>2.2999999999999998</v>
      </c>
      <c r="HU74" s="682">
        <f t="shared" si="176"/>
        <v>2.375</v>
      </c>
      <c r="HV74" s="682">
        <f t="shared" si="176"/>
        <v>2.375</v>
      </c>
      <c r="HW74" s="682">
        <f t="shared" si="176"/>
        <v>2.375</v>
      </c>
      <c r="HX74" s="682">
        <f t="shared" si="176"/>
        <v>2.375</v>
      </c>
      <c r="HY74" s="682">
        <f t="shared" si="176"/>
        <v>2.4249999999999998</v>
      </c>
      <c r="HZ74" s="682">
        <f t="shared" si="176"/>
        <v>2.4249999999999998</v>
      </c>
      <c r="IA74" s="682">
        <f t="shared" si="176"/>
        <v>1.6</v>
      </c>
      <c r="IB74" s="682">
        <f t="shared" si="176"/>
        <v>1.6</v>
      </c>
      <c r="IC74" s="682">
        <f t="shared" si="176"/>
        <v>1.6</v>
      </c>
      <c r="ID74" s="682">
        <f t="shared" si="176"/>
        <v>2.1</v>
      </c>
      <c r="IE74" s="682">
        <f t="shared" si="176"/>
        <v>2.1</v>
      </c>
      <c r="IF74" s="682">
        <f t="shared" si="176"/>
        <v>2.1</v>
      </c>
      <c r="IG74" s="682">
        <f t="shared" si="176"/>
        <v>2.1</v>
      </c>
      <c r="IH74" s="682">
        <f t="shared" si="176"/>
        <v>2</v>
      </c>
      <c r="II74" s="682">
        <f t="shared" si="176"/>
        <v>2</v>
      </c>
      <c r="IJ74" s="682">
        <f t="shared" si="174"/>
        <v>2</v>
      </c>
      <c r="IK74" s="682">
        <f t="shared" si="174"/>
        <v>2</v>
      </c>
      <c r="IL74" s="682">
        <f t="shared" si="174"/>
        <v>2</v>
      </c>
      <c r="IM74" s="682">
        <f t="shared" si="174"/>
        <v>2</v>
      </c>
      <c r="IN74" s="682">
        <f t="shared" si="152"/>
        <v>2</v>
      </c>
      <c r="IO74" s="682">
        <f t="shared" si="152"/>
        <v>2</v>
      </c>
      <c r="IP74" s="682">
        <f t="shared" si="152"/>
        <v>1.95</v>
      </c>
      <c r="IQ74" s="682">
        <f t="shared" si="153"/>
        <v>1.95</v>
      </c>
      <c r="IR74" s="682">
        <f t="shared" si="153"/>
        <v>1.95</v>
      </c>
      <c r="IS74" s="682">
        <f t="shared" si="153"/>
        <v>1.95</v>
      </c>
      <c r="IT74" s="682">
        <f t="shared" si="153"/>
        <v>1.95</v>
      </c>
      <c r="IU74" s="682">
        <f t="shared" si="153"/>
        <v>1.95</v>
      </c>
      <c r="IV74" s="682">
        <f t="shared" si="153"/>
        <v>1.95</v>
      </c>
      <c r="IW74" s="682">
        <f t="shared" si="153"/>
        <v>1.95</v>
      </c>
      <c r="IX74" s="682">
        <f t="shared" si="153"/>
        <v>1.95</v>
      </c>
      <c r="IY74" s="682">
        <f t="shared" si="153"/>
        <v>1.95</v>
      </c>
      <c r="IZ74" s="682">
        <f t="shared" si="153"/>
        <v>1.95</v>
      </c>
      <c r="JA74" s="682">
        <f t="shared" si="153"/>
        <v>1.95</v>
      </c>
      <c r="JB74" s="682">
        <f t="shared" si="153"/>
        <v>2.0499999999999998</v>
      </c>
      <c r="JC74" s="682">
        <f t="shared" si="153"/>
        <v>2.0499999999999998</v>
      </c>
      <c r="JD74" s="682">
        <f t="shared" si="153"/>
        <v>2.0499999999999998</v>
      </c>
      <c r="JE74" s="682">
        <f t="shared" si="153"/>
        <v>2.0499999999999998</v>
      </c>
      <c r="JF74" s="682">
        <f t="shared" si="153"/>
        <v>2.1</v>
      </c>
      <c r="JG74" s="682">
        <f t="shared" si="154"/>
        <v>2.1</v>
      </c>
      <c r="JH74" s="682">
        <f t="shared" si="154"/>
        <v>2.1</v>
      </c>
      <c r="JI74" s="682">
        <f t="shared" si="154"/>
        <v>2.1</v>
      </c>
      <c r="JJ74" s="682">
        <f t="shared" si="154"/>
        <v>2.1</v>
      </c>
      <c r="JK74" s="682">
        <f t="shared" si="154"/>
        <v>2.1</v>
      </c>
      <c r="JL74" s="682">
        <f t="shared" si="154"/>
        <v>2.1</v>
      </c>
      <c r="JM74" s="682">
        <f t="shared" si="154"/>
        <v>2.1</v>
      </c>
      <c r="JN74" s="682">
        <f t="shared" si="154"/>
        <v>2.2999999999999998</v>
      </c>
      <c r="JO74" s="682">
        <f t="shared" si="154"/>
        <v>2.2999999999999998</v>
      </c>
      <c r="JP74" s="682">
        <f t="shared" si="154"/>
        <v>2.2999999999999998</v>
      </c>
      <c r="JQ74" s="682">
        <f t="shared" si="154"/>
        <v>2.2999999999999998</v>
      </c>
      <c r="JR74" s="682">
        <f t="shared" si="154"/>
        <v>2.2999999999999998</v>
      </c>
      <c r="JS74" s="682">
        <f t="shared" si="154"/>
        <v>2.2999999999999998</v>
      </c>
      <c r="JT74" s="682">
        <f t="shared" si="154"/>
        <v>2.2999999999999998</v>
      </c>
      <c r="JU74" s="682">
        <f t="shared" si="154"/>
        <v>2.375</v>
      </c>
      <c r="JV74" s="682">
        <f t="shared" si="154"/>
        <v>2.375</v>
      </c>
      <c r="JW74" s="682">
        <f t="shared" si="155"/>
        <v>2.375</v>
      </c>
      <c r="JX74" s="682">
        <f t="shared" si="155"/>
        <v>2.375</v>
      </c>
      <c r="JY74" s="682">
        <f t="shared" si="155"/>
        <v>2.4249999999999998</v>
      </c>
      <c r="JZ74" s="682">
        <f t="shared" si="155"/>
        <v>2.4249999999999998</v>
      </c>
      <c r="KA74" s="682">
        <f t="shared" si="155"/>
        <v>1.6</v>
      </c>
      <c r="KB74" s="682">
        <f t="shared" si="155"/>
        <v>1.6</v>
      </c>
      <c r="KC74" s="682">
        <f t="shared" si="155"/>
        <v>1.6</v>
      </c>
      <c r="KD74" s="682">
        <f t="shared" si="155"/>
        <v>2.1</v>
      </c>
      <c r="KE74" s="682">
        <f t="shared" si="155"/>
        <v>2.1</v>
      </c>
      <c r="KF74" s="682">
        <f t="shared" si="155"/>
        <v>2.1</v>
      </c>
      <c r="KG74" s="682">
        <f t="shared" si="155"/>
        <v>2.1</v>
      </c>
      <c r="KH74" s="682">
        <f t="shared" si="155"/>
        <v>2</v>
      </c>
      <c r="KI74" s="682">
        <f t="shared" si="155"/>
        <v>2</v>
      </c>
      <c r="KJ74" s="682">
        <f t="shared" si="155"/>
        <v>2</v>
      </c>
      <c r="KK74" s="682">
        <f t="shared" si="155"/>
        <v>2</v>
      </c>
      <c r="KL74" s="682">
        <f t="shared" si="155"/>
        <v>2</v>
      </c>
      <c r="KM74" s="682">
        <f t="shared" si="156"/>
        <v>2</v>
      </c>
      <c r="KN74" s="682">
        <f t="shared" si="156"/>
        <v>2</v>
      </c>
      <c r="KO74" s="682">
        <f t="shared" si="156"/>
        <v>2</v>
      </c>
      <c r="KP74" s="682">
        <f t="shared" si="156"/>
        <v>1.95</v>
      </c>
      <c r="KQ74" s="682">
        <f t="shared" si="156"/>
        <v>1.95</v>
      </c>
      <c r="KR74" s="682">
        <f t="shared" si="156"/>
        <v>1.95</v>
      </c>
      <c r="KS74" s="682">
        <f t="shared" si="156"/>
        <v>1.95</v>
      </c>
      <c r="KT74" s="682">
        <f t="shared" si="156"/>
        <v>1.95</v>
      </c>
      <c r="KU74" s="682">
        <f t="shared" si="156"/>
        <v>1.95</v>
      </c>
      <c r="KV74" s="682">
        <f t="shared" si="156"/>
        <v>1.95</v>
      </c>
      <c r="KW74" s="682">
        <f t="shared" si="156"/>
        <v>1.95</v>
      </c>
      <c r="KX74" s="682">
        <f t="shared" si="156"/>
        <v>1.95</v>
      </c>
      <c r="KY74" s="682">
        <f t="shared" si="156"/>
        <v>1.95</v>
      </c>
      <c r="KZ74" s="682">
        <f t="shared" si="156"/>
        <v>1.95</v>
      </c>
      <c r="LA74" s="682">
        <f t="shared" si="156"/>
        <v>1.95</v>
      </c>
      <c r="LB74" s="682">
        <f t="shared" si="156"/>
        <v>2.0499999999999998</v>
      </c>
      <c r="LC74" s="682">
        <f t="shared" si="157"/>
        <v>2.0499999999999998</v>
      </c>
      <c r="LD74" s="682">
        <f t="shared" si="157"/>
        <v>2.0499999999999998</v>
      </c>
      <c r="LE74" s="682">
        <f t="shared" si="157"/>
        <v>2.0499999999999998</v>
      </c>
      <c r="LF74" s="682">
        <f t="shared" si="157"/>
        <v>2.1</v>
      </c>
      <c r="LG74" s="682">
        <f t="shared" si="157"/>
        <v>2.1</v>
      </c>
      <c r="LH74" s="682">
        <f t="shared" si="157"/>
        <v>2.1</v>
      </c>
      <c r="LI74" s="682">
        <f t="shared" si="157"/>
        <v>2.1</v>
      </c>
      <c r="LJ74" s="682">
        <f t="shared" si="157"/>
        <v>2.1</v>
      </c>
      <c r="LK74" s="682">
        <f t="shared" si="157"/>
        <v>2.1</v>
      </c>
      <c r="LL74" s="682">
        <f t="shared" si="157"/>
        <v>2.1</v>
      </c>
      <c r="LM74" s="682">
        <f t="shared" si="157"/>
        <v>2.1</v>
      </c>
      <c r="LN74" s="682">
        <f t="shared" si="157"/>
        <v>2.2999999999999998</v>
      </c>
      <c r="LO74" s="682">
        <f t="shared" si="157"/>
        <v>2.2999999999999998</v>
      </c>
      <c r="LP74" s="682">
        <f t="shared" si="157"/>
        <v>2.2999999999999998</v>
      </c>
      <c r="LQ74" s="682">
        <f t="shared" si="157"/>
        <v>2.2999999999999998</v>
      </c>
      <c r="LR74" s="682">
        <f t="shared" si="157"/>
        <v>2.2999999999999998</v>
      </c>
      <c r="LS74" s="682">
        <f t="shared" si="158"/>
        <v>2.2999999999999998</v>
      </c>
      <c r="LT74" s="682">
        <f t="shared" si="158"/>
        <v>2.2999999999999998</v>
      </c>
      <c r="LU74" s="682">
        <f t="shared" si="158"/>
        <v>2.375</v>
      </c>
      <c r="LV74" s="682">
        <f t="shared" si="158"/>
        <v>2.375</v>
      </c>
      <c r="LW74" s="682">
        <f t="shared" si="158"/>
        <v>2.375</v>
      </c>
      <c r="LX74" s="682">
        <f t="shared" si="158"/>
        <v>2.375</v>
      </c>
      <c r="LY74" s="682">
        <f t="shared" si="158"/>
        <v>2.4249999999999998</v>
      </c>
      <c r="LZ74" s="682">
        <f t="shared" si="158"/>
        <v>2.4249999999999998</v>
      </c>
      <c r="MA74" s="682">
        <f t="shared" si="158"/>
        <v>1.6</v>
      </c>
      <c r="MB74" s="682">
        <f t="shared" si="158"/>
        <v>1.6</v>
      </c>
      <c r="MC74" s="682">
        <f t="shared" si="158"/>
        <v>1.6</v>
      </c>
      <c r="MD74" s="682">
        <f t="shared" si="158"/>
        <v>2.1</v>
      </c>
      <c r="ME74" s="682">
        <f t="shared" si="158"/>
        <v>2.1</v>
      </c>
      <c r="MF74" s="682">
        <f t="shared" si="158"/>
        <v>2.1</v>
      </c>
      <c r="MG74" s="682">
        <f t="shared" si="158"/>
        <v>2.1</v>
      </c>
      <c r="MH74" s="682">
        <f t="shared" si="158"/>
        <v>2</v>
      </c>
      <c r="MI74" s="682">
        <f t="shared" si="159"/>
        <v>2</v>
      </c>
      <c r="MJ74" s="682">
        <f t="shared" si="159"/>
        <v>2</v>
      </c>
      <c r="MK74" s="682">
        <f t="shared" si="159"/>
        <v>2</v>
      </c>
      <c r="ML74" s="682">
        <f t="shared" si="159"/>
        <v>2</v>
      </c>
      <c r="MM74" s="682">
        <f t="shared" si="159"/>
        <v>2</v>
      </c>
      <c r="MN74" s="682">
        <f t="shared" si="159"/>
        <v>2</v>
      </c>
      <c r="MO74" s="682">
        <f t="shared" si="159"/>
        <v>2</v>
      </c>
      <c r="MP74" s="682">
        <f t="shared" si="159"/>
        <v>1.95</v>
      </c>
      <c r="MQ74" s="682">
        <f t="shared" si="159"/>
        <v>1.95</v>
      </c>
      <c r="MR74" s="682">
        <f t="shared" si="159"/>
        <v>1.95</v>
      </c>
      <c r="MS74" s="682">
        <f t="shared" si="159"/>
        <v>1.95</v>
      </c>
      <c r="MT74" s="682">
        <f t="shared" si="159"/>
        <v>1.95</v>
      </c>
      <c r="MU74" s="682">
        <f t="shared" si="159"/>
        <v>1.95</v>
      </c>
      <c r="MV74" s="682">
        <f t="shared" si="159"/>
        <v>1.95</v>
      </c>
      <c r="MW74" s="682">
        <f t="shared" si="159"/>
        <v>1.95</v>
      </c>
      <c r="MX74" s="682">
        <f t="shared" si="159"/>
        <v>1.95</v>
      </c>
      <c r="MY74" s="682">
        <f t="shared" si="160"/>
        <v>1.95</v>
      </c>
      <c r="MZ74" s="682">
        <f t="shared" si="160"/>
        <v>1.95</v>
      </c>
      <c r="NA74" s="682">
        <f t="shared" si="160"/>
        <v>1.95</v>
      </c>
      <c r="NB74" s="682">
        <f t="shared" si="160"/>
        <v>2.0499999999999998</v>
      </c>
      <c r="NC74" s="682">
        <f t="shared" si="160"/>
        <v>2.0499999999999998</v>
      </c>
      <c r="ND74" s="682">
        <f t="shared" si="160"/>
        <v>2.0499999999999998</v>
      </c>
      <c r="NE74" s="682">
        <f t="shared" si="160"/>
        <v>2.0499999999999998</v>
      </c>
      <c r="NF74" s="682">
        <f t="shared" si="160"/>
        <v>2.1</v>
      </c>
      <c r="NG74" s="682">
        <f t="shared" si="160"/>
        <v>2.1</v>
      </c>
      <c r="NH74" s="682">
        <f t="shared" si="160"/>
        <v>2.1</v>
      </c>
      <c r="NI74" s="682">
        <f t="shared" si="160"/>
        <v>2.1</v>
      </c>
      <c r="NJ74" s="682">
        <f t="shared" si="160"/>
        <v>2.1</v>
      </c>
      <c r="NK74" s="682">
        <f t="shared" si="160"/>
        <v>2.1</v>
      </c>
      <c r="NL74" s="682">
        <f t="shared" si="160"/>
        <v>2.1</v>
      </c>
      <c r="NM74" s="682">
        <f t="shared" si="160"/>
        <v>2.1</v>
      </c>
      <c r="NN74" s="682">
        <f t="shared" si="160"/>
        <v>2.2999999999999998</v>
      </c>
      <c r="NO74" s="682">
        <f t="shared" si="161"/>
        <v>2.2999999999999998</v>
      </c>
      <c r="NP74" s="682">
        <f t="shared" si="161"/>
        <v>2.2999999999999998</v>
      </c>
      <c r="NQ74" s="682">
        <f t="shared" si="161"/>
        <v>2.2999999999999998</v>
      </c>
      <c r="NR74" s="682">
        <f t="shared" si="161"/>
        <v>2.2999999999999998</v>
      </c>
      <c r="NS74" s="682">
        <f t="shared" si="161"/>
        <v>2.2999999999999998</v>
      </c>
      <c r="NT74" s="682">
        <f t="shared" si="161"/>
        <v>2.2999999999999998</v>
      </c>
      <c r="NU74" s="682">
        <f t="shared" si="161"/>
        <v>2.375</v>
      </c>
      <c r="NV74" s="682">
        <f t="shared" si="161"/>
        <v>2.375</v>
      </c>
      <c r="NW74" s="682">
        <f t="shared" si="161"/>
        <v>2.375</v>
      </c>
      <c r="NX74" s="682">
        <f t="shared" si="161"/>
        <v>2.375</v>
      </c>
      <c r="NY74" s="682">
        <f t="shared" si="161"/>
        <v>2.4249999999999998</v>
      </c>
      <c r="NZ74" s="682">
        <f t="shared" si="161"/>
        <v>2.4249999999999998</v>
      </c>
      <c r="OA74" s="682">
        <f t="shared" si="161"/>
        <v>1.6</v>
      </c>
      <c r="OB74" s="682">
        <f t="shared" si="161"/>
        <v>1.6</v>
      </c>
      <c r="OC74" s="682">
        <f t="shared" si="161"/>
        <v>1.6</v>
      </c>
      <c r="OD74" s="682">
        <f t="shared" si="161"/>
        <v>2.1</v>
      </c>
      <c r="OE74" s="682">
        <f t="shared" si="162"/>
        <v>2.1</v>
      </c>
      <c r="OF74" s="682">
        <f t="shared" si="162"/>
        <v>2.1</v>
      </c>
      <c r="OG74" s="682">
        <f t="shared" si="162"/>
        <v>2.1</v>
      </c>
      <c r="OH74" s="682">
        <f t="shared" si="162"/>
        <v>2</v>
      </c>
      <c r="OI74" s="682">
        <f t="shared" si="162"/>
        <v>2</v>
      </c>
      <c r="OJ74" s="682">
        <f t="shared" si="162"/>
        <v>2</v>
      </c>
      <c r="OK74" s="682">
        <f t="shared" si="162"/>
        <v>2</v>
      </c>
      <c r="OL74" s="682">
        <f t="shared" si="162"/>
        <v>2</v>
      </c>
      <c r="OM74" s="682">
        <f t="shared" si="162"/>
        <v>2</v>
      </c>
      <c r="ON74" s="682">
        <f t="shared" si="162"/>
        <v>2</v>
      </c>
      <c r="OO74" s="682">
        <f t="shared" si="162"/>
        <v>2</v>
      </c>
      <c r="OP74" s="682">
        <f t="shared" si="162"/>
        <v>1.95</v>
      </c>
      <c r="OQ74" s="682">
        <f t="shared" si="162"/>
        <v>1.95</v>
      </c>
      <c r="OR74" s="682">
        <f t="shared" si="162"/>
        <v>1.95</v>
      </c>
      <c r="OS74" s="682">
        <f t="shared" si="162"/>
        <v>1.95</v>
      </c>
      <c r="OT74" s="682">
        <f t="shared" si="162"/>
        <v>1.95</v>
      </c>
      <c r="OU74" s="682">
        <f t="shared" si="163"/>
        <v>1.95</v>
      </c>
      <c r="OV74" s="682">
        <f t="shared" si="163"/>
        <v>1.95</v>
      </c>
      <c r="OW74" s="682">
        <f t="shared" si="163"/>
        <v>1.95</v>
      </c>
      <c r="OX74" s="682">
        <f t="shared" si="163"/>
        <v>1.95</v>
      </c>
      <c r="OY74" s="682">
        <f t="shared" si="163"/>
        <v>1.95</v>
      </c>
      <c r="OZ74" s="682">
        <f t="shared" si="163"/>
        <v>1.95</v>
      </c>
      <c r="PA74" s="682">
        <f t="shared" si="163"/>
        <v>1.95</v>
      </c>
      <c r="PB74" s="682">
        <f t="shared" si="163"/>
        <v>2.0499999999999998</v>
      </c>
      <c r="PC74" s="682">
        <f t="shared" si="163"/>
        <v>2.0499999999999998</v>
      </c>
      <c r="PD74" s="682">
        <f t="shared" si="163"/>
        <v>2.0499999999999998</v>
      </c>
      <c r="PE74" s="682">
        <f t="shared" si="163"/>
        <v>2.0499999999999998</v>
      </c>
      <c r="PF74" s="682">
        <f t="shared" si="163"/>
        <v>2.1</v>
      </c>
      <c r="PG74" s="682">
        <f t="shared" si="163"/>
        <v>2.1</v>
      </c>
      <c r="PH74" s="682">
        <f t="shared" si="163"/>
        <v>2.1</v>
      </c>
      <c r="PI74" s="682">
        <f t="shared" si="163"/>
        <v>2.1</v>
      </c>
      <c r="PJ74" s="682">
        <f t="shared" si="163"/>
        <v>2.1</v>
      </c>
      <c r="PK74" s="682">
        <f t="shared" si="164"/>
        <v>2.1</v>
      </c>
      <c r="PL74" s="682">
        <f t="shared" si="164"/>
        <v>2.1</v>
      </c>
      <c r="PM74" s="682">
        <f t="shared" si="164"/>
        <v>2.1</v>
      </c>
      <c r="PN74" s="682">
        <f t="shared" si="164"/>
        <v>2.2999999999999998</v>
      </c>
      <c r="PO74" s="682">
        <f t="shared" si="164"/>
        <v>2.2999999999999998</v>
      </c>
      <c r="PP74" s="682">
        <f t="shared" si="164"/>
        <v>2.2999999999999998</v>
      </c>
      <c r="PQ74" s="682">
        <f t="shared" si="164"/>
        <v>2.2999999999999998</v>
      </c>
      <c r="PR74" s="682">
        <f t="shared" si="164"/>
        <v>2.2999999999999998</v>
      </c>
      <c r="PS74" s="682">
        <f t="shared" si="164"/>
        <v>2.2999999999999998</v>
      </c>
      <c r="PT74" s="682">
        <f t="shared" si="164"/>
        <v>2.2999999999999998</v>
      </c>
      <c r="PU74" s="682">
        <f t="shared" si="164"/>
        <v>2.375</v>
      </c>
      <c r="PV74" s="682">
        <f t="shared" si="164"/>
        <v>2.375</v>
      </c>
      <c r="PW74" s="682">
        <f t="shared" si="164"/>
        <v>2.375</v>
      </c>
      <c r="PX74" s="682">
        <f t="shared" si="164"/>
        <v>2.375</v>
      </c>
      <c r="PY74" s="682">
        <f t="shared" si="164"/>
        <v>2.4249999999999998</v>
      </c>
      <c r="PZ74" s="682">
        <f t="shared" si="164"/>
        <v>2.4249999999999998</v>
      </c>
      <c r="QA74" s="682">
        <f t="shared" si="165"/>
        <v>1.6</v>
      </c>
      <c r="QB74" s="682">
        <f t="shared" si="165"/>
        <v>1.6</v>
      </c>
      <c r="QC74" s="682">
        <f t="shared" si="165"/>
        <v>1.6</v>
      </c>
      <c r="QD74" s="682">
        <f t="shared" si="165"/>
        <v>2.1</v>
      </c>
      <c r="QE74" s="682">
        <f t="shared" si="165"/>
        <v>2.1</v>
      </c>
      <c r="QF74" s="682">
        <f t="shared" si="165"/>
        <v>2.1</v>
      </c>
      <c r="QG74" s="682">
        <f t="shared" si="165"/>
        <v>2.1</v>
      </c>
      <c r="QH74" s="682">
        <f t="shared" si="165"/>
        <v>2</v>
      </c>
      <c r="QI74" s="682">
        <f t="shared" si="165"/>
        <v>2</v>
      </c>
      <c r="QJ74" s="682">
        <f t="shared" si="165"/>
        <v>2</v>
      </c>
      <c r="QK74" s="682">
        <f t="shared" si="165"/>
        <v>2</v>
      </c>
      <c r="QL74" s="682">
        <f t="shared" si="165"/>
        <v>2</v>
      </c>
      <c r="QM74" s="682">
        <f t="shared" si="165"/>
        <v>2</v>
      </c>
      <c r="QN74" s="682">
        <f t="shared" si="165"/>
        <v>2</v>
      </c>
      <c r="QO74" s="682">
        <f t="shared" si="165"/>
        <v>2</v>
      </c>
      <c r="QP74" s="682">
        <f t="shared" si="165"/>
        <v>1.95</v>
      </c>
      <c r="QQ74" s="682">
        <f t="shared" si="166"/>
        <v>1.95</v>
      </c>
      <c r="QR74" s="682">
        <f t="shared" si="166"/>
        <v>1.95</v>
      </c>
      <c r="QS74" s="682">
        <f t="shared" si="166"/>
        <v>1.95</v>
      </c>
      <c r="QT74" s="682">
        <f t="shared" si="166"/>
        <v>1.95</v>
      </c>
      <c r="QU74" s="682">
        <f t="shared" si="166"/>
        <v>1.95</v>
      </c>
      <c r="QV74" s="682">
        <f t="shared" si="166"/>
        <v>1.95</v>
      </c>
      <c r="QW74" s="682">
        <f t="shared" si="166"/>
        <v>1.95</v>
      </c>
      <c r="QX74" s="682">
        <f t="shared" si="166"/>
        <v>1.95</v>
      </c>
      <c r="QY74" s="682">
        <f t="shared" si="166"/>
        <v>1.95</v>
      </c>
      <c r="QZ74" s="682">
        <f t="shared" si="166"/>
        <v>1.95</v>
      </c>
      <c r="RA74" s="682">
        <f t="shared" si="166"/>
        <v>1.95</v>
      </c>
      <c r="RB74" s="682">
        <f t="shared" si="166"/>
        <v>2.0499999999999998</v>
      </c>
      <c r="RC74" s="682">
        <f t="shared" si="166"/>
        <v>2.0499999999999998</v>
      </c>
      <c r="RD74" s="682">
        <f t="shared" si="166"/>
        <v>2.0499999999999998</v>
      </c>
      <c r="RE74" s="682">
        <f t="shared" si="166"/>
        <v>2.0499999999999998</v>
      </c>
      <c r="RF74" s="682">
        <f t="shared" si="166"/>
        <v>2.1</v>
      </c>
      <c r="RG74" s="682">
        <f t="shared" si="167"/>
        <v>2.1</v>
      </c>
      <c r="RH74" s="682">
        <f t="shared" si="167"/>
        <v>2.1</v>
      </c>
      <c r="RI74" s="682">
        <f t="shared" si="167"/>
        <v>2.1</v>
      </c>
      <c r="RJ74" s="682">
        <f t="shared" si="167"/>
        <v>2.1</v>
      </c>
      <c r="RK74" s="682">
        <f t="shared" si="167"/>
        <v>2.1</v>
      </c>
      <c r="RL74" s="682">
        <f t="shared" si="167"/>
        <v>2.1</v>
      </c>
      <c r="RM74" s="682">
        <f t="shared" si="167"/>
        <v>2.1</v>
      </c>
      <c r="RN74" s="682">
        <f t="shared" si="167"/>
        <v>2.2999999999999998</v>
      </c>
      <c r="RO74" s="682">
        <f t="shared" si="167"/>
        <v>2.2999999999999998</v>
      </c>
      <c r="RP74" s="682">
        <f t="shared" si="167"/>
        <v>2.2999999999999998</v>
      </c>
      <c r="RQ74" s="682">
        <f t="shared" si="167"/>
        <v>2.2999999999999998</v>
      </c>
      <c r="RR74" s="682">
        <f t="shared" si="167"/>
        <v>2.2999999999999998</v>
      </c>
      <c r="RS74" s="682">
        <f t="shared" si="167"/>
        <v>2.2999999999999998</v>
      </c>
      <c r="RT74" s="682">
        <f t="shared" si="167"/>
        <v>2.2999999999999998</v>
      </c>
      <c r="RU74" s="682">
        <f t="shared" si="167"/>
        <v>2.375</v>
      </c>
      <c r="RV74" s="682">
        <f t="shared" si="167"/>
        <v>2.375</v>
      </c>
      <c r="RW74" s="682">
        <f t="shared" si="168"/>
        <v>2.375</v>
      </c>
      <c r="RX74" s="682">
        <f t="shared" si="168"/>
        <v>2.375</v>
      </c>
      <c r="RY74" s="682">
        <f t="shared" si="168"/>
        <v>2.4249999999999998</v>
      </c>
      <c r="RZ74" s="682">
        <f t="shared" si="168"/>
        <v>2.4249999999999998</v>
      </c>
      <c r="SA74" s="682">
        <f t="shared" si="168"/>
        <v>1.6</v>
      </c>
      <c r="SB74" s="682">
        <f t="shared" si="168"/>
        <v>1.6</v>
      </c>
      <c r="SC74" s="682">
        <f t="shared" si="168"/>
        <v>1.6</v>
      </c>
      <c r="SD74" s="682">
        <f t="shared" si="168"/>
        <v>2.1</v>
      </c>
      <c r="SE74" s="682">
        <f t="shared" si="168"/>
        <v>2.1</v>
      </c>
      <c r="SF74" s="682">
        <f t="shared" si="168"/>
        <v>2.1</v>
      </c>
      <c r="SG74" s="682">
        <f t="shared" si="168"/>
        <v>2.1</v>
      </c>
      <c r="SH74" s="682">
        <f t="shared" si="168"/>
        <v>2</v>
      </c>
      <c r="SI74" s="473"/>
      <c r="SJ74" s="454"/>
      <c r="SK74" s="442"/>
      <c r="SL74" s="442"/>
      <c r="SM74" s="442"/>
    </row>
    <row r="75" spans="1:507" ht="5.15" customHeight="1" outlineLevel="2" x14ac:dyDescent="0.3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35">
      <c r="A76" s="442"/>
      <c r="B76" s="451"/>
      <c r="C76" s="662">
        <f>INT($C$40)+1</f>
        <v>2</v>
      </c>
      <c r="D76" s="473"/>
      <c r="E76" s="532"/>
      <c r="F76" s="532"/>
      <c r="G76" s="473"/>
      <c r="H76" s="535" t="s">
        <v>881</v>
      </c>
      <c r="I76" s="492"/>
      <c r="J76" s="492" t="s">
        <v>893</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35">
      <c r="A77" s="442"/>
      <c r="B77" s="451"/>
      <c r="C77" s="662">
        <f>INT($C$40)+1</f>
        <v>2</v>
      </c>
      <c r="D77" s="473"/>
      <c r="E77" s="532"/>
      <c r="F77" s="532"/>
      <c r="G77" s="473"/>
      <c r="H77" s="678" t="s">
        <v>708</v>
      </c>
      <c r="I77" s="678" t="s">
        <v>882</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15" customHeight="1" outlineLevel="3" x14ac:dyDescent="0.3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35">
      <c r="A79" s="442"/>
      <c r="B79" s="451"/>
      <c r="C79" s="662">
        <f>INT($C$40)+2</f>
        <v>3</v>
      </c>
      <c r="D79" s="473"/>
      <c r="E79" s="532"/>
      <c r="F79" s="532"/>
      <c r="G79" s="473"/>
      <c r="H79" s="689"/>
      <c r="I79" s="689" t="s">
        <v>883</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3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v>
      </c>
      <c r="BZ80" s="496">
        <v>0</v>
      </c>
      <c r="CA80" s="496">
        <v>0</v>
      </c>
      <c r="CB80" s="496">
        <v>0</v>
      </c>
      <c r="CC80" s="496">
        <v>0</v>
      </c>
      <c r="CD80" s="496">
        <v>0</v>
      </c>
      <c r="CE80" s="496">
        <v>0</v>
      </c>
      <c r="CF80" s="496">
        <v>0</v>
      </c>
      <c r="CG80" s="496">
        <v>0</v>
      </c>
      <c r="CH80" s="496">
        <v>0</v>
      </c>
      <c r="CI80" s="496">
        <v>0</v>
      </c>
      <c r="CJ80" s="496">
        <v>0</v>
      </c>
      <c r="CK80" s="496">
        <v>0</v>
      </c>
      <c r="CL80" s="496">
        <v>0</v>
      </c>
      <c r="CM80" s="496">
        <v>0</v>
      </c>
      <c r="CN80" s="496">
        <v>0</v>
      </c>
      <c r="CO80" s="496">
        <v>0</v>
      </c>
      <c r="CP80" s="496">
        <v>0</v>
      </c>
      <c r="CQ80" s="496">
        <v>0</v>
      </c>
      <c r="CR80" s="496">
        <v>0</v>
      </c>
      <c r="CS80" s="496">
        <v>0</v>
      </c>
      <c r="CT80" s="496">
        <v>0</v>
      </c>
      <c r="CU80" s="496">
        <v>0</v>
      </c>
      <c r="CV80" s="496">
        <v>0</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v>
      </c>
      <c r="DS80" s="496">
        <v>0</v>
      </c>
      <c r="DT80" s="496">
        <v>0</v>
      </c>
      <c r="DU80" s="496">
        <v>0</v>
      </c>
      <c r="DV80" s="496">
        <v>0</v>
      </c>
      <c r="DW80" s="496">
        <v>0</v>
      </c>
      <c r="DX80" s="496">
        <v>0</v>
      </c>
      <c r="DY80" s="496">
        <v>0</v>
      </c>
      <c r="DZ80" s="496">
        <v>0</v>
      </c>
      <c r="EA80" s="496">
        <v>0</v>
      </c>
      <c r="EB80" s="496">
        <v>0</v>
      </c>
      <c r="EC80" s="496">
        <v>0</v>
      </c>
      <c r="ED80" s="496">
        <v>0</v>
      </c>
      <c r="EE80" s="496">
        <v>0</v>
      </c>
      <c r="EF80" s="496">
        <v>0</v>
      </c>
      <c r="EG80" s="496">
        <v>0</v>
      </c>
      <c r="EH80" s="496">
        <v>0</v>
      </c>
      <c r="EI80" s="496">
        <v>0</v>
      </c>
      <c r="EJ80" s="496">
        <v>0</v>
      </c>
      <c r="EK80" s="496">
        <v>0</v>
      </c>
      <c r="EL80" s="496">
        <v>0</v>
      </c>
      <c r="EM80" s="496">
        <v>0</v>
      </c>
      <c r="EN80" s="496">
        <v>0</v>
      </c>
      <c r="EO80" s="496">
        <v>0</v>
      </c>
      <c r="EP80" s="496">
        <v>0</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v>0</v>
      </c>
      <c r="FI80" s="682">
        <v>0</v>
      </c>
      <c r="FJ80" s="682">
        <v>0</v>
      </c>
      <c r="FK80" s="682">
        <v>0</v>
      </c>
      <c r="FL80" s="682">
        <v>0</v>
      </c>
      <c r="FM80" s="682">
        <v>0</v>
      </c>
      <c r="FN80" s="682">
        <v>0</v>
      </c>
      <c r="FO80" s="682">
        <v>0</v>
      </c>
      <c r="FP80" s="682">
        <v>0</v>
      </c>
      <c r="FQ80" s="682">
        <v>0</v>
      </c>
      <c r="FR80" s="682">
        <v>0</v>
      </c>
      <c r="FS80" s="682">
        <v>0</v>
      </c>
      <c r="FT80" s="682">
        <v>0</v>
      </c>
      <c r="FU80" s="682">
        <v>0</v>
      </c>
      <c r="FV80" s="682">
        <v>0</v>
      </c>
      <c r="FW80" s="682">
        <v>0</v>
      </c>
      <c r="FX80" s="682">
        <v>0</v>
      </c>
      <c r="FY80" s="682">
        <v>0</v>
      </c>
      <c r="FZ80" s="682">
        <v>0</v>
      </c>
      <c r="GA80" s="682">
        <v>0</v>
      </c>
      <c r="GB80" s="682">
        <v>0</v>
      </c>
      <c r="GC80" s="682">
        <v>0</v>
      </c>
      <c r="GD80" s="682">
        <v>0</v>
      </c>
      <c r="GE80" s="682">
        <v>0</v>
      </c>
      <c r="GF80" s="682">
        <v>0</v>
      </c>
      <c r="GG80" s="682">
        <v>0</v>
      </c>
      <c r="GH80" s="682">
        <v>0</v>
      </c>
      <c r="GI80" s="682">
        <v>0</v>
      </c>
      <c r="GJ80" s="682">
        <v>0</v>
      </c>
      <c r="GK80" s="682">
        <v>0</v>
      </c>
      <c r="GL80" s="682">
        <v>0</v>
      </c>
      <c r="GM80" s="682">
        <v>0</v>
      </c>
      <c r="GN80" s="682">
        <v>0</v>
      </c>
      <c r="GO80" s="682">
        <v>0</v>
      </c>
      <c r="GP80" s="682">
        <v>0</v>
      </c>
      <c r="GQ80" s="682">
        <v>0</v>
      </c>
      <c r="GR80" s="682">
        <v>0</v>
      </c>
      <c r="GS80" s="682">
        <v>0</v>
      </c>
      <c r="GT80" s="682">
        <v>0</v>
      </c>
      <c r="GU80" s="682">
        <v>0</v>
      </c>
      <c r="GV80" s="682">
        <v>0</v>
      </c>
      <c r="GW80" s="682">
        <v>0</v>
      </c>
      <c r="GX80" s="682">
        <v>0</v>
      </c>
      <c r="GY80" s="682">
        <v>0</v>
      </c>
      <c r="GZ80" s="682">
        <v>0</v>
      </c>
      <c r="HA80" s="682">
        <v>0</v>
      </c>
      <c r="HB80" s="682">
        <v>0</v>
      </c>
      <c r="HC80" s="682">
        <v>0</v>
      </c>
      <c r="HD80" s="682">
        <v>0</v>
      </c>
      <c r="HE80" s="682">
        <v>0</v>
      </c>
      <c r="HF80" s="682">
        <v>0</v>
      </c>
      <c r="HG80" s="682">
        <v>0</v>
      </c>
      <c r="HH80" s="682">
        <v>0</v>
      </c>
      <c r="HI80" s="682">
        <v>0</v>
      </c>
      <c r="HJ80" s="682">
        <v>0</v>
      </c>
      <c r="HK80" s="682">
        <v>0</v>
      </c>
      <c r="HL80" s="682">
        <v>0</v>
      </c>
      <c r="HM80" s="682">
        <v>0</v>
      </c>
      <c r="HN80" s="682">
        <v>0</v>
      </c>
      <c r="HO80" s="682">
        <v>0</v>
      </c>
      <c r="HP80" s="682">
        <v>0</v>
      </c>
      <c r="HQ80" s="682">
        <v>0</v>
      </c>
      <c r="HR80" s="682">
        <v>0</v>
      </c>
      <c r="HS80" s="682">
        <v>0</v>
      </c>
      <c r="HT80" s="682">
        <v>0</v>
      </c>
      <c r="HU80" s="682">
        <v>0</v>
      </c>
      <c r="HV80" s="682">
        <v>0</v>
      </c>
      <c r="HW80" s="682">
        <v>0</v>
      </c>
      <c r="HX80" s="682">
        <v>0</v>
      </c>
      <c r="HY80" s="682">
        <v>0</v>
      </c>
      <c r="HZ80" s="682">
        <v>0</v>
      </c>
      <c r="IA80" s="682">
        <v>0</v>
      </c>
      <c r="IB80" s="682">
        <v>0</v>
      </c>
      <c r="IC80" s="682">
        <v>0</v>
      </c>
      <c r="ID80" s="682">
        <v>0</v>
      </c>
      <c r="IE80" s="682">
        <v>0</v>
      </c>
      <c r="IF80" s="682">
        <v>0</v>
      </c>
      <c r="IG80" s="682">
        <v>0</v>
      </c>
      <c r="IH80" s="682">
        <v>0</v>
      </c>
      <c r="II80" s="682">
        <v>0</v>
      </c>
      <c r="IJ80" s="682">
        <v>0</v>
      </c>
      <c r="IK80" s="682">
        <v>0</v>
      </c>
      <c r="IL80" s="682">
        <v>0</v>
      </c>
      <c r="IM80" s="682">
        <v>0</v>
      </c>
      <c r="IN80" s="682">
        <v>0</v>
      </c>
      <c r="IO80" s="682">
        <v>0</v>
      </c>
      <c r="IP80" s="682">
        <v>0</v>
      </c>
      <c r="IQ80" s="682">
        <v>0</v>
      </c>
      <c r="IR80" s="682">
        <v>0</v>
      </c>
      <c r="IS80" s="682">
        <v>0</v>
      </c>
      <c r="IT80" s="682">
        <v>0</v>
      </c>
      <c r="IU80" s="682">
        <v>0</v>
      </c>
      <c r="IV80" s="682">
        <v>0</v>
      </c>
      <c r="IW80" s="682">
        <v>0</v>
      </c>
      <c r="IX80" s="682">
        <v>0</v>
      </c>
      <c r="IY80" s="682">
        <v>0</v>
      </c>
      <c r="IZ80" s="682">
        <v>0</v>
      </c>
      <c r="JA80" s="682">
        <v>0</v>
      </c>
      <c r="JB80" s="682">
        <v>0</v>
      </c>
      <c r="JC80" s="682">
        <v>0</v>
      </c>
      <c r="JD80" s="682">
        <v>0</v>
      </c>
      <c r="JE80" s="682">
        <v>0</v>
      </c>
      <c r="JF80" s="682">
        <v>0</v>
      </c>
      <c r="JG80" s="682">
        <v>0</v>
      </c>
      <c r="JH80" s="682">
        <v>0</v>
      </c>
      <c r="JI80" s="682">
        <v>0</v>
      </c>
      <c r="JJ80" s="682">
        <v>0</v>
      </c>
      <c r="JK80" s="682">
        <v>0</v>
      </c>
      <c r="JL80" s="682">
        <v>0</v>
      </c>
      <c r="JM80" s="682">
        <v>0</v>
      </c>
      <c r="JN80" s="682">
        <v>0</v>
      </c>
      <c r="JO80" s="682">
        <v>0</v>
      </c>
      <c r="JP80" s="682">
        <v>0</v>
      </c>
      <c r="JQ80" s="682">
        <v>0</v>
      </c>
      <c r="JR80" s="682">
        <v>0</v>
      </c>
      <c r="JS80" s="682">
        <v>0</v>
      </c>
      <c r="JT80" s="682">
        <v>0</v>
      </c>
      <c r="JU80" s="682">
        <v>0</v>
      </c>
      <c r="JV80" s="682">
        <v>0</v>
      </c>
      <c r="JW80" s="682">
        <v>0</v>
      </c>
      <c r="JX80" s="682">
        <v>0</v>
      </c>
      <c r="JY80" s="682">
        <v>0</v>
      </c>
      <c r="JZ80" s="682">
        <v>0</v>
      </c>
      <c r="KA80" s="682">
        <v>0</v>
      </c>
      <c r="KB80" s="682">
        <v>0</v>
      </c>
      <c r="KC80" s="682">
        <v>0</v>
      </c>
      <c r="KD80" s="682">
        <v>0</v>
      </c>
      <c r="KE80" s="682">
        <v>0</v>
      </c>
      <c r="KF80" s="682">
        <v>0</v>
      </c>
      <c r="KG80" s="682">
        <v>0</v>
      </c>
      <c r="KH80" s="682">
        <v>0</v>
      </c>
      <c r="KI80" s="682">
        <v>0</v>
      </c>
      <c r="KJ80" s="682">
        <v>0</v>
      </c>
      <c r="KK80" s="682">
        <v>0</v>
      </c>
      <c r="KL80" s="682">
        <v>0</v>
      </c>
      <c r="KM80" s="682">
        <v>0</v>
      </c>
      <c r="KN80" s="682">
        <v>0</v>
      </c>
      <c r="KO80" s="682">
        <v>0</v>
      </c>
      <c r="KP80" s="682">
        <v>0</v>
      </c>
      <c r="KQ80" s="682">
        <v>0</v>
      </c>
      <c r="KR80" s="682">
        <v>0</v>
      </c>
      <c r="KS80" s="682">
        <v>0</v>
      </c>
      <c r="KT80" s="682">
        <v>0</v>
      </c>
      <c r="KU80" s="682">
        <v>0</v>
      </c>
      <c r="KV80" s="682">
        <v>0</v>
      </c>
      <c r="KW80" s="682">
        <v>0</v>
      </c>
      <c r="KX80" s="682">
        <v>0</v>
      </c>
      <c r="KY80" s="682">
        <v>0</v>
      </c>
      <c r="KZ80" s="682">
        <v>0</v>
      </c>
      <c r="LA80" s="682">
        <v>0</v>
      </c>
      <c r="LB80" s="682">
        <v>0</v>
      </c>
      <c r="LC80" s="682">
        <v>0</v>
      </c>
      <c r="LD80" s="682">
        <v>0</v>
      </c>
      <c r="LE80" s="682">
        <v>0</v>
      </c>
      <c r="LF80" s="682">
        <v>0</v>
      </c>
      <c r="LG80" s="682">
        <v>0</v>
      </c>
      <c r="LH80" s="682">
        <v>0</v>
      </c>
      <c r="LI80" s="682">
        <v>0</v>
      </c>
      <c r="LJ80" s="682">
        <v>0</v>
      </c>
      <c r="LK80" s="682">
        <v>0</v>
      </c>
      <c r="LL80" s="682">
        <v>0</v>
      </c>
      <c r="LM80" s="682">
        <v>0</v>
      </c>
      <c r="LN80" s="682">
        <v>0</v>
      </c>
      <c r="LO80" s="682">
        <v>0</v>
      </c>
      <c r="LP80" s="682">
        <v>0</v>
      </c>
      <c r="LQ80" s="682">
        <v>0</v>
      </c>
      <c r="LR80" s="682">
        <v>0</v>
      </c>
      <c r="LS80" s="682">
        <v>0</v>
      </c>
      <c r="LT80" s="682">
        <v>0</v>
      </c>
      <c r="LU80" s="682">
        <v>0</v>
      </c>
      <c r="LV80" s="682">
        <v>0</v>
      </c>
      <c r="LW80" s="682">
        <v>0</v>
      </c>
      <c r="LX80" s="682">
        <v>0</v>
      </c>
      <c r="LY80" s="682">
        <v>0</v>
      </c>
      <c r="LZ80" s="682">
        <v>0</v>
      </c>
      <c r="MA80" s="682">
        <v>0</v>
      </c>
      <c r="MB80" s="682">
        <v>0</v>
      </c>
      <c r="MC80" s="682">
        <v>0</v>
      </c>
      <c r="MD80" s="682">
        <v>0</v>
      </c>
      <c r="ME80" s="682">
        <v>0</v>
      </c>
      <c r="MF80" s="682">
        <v>0</v>
      </c>
      <c r="MG80" s="682">
        <v>0</v>
      </c>
      <c r="MH80" s="682">
        <v>0</v>
      </c>
      <c r="MI80" s="682">
        <v>0</v>
      </c>
      <c r="MJ80" s="682">
        <v>0</v>
      </c>
      <c r="MK80" s="682">
        <v>0</v>
      </c>
      <c r="ML80" s="682">
        <v>0</v>
      </c>
      <c r="MM80" s="682">
        <v>0</v>
      </c>
      <c r="MN80" s="682">
        <v>0</v>
      </c>
      <c r="MO80" s="682">
        <v>0</v>
      </c>
      <c r="MP80" s="682">
        <v>0</v>
      </c>
      <c r="MQ80" s="682">
        <v>0</v>
      </c>
      <c r="MR80" s="682">
        <v>0</v>
      </c>
      <c r="MS80" s="682">
        <v>0</v>
      </c>
      <c r="MT80" s="682">
        <v>0</v>
      </c>
      <c r="MU80" s="682">
        <v>0</v>
      </c>
      <c r="MV80" s="682">
        <v>0</v>
      </c>
      <c r="MW80" s="682">
        <v>0</v>
      </c>
      <c r="MX80" s="682">
        <v>0</v>
      </c>
      <c r="MY80" s="682">
        <v>0</v>
      </c>
      <c r="MZ80" s="682">
        <v>0</v>
      </c>
      <c r="NA80" s="682">
        <v>0</v>
      </c>
      <c r="NB80" s="682">
        <v>0</v>
      </c>
      <c r="NC80" s="682">
        <v>0</v>
      </c>
      <c r="ND80" s="682">
        <v>0</v>
      </c>
      <c r="NE80" s="682">
        <v>0</v>
      </c>
      <c r="NF80" s="682">
        <v>0</v>
      </c>
      <c r="NG80" s="682">
        <v>0</v>
      </c>
      <c r="NH80" s="682">
        <v>0</v>
      </c>
      <c r="NI80" s="682">
        <v>0</v>
      </c>
      <c r="NJ80" s="682">
        <v>0</v>
      </c>
      <c r="NK80" s="682">
        <v>0</v>
      </c>
      <c r="NL80" s="682">
        <v>0</v>
      </c>
      <c r="NM80" s="682">
        <v>0</v>
      </c>
      <c r="NN80" s="682">
        <v>0</v>
      </c>
      <c r="NO80" s="682">
        <v>0</v>
      </c>
      <c r="NP80" s="682">
        <v>0</v>
      </c>
      <c r="NQ80" s="682">
        <v>0</v>
      </c>
      <c r="NR80" s="682">
        <v>0</v>
      </c>
      <c r="NS80" s="682">
        <v>0</v>
      </c>
      <c r="NT80" s="682">
        <v>0</v>
      </c>
      <c r="NU80" s="682">
        <v>0</v>
      </c>
      <c r="NV80" s="682">
        <v>0</v>
      </c>
      <c r="NW80" s="682">
        <v>0</v>
      </c>
      <c r="NX80" s="682">
        <v>0</v>
      </c>
      <c r="NY80" s="682">
        <v>0</v>
      </c>
      <c r="NZ80" s="682">
        <v>0</v>
      </c>
      <c r="OA80" s="682">
        <v>0</v>
      </c>
      <c r="OB80" s="682">
        <v>0</v>
      </c>
      <c r="OC80" s="682">
        <v>0</v>
      </c>
      <c r="OD80" s="682">
        <v>0</v>
      </c>
      <c r="OE80" s="682">
        <v>0</v>
      </c>
      <c r="OF80" s="682">
        <v>0</v>
      </c>
      <c r="OG80" s="682">
        <v>0</v>
      </c>
      <c r="OH80" s="682">
        <v>0</v>
      </c>
      <c r="OI80" s="682">
        <v>0</v>
      </c>
      <c r="OJ80" s="682">
        <v>0</v>
      </c>
      <c r="OK80" s="682">
        <v>0</v>
      </c>
      <c r="OL80" s="682">
        <v>0</v>
      </c>
      <c r="OM80" s="682">
        <v>0</v>
      </c>
      <c r="ON80" s="682">
        <v>0</v>
      </c>
      <c r="OO80" s="682">
        <v>0</v>
      </c>
      <c r="OP80" s="682">
        <v>0</v>
      </c>
      <c r="OQ80" s="682">
        <v>0</v>
      </c>
      <c r="OR80" s="682">
        <v>0</v>
      </c>
      <c r="OS80" s="682">
        <v>0</v>
      </c>
      <c r="OT80" s="682">
        <v>0</v>
      </c>
      <c r="OU80" s="682">
        <v>0</v>
      </c>
      <c r="OV80" s="682">
        <v>0</v>
      </c>
      <c r="OW80" s="682">
        <v>0</v>
      </c>
      <c r="OX80" s="682">
        <v>0</v>
      </c>
      <c r="OY80" s="682">
        <v>0</v>
      </c>
      <c r="OZ80" s="682">
        <v>0</v>
      </c>
      <c r="PA80" s="682">
        <v>0</v>
      </c>
      <c r="PB80" s="682">
        <v>0</v>
      </c>
      <c r="PC80" s="682">
        <v>0</v>
      </c>
      <c r="PD80" s="682">
        <v>0</v>
      </c>
      <c r="PE80" s="682">
        <v>0</v>
      </c>
      <c r="PF80" s="682">
        <v>0</v>
      </c>
      <c r="PG80" s="682">
        <v>0</v>
      </c>
      <c r="PH80" s="682">
        <v>0</v>
      </c>
      <c r="PI80" s="682">
        <v>0</v>
      </c>
      <c r="PJ80" s="682">
        <v>0</v>
      </c>
      <c r="PK80" s="682">
        <v>0</v>
      </c>
      <c r="PL80" s="682">
        <v>0</v>
      </c>
      <c r="PM80" s="682">
        <v>0</v>
      </c>
      <c r="PN80" s="682">
        <v>0</v>
      </c>
      <c r="PO80" s="682">
        <v>0</v>
      </c>
      <c r="PP80" s="682">
        <v>0</v>
      </c>
      <c r="PQ80" s="682">
        <v>0</v>
      </c>
      <c r="PR80" s="682">
        <v>0</v>
      </c>
      <c r="PS80" s="682">
        <v>0</v>
      </c>
      <c r="PT80" s="682">
        <v>0</v>
      </c>
      <c r="PU80" s="682">
        <v>0</v>
      </c>
      <c r="PV80" s="682">
        <v>0</v>
      </c>
      <c r="PW80" s="682">
        <v>0</v>
      </c>
      <c r="PX80" s="682">
        <v>0</v>
      </c>
      <c r="PY80" s="682">
        <v>0</v>
      </c>
      <c r="PZ80" s="682">
        <v>0</v>
      </c>
      <c r="QA80" s="682">
        <v>0</v>
      </c>
      <c r="QB80" s="682">
        <v>0</v>
      </c>
      <c r="QC80" s="682">
        <v>0</v>
      </c>
      <c r="QD80" s="682">
        <v>0</v>
      </c>
      <c r="QE80" s="682">
        <v>0</v>
      </c>
      <c r="QF80" s="682">
        <v>0</v>
      </c>
      <c r="QG80" s="682">
        <v>0</v>
      </c>
      <c r="QH80" s="682">
        <v>0</v>
      </c>
      <c r="QI80" s="682">
        <v>0</v>
      </c>
      <c r="QJ80" s="682">
        <v>0</v>
      </c>
      <c r="QK80" s="682">
        <v>0</v>
      </c>
      <c r="QL80" s="682">
        <v>0</v>
      </c>
      <c r="QM80" s="682">
        <v>0</v>
      </c>
      <c r="QN80" s="682">
        <v>0</v>
      </c>
      <c r="QO80" s="682">
        <v>0</v>
      </c>
      <c r="QP80" s="682">
        <v>0</v>
      </c>
      <c r="QQ80" s="682">
        <v>0</v>
      </c>
      <c r="QR80" s="682">
        <v>0</v>
      </c>
      <c r="QS80" s="682">
        <v>0</v>
      </c>
      <c r="QT80" s="682">
        <v>0</v>
      </c>
      <c r="QU80" s="682">
        <v>0</v>
      </c>
      <c r="QV80" s="682">
        <v>0</v>
      </c>
      <c r="QW80" s="682">
        <v>0</v>
      </c>
      <c r="QX80" s="682">
        <v>0</v>
      </c>
      <c r="QY80" s="682">
        <v>0</v>
      </c>
      <c r="QZ80" s="682">
        <v>0</v>
      </c>
      <c r="RA80" s="682">
        <v>0</v>
      </c>
      <c r="RB80" s="682">
        <v>0</v>
      </c>
      <c r="RC80" s="682">
        <v>0</v>
      </c>
      <c r="RD80" s="682">
        <v>0</v>
      </c>
      <c r="RE80" s="682">
        <v>0</v>
      </c>
      <c r="RF80" s="682">
        <v>0</v>
      </c>
      <c r="RG80" s="682">
        <v>0</v>
      </c>
      <c r="RH80" s="682">
        <v>0</v>
      </c>
      <c r="RI80" s="682">
        <v>0</v>
      </c>
      <c r="RJ80" s="682">
        <v>0</v>
      </c>
      <c r="RK80" s="682">
        <v>0</v>
      </c>
      <c r="RL80" s="682">
        <v>0</v>
      </c>
      <c r="RM80" s="682">
        <v>0</v>
      </c>
      <c r="RN80" s="682">
        <v>0</v>
      </c>
      <c r="RO80" s="682">
        <v>0</v>
      </c>
      <c r="RP80" s="682">
        <v>0</v>
      </c>
      <c r="RQ80" s="682">
        <v>0</v>
      </c>
      <c r="RR80" s="682">
        <v>0</v>
      </c>
      <c r="RS80" s="682">
        <v>0</v>
      </c>
      <c r="RT80" s="682">
        <v>0</v>
      </c>
      <c r="RU80" s="682">
        <v>0</v>
      </c>
      <c r="RV80" s="682">
        <v>0</v>
      </c>
      <c r="RW80" s="682">
        <v>0</v>
      </c>
      <c r="RX80" s="682">
        <v>0</v>
      </c>
      <c r="RY80" s="682">
        <v>0</v>
      </c>
      <c r="RZ80" s="682">
        <v>0</v>
      </c>
      <c r="SA80" s="682">
        <v>0</v>
      </c>
      <c r="SB80" s="682">
        <v>0</v>
      </c>
      <c r="SC80" s="682">
        <v>0</v>
      </c>
      <c r="SD80" s="682">
        <v>0</v>
      </c>
      <c r="SE80" s="682">
        <v>0</v>
      </c>
      <c r="SF80" s="682">
        <v>0</v>
      </c>
      <c r="SG80" s="682">
        <v>0</v>
      </c>
      <c r="SH80" s="682">
        <v>0</v>
      </c>
      <c r="SI80" s="473"/>
      <c r="SJ80" s="454"/>
      <c r="SK80" s="442"/>
      <c r="SL80" s="442"/>
      <c r="SM80" s="442"/>
    </row>
    <row r="81" spans="1:507" outlineLevel="3" x14ac:dyDescent="0.35">
      <c r="A81" s="442"/>
      <c r="B81" s="451"/>
      <c r="C81" s="662">
        <f>INT($C$40)+3</f>
        <v>4</v>
      </c>
      <c r="D81" s="473"/>
      <c r="E81" s="532"/>
      <c r="F81" s="532"/>
      <c r="G81" s="473"/>
      <c r="H81" s="495"/>
      <c r="I81" s="495" t="s">
        <v>722</v>
      </c>
      <c r="J81" s="684">
        <f t="shared" ref="J81:J111" si="17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v>0</v>
      </c>
      <c r="FI81" s="682">
        <v>0</v>
      </c>
      <c r="FJ81" s="682">
        <v>0</v>
      </c>
      <c r="FK81" s="682">
        <v>0</v>
      </c>
      <c r="FL81" s="682">
        <v>0</v>
      </c>
      <c r="FM81" s="682">
        <v>0</v>
      </c>
      <c r="FN81" s="682">
        <v>0</v>
      </c>
      <c r="FO81" s="682">
        <v>0</v>
      </c>
      <c r="FP81" s="682">
        <v>0</v>
      </c>
      <c r="FQ81" s="682">
        <v>0</v>
      </c>
      <c r="FR81" s="682">
        <v>0</v>
      </c>
      <c r="FS81" s="682">
        <v>0</v>
      </c>
      <c r="FT81" s="682">
        <v>0</v>
      </c>
      <c r="FU81" s="682">
        <v>0</v>
      </c>
      <c r="FV81" s="682">
        <v>0</v>
      </c>
      <c r="FW81" s="682">
        <v>0</v>
      </c>
      <c r="FX81" s="682">
        <v>0</v>
      </c>
      <c r="FY81" s="682">
        <v>0</v>
      </c>
      <c r="FZ81" s="682">
        <v>0</v>
      </c>
      <c r="GA81" s="682">
        <v>0</v>
      </c>
      <c r="GB81" s="682">
        <v>0</v>
      </c>
      <c r="GC81" s="682">
        <v>0</v>
      </c>
      <c r="GD81" s="682">
        <v>0</v>
      </c>
      <c r="GE81" s="682">
        <v>0</v>
      </c>
      <c r="GF81" s="682">
        <v>0</v>
      </c>
      <c r="GG81" s="682">
        <v>0</v>
      </c>
      <c r="GH81" s="682">
        <v>0</v>
      </c>
      <c r="GI81" s="682">
        <v>0</v>
      </c>
      <c r="GJ81" s="682">
        <v>0</v>
      </c>
      <c r="GK81" s="682">
        <v>0</v>
      </c>
      <c r="GL81" s="682">
        <v>0</v>
      </c>
      <c r="GM81" s="682">
        <v>0</v>
      </c>
      <c r="GN81" s="682">
        <v>0</v>
      </c>
      <c r="GO81" s="682">
        <v>0</v>
      </c>
      <c r="GP81" s="682">
        <v>0</v>
      </c>
      <c r="GQ81" s="682">
        <v>0</v>
      </c>
      <c r="GR81" s="682">
        <v>0</v>
      </c>
      <c r="GS81" s="682">
        <v>0</v>
      </c>
      <c r="GT81" s="682">
        <v>0</v>
      </c>
      <c r="GU81" s="682">
        <v>0</v>
      </c>
      <c r="GV81" s="682">
        <v>0</v>
      </c>
      <c r="GW81" s="682">
        <v>0</v>
      </c>
      <c r="GX81" s="682">
        <v>0</v>
      </c>
      <c r="GY81" s="682">
        <v>0</v>
      </c>
      <c r="GZ81" s="682">
        <v>0</v>
      </c>
      <c r="HA81" s="682">
        <v>0</v>
      </c>
      <c r="HB81" s="682">
        <v>0</v>
      </c>
      <c r="HC81" s="682">
        <v>0</v>
      </c>
      <c r="HD81" s="682">
        <v>0</v>
      </c>
      <c r="HE81" s="682">
        <v>0</v>
      </c>
      <c r="HF81" s="682">
        <v>0</v>
      </c>
      <c r="HG81" s="682">
        <v>0</v>
      </c>
      <c r="HH81" s="682">
        <v>0</v>
      </c>
      <c r="HI81" s="682">
        <v>0</v>
      </c>
      <c r="HJ81" s="682">
        <v>0</v>
      </c>
      <c r="HK81" s="682">
        <v>0</v>
      </c>
      <c r="HL81" s="682">
        <v>0</v>
      </c>
      <c r="HM81" s="682">
        <v>0</v>
      </c>
      <c r="HN81" s="682">
        <v>0</v>
      </c>
      <c r="HO81" s="682">
        <v>0</v>
      </c>
      <c r="HP81" s="682">
        <v>0</v>
      </c>
      <c r="HQ81" s="682">
        <v>0</v>
      </c>
      <c r="HR81" s="682">
        <v>0</v>
      </c>
      <c r="HS81" s="682">
        <v>0</v>
      </c>
      <c r="HT81" s="682">
        <v>0</v>
      </c>
      <c r="HU81" s="682">
        <v>0</v>
      </c>
      <c r="HV81" s="682">
        <v>0</v>
      </c>
      <c r="HW81" s="682">
        <v>0</v>
      </c>
      <c r="HX81" s="682">
        <v>0</v>
      </c>
      <c r="HY81" s="682">
        <v>0</v>
      </c>
      <c r="HZ81" s="682">
        <v>0</v>
      </c>
      <c r="IA81" s="682">
        <v>0</v>
      </c>
      <c r="IB81" s="682">
        <v>0</v>
      </c>
      <c r="IC81" s="682">
        <v>0</v>
      </c>
      <c r="ID81" s="682">
        <v>0</v>
      </c>
      <c r="IE81" s="682">
        <v>0</v>
      </c>
      <c r="IF81" s="682">
        <v>0</v>
      </c>
      <c r="IG81" s="682">
        <v>0</v>
      </c>
      <c r="IH81" s="682">
        <v>0</v>
      </c>
      <c r="II81" s="682">
        <v>0</v>
      </c>
      <c r="IJ81" s="682">
        <v>0</v>
      </c>
      <c r="IK81" s="682">
        <v>0</v>
      </c>
      <c r="IL81" s="682">
        <v>0</v>
      </c>
      <c r="IM81" s="682">
        <v>0</v>
      </c>
      <c r="IN81" s="682">
        <v>0</v>
      </c>
      <c r="IO81" s="682">
        <v>0</v>
      </c>
      <c r="IP81" s="682">
        <v>0</v>
      </c>
      <c r="IQ81" s="682">
        <v>0</v>
      </c>
      <c r="IR81" s="682">
        <v>0</v>
      </c>
      <c r="IS81" s="682">
        <v>0</v>
      </c>
      <c r="IT81" s="682">
        <v>0</v>
      </c>
      <c r="IU81" s="682">
        <v>0</v>
      </c>
      <c r="IV81" s="682">
        <v>0</v>
      </c>
      <c r="IW81" s="682">
        <v>0</v>
      </c>
      <c r="IX81" s="682">
        <v>0</v>
      </c>
      <c r="IY81" s="682">
        <v>0</v>
      </c>
      <c r="IZ81" s="682">
        <v>0</v>
      </c>
      <c r="JA81" s="682">
        <v>0</v>
      </c>
      <c r="JB81" s="682">
        <v>0</v>
      </c>
      <c r="JC81" s="682">
        <v>0</v>
      </c>
      <c r="JD81" s="682">
        <v>0</v>
      </c>
      <c r="JE81" s="682">
        <v>0</v>
      </c>
      <c r="JF81" s="682">
        <v>0</v>
      </c>
      <c r="JG81" s="682">
        <v>0</v>
      </c>
      <c r="JH81" s="682">
        <v>0</v>
      </c>
      <c r="JI81" s="682">
        <v>0</v>
      </c>
      <c r="JJ81" s="682">
        <v>0</v>
      </c>
      <c r="JK81" s="682">
        <v>0</v>
      </c>
      <c r="JL81" s="682">
        <v>0</v>
      </c>
      <c r="JM81" s="682">
        <v>0</v>
      </c>
      <c r="JN81" s="682">
        <v>0</v>
      </c>
      <c r="JO81" s="682">
        <v>0</v>
      </c>
      <c r="JP81" s="682">
        <v>0</v>
      </c>
      <c r="JQ81" s="682">
        <v>0</v>
      </c>
      <c r="JR81" s="682">
        <v>0</v>
      </c>
      <c r="JS81" s="682">
        <v>0</v>
      </c>
      <c r="JT81" s="682">
        <v>0</v>
      </c>
      <c r="JU81" s="682">
        <v>0</v>
      </c>
      <c r="JV81" s="682">
        <v>0</v>
      </c>
      <c r="JW81" s="682">
        <v>0</v>
      </c>
      <c r="JX81" s="682">
        <v>0</v>
      </c>
      <c r="JY81" s="682">
        <v>0</v>
      </c>
      <c r="JZ81" s="682">
        <v>0</v>
      </c>
      <c r="KA81" s="682">
        <v>0</v>
      </c>
      <c r="KB81" s="682">
        <v>0</v>
      </c>
      <c r="KC81" s="682">
        <v>0</v>
      </c>
      <c r="KD81" s="682">
        <v>0</v>
      </c>
      <c r="KE81" s="682">
        <v>0</v>
      </c>
      <c r="KF81" s="682">
        <v>0</v>
      </c>
      <c r="KG81" s="682">
        <v>0</v>
      </c>
      <c r="KH81" s="682">
        <v>0</v>
      </c>
      <c r="KI81" s="682">
        <v>0</v>
      </c>
      <c r="KJ81" s="682">
        <v>0</v>
      </c>
      <c r="KK81" s="682">
        <v>0</v>
      </c>
      <c r="KL81" s="682">
        <v>0</v>
      </c>
      <c r="KM81" s="682">
        <v>0</v>
      </c>
      <c r="KN81" s="682">
        <v>0</v>
      </c>
      <c r="KO81" s="682">
        <v>0</v>
      </c>
      <c r="KP81" s="682">
        <v>0</v>
      </c>
      <c r="KQ81" s="682">
        <v>0</v>
      </c>
      <c r="KR81" s="682">
        <v>0</v>
      </c>
      <c r="KS81" s="682">
        <v>0</v>
      </c>
      <c r="KT81" s="682">
        <v>0</v>
      </c>
      <c r="KU81" s="682">
        <v>0</v>
      </c>
      <c r="KV81" s="682">
        <v>0</v>
      </c>
      <c r="KW81" s="682">
        <v>0</v>
      </c>
      <c r="KX81" s="682">
        <v>0</v>
      </c>
      <c r="KY81" s="682">
        <v>0</v>
      </c>
      <c r="KZ81" s="682">
        <v>0</v>
      </c>
      <c r="LA81" s="682">
        <v>0</v>
      </c>
      <c r="LB81" s="682">
        <v>0</v>
      </c>
      <c r="LC81" s="682">
        <v>0</v>
      </c>
      <c r="LD81" s="682">
        <v>0</v>
      </c>
      <c r="LE81" s="682">
        <v>0</v>
      </c>
      <c r="LF81" s="682">
        <v>0</v>
      </c>
      <c r="LG81" s="682">
        <v>0</v>
      </c>
      <c r="LH81" s="682">
        <v>0</v>
      </c>
      <c r="LI81" s="682">
        <v>0</v>
      </c>
      <c r="LJ81" s="682">
        <v>0</v>
      </c>
      <c r="LK81" s="682">
        <v>0</v>
      </c>
      <c r="LL81" s="682">
        <v>0</v>
      </c>
      <c r="LM81" s="682">
        <v>0</v>
      </c>
      <c r="LN81" s="682">
        <v>0</v>
      </c>
      <c r="LO81" s="682">
        <v>0</v>
      </c>
      <c r="LP81" s="682">
        <v>0</v>
      </c>
      <c r="LQ81" s="682">
        <v>0</v>
      </c>
      <c r="LR81" s="682">
        <v>0</v>
      </c>
      <c r="LS81" s="682">
        <v>0</v>
      </c>
      <c r="LT81" s="682">
        <v>0</v>
      </c>
      <c r="LU81" s="682">
        <v>0</v>
      </c>
      <c r="LV81" s="682">
        <v>0</v>
      </c>
      <c r="LW81" s="682">
        <v>0</v>
      </c>
      <c r="LX81" s="682">
        <v>0</v>
      </c>
      <c r="LY81" s="682">
        <v>0</v>
      </c>
      <c r="LZ81" s="682">
        <v>0</v>
      </c>
      <c r="MA81" s="682">
        <v>0</v>
      </c>
      <c r="MB81" s="682">
        <v>0</v>
      </c>
      <c r="MC81" s="682">
        <v>0</v>
      </c>
      <c r="MD81" s="682">
        <v>0</v>
      </c>
      <c r="ME81" s="682">
        <v>0</v>
      </c>
      <c r="MF81" s="682">
        <v>0</v>
      </c>
      <c r="MG81" s="682">
        <v>0</v>
      </c>
      <c r="MH81" s="682">
        <v>0</v>
      </c>
      <c r="MI81" s="682">
        <v>0</v>
      </c>
      <c r="MJ81" s="682">
        <v>0</v>
      </c>
      <c r="MK81" s="682">
        <v>0</v>
      </c>
      <c r="ML81" s="682">
        <v>0</v>
      </c>
      <c r="MM81" s="682">
        <v>0</v>
      </c>
      <c r="MN81" s="682">
        <v>0</v>
      </c>
      <c r="MO81" s="682">
        <v>0</v>
      </c>
      <c r="MP81" s="682">
        <v>0</v>
      </c>
      <c r="MQ81" s="682">
        <v>0</v>
      </c>
      <c r="MR81" s="682">
        <v>0</v>
      </c>
      <c r="MS81" s="682">
        <v>0</v>
      </c>
      <c r="MT81" s="682">
        <v>0</v>
      </c>
      <c r="MU81" s="682">
        <v>0</v>
      </c>
      <c r="MV81" s="682">
        <v>0</v>
      </c>
      <c r="MW81" s="682">
        <v>0</v>
      </c>
      <c r="MX81" s="682">
        <v>0</v>
      </c>
      <c r="MY81" s="682">
        <v>0</v>
      </c>
      <c r="MZ81" s="682">
        <v>0</v>
      </c>
      <c r="NA81" s="682">
        <v>0</v>
      </c>
      <c r="NB81" s="682">
        <v>0</v>
      </c>
      <c r="NC81" s="682">
        <v>0</v>
      </c>
      <c r="ND81" s="682">
        <v>0</v>
      </c>
      <c r="NE81" s="682">
        <v>0</v>
      </c>
      <c r="NF81" s="682">
        <v>0</v>
      </c>
      <c r="NG81" s="682">
        <v>0</v>
      </c>
      <c r="NH81" s="682">
        <v>0</v>
      </c>
      <c r="NI81" s="682">
        <v>0</v>
      </c>
      <c r="NJ81" s="682">
        <v>0</v>
      </c>
      <c r="NK81" s="682">
        <v>0</v>
      </c>
      <c r="NL81" s="682">
        <v>0</v>
      </c>
      <c r="NM81" s="682">
        <v>0</v>
      </c>
      <c r="NN81" s="682">
        <v>0</v>
      </c>
      <c r="NO81" s="682">
        <v>0</v>
      </c>
      <c r="NP81" s="682">
        <v>0</v>
      </c>
      <c r="NQ81" s="682">
        <v>0</v>
      </c>
      <c r="NR81" s="682">
        <v>0</v>
      </c>
      <c r="NS81" s="682">
        <v>0</v>
      </c>
      <c r="NT81" s="682">
        <v>0</v>
      </c>
      <c r="NU81" s="682">
        <v>0</v>
      </c>
      <c r="NV81" s="682">
        <v>0</v>
      </c>
      <c r="NW81" s="682">
        <v>0</v>
      </c>
      <c r="NX81" s="682">
        <v>0</v>
      </c>
      <c r="NY81" s="682">
        <v>0</v>
      </c>
      <c r="NZ81" s="682">
        <v>0</v>
      </c>
      <c r="OA81" s="682">
        <v>0</v>
      </c>
      <c r="OB81" s="682">
        <v>0</v>
      </c>
      <c r="OC81" s="682">
        <v>0</v>
      </c>
      <c r="OD81" s="682">
        <v>0</v>
      </c>
      <c r="OE81" s="682">
        <v>0</v>
      </c>
      <c r="OF81" s="682">
        <v>0</v>
      </c>
      <c r="OG81" s="682">
        <v>0</v>
      </c>
      <c r="OH81" s="682">
        <v>0</v>
      </c>
      <c r="OI81" s="682">
        <v>0</v>
      </c>
      <c r="OJ81" s="682">
        <v>0</v>
      </c>
      <c r="OK81" s="682">
        <v>0</v>
      </c>
      <c r="OL81" s="682">
        <v>0</v>
      </c>
      <c r="OM81" s="682">
        <v>0</v>
      </c>
      <c r="ON81" s="682">
        <v>0</v>
      </c>
      <c r="OO81" s="682">
        <v>0</v>
      </c>
      <c r="OP81" s="682">
        <v>0</v>
      </c>
      <c r="OQ81" s="682">
        <v>0</v>
      </c>
      <c r="OR81" s="682">
        <v>0</v>
      </c>
      <c r="OS81" s="682">
        <v>0</v>
      </c>
      <c r="OT81" s="682">
        <v>0</v>
      </c>
      <c r="OU81" s="682">
        <v>0</v>
      </c>
      <c r="OV81" s="682">
        <v>0</v>
      </c>
      <c r="OW81" s="682">
        <v>0</v>
      </c>
      <c r="OX81" s="682">
        <v>0</v>
      </c>
      <c r="OY81" s="682">
        <v>0</v>
      </c>
      <c r="OZ81" s="682">
        <v>0</v>
      </c>
      <c r="PA81" s="682">
        <v>0</v>
      </c>
      <c r="PB81" s="682">
        <v>0</v>
      </c>
      <c r="PC81" s="682">
        <v>0</v>
      </c>
      <c r="PD81" s="682">
        <v>0</v>
      </c>
      <c r="PE81" s="682">
        <v>0</v>
      </c>
      <c r="PF81" s="682">
        <v>0</v>
      </c>
      <c r="PG81" s="682">
        <v>0</v>
      </c>
      <c r="PH81" s="682">
        <v>0</v>
      </c>
      <c r="PI81" s="682">
        <v>0</v>
      </c>
      <c r="PJ81" s="682">
        <v>0</v>
      </c>
      <c r="PK81" s="682">
        <v>0</v>
      </c>
      <c r="PL81" s="682">
        <v>0</v>
      </c>
      <c r="PM81" s="682">
        <v>0</v>
      </c>
      <c r="PN81" s="682">
        <v>0</v>
      </c>
      <c r="PO81" s="682">
        <v>0</v>
      </c>
      <c r="PP81" s="682">
        <v>0</v>
      </c>
      <c r="PQ81" s="682">
        <v>0</v>
      </c>
      <c r="PR81" s="682">
        <v>0</v>
      </c>
      <c r="PS81" s="682">
        <v>0</v>
      </c>
      <c r="PT81" s="682">
        <v>0</v>
      </c>
      <c r="PU81" s="682">
        <v>0</v>
      </c>
      <c r="PV81" s="682">
        <v>0</v>
      </c>
      <c r="PW81" s="682">
        <v>0</v>
      </c>
      <c r="PX81" s="682">
        <v>0</v>
      </c>
      <c r="PY81" s="682">
        <v>0</v>
      </c>
      <c r="PZ81" s="682">
        <v>0</v>
      </c>
      <c r="QA81" s="682">
        <v>0</v>
      </c>
      <c r="QB81" s="682">
        <v>0</v>
      </c>
      <c r="QC81" s="682">
        <v>0</v>
      </c>
      <c r="QD81" s="682">
        <v>0</v>
      </c>
      <c r="QE81" s="682">
        <v>0</v>
      </c>
      <c r="QF81" s="682">
        <v>0</v>
      </c>
      <c r="QG81" s="682">
        <v>0</v>
      </c>
      <c r="QH81" s="682">
        <v>0</v>
      </c>
      <c r="QI81" s="682">
        <v>0</v>
      </c>
      <c r="QJ81" s="682">
        <v>0</v>
      </c>
      <c r="QK81" s="682">
        <v>0</v>
      </c>
      <c r="QL81" s="682">
        <v>0</v>
      </c>
      <c r="QM81" s="682">
        <v>0</v>
      </c>
      <c r="QN81" s="682">
        <v>0</v>
      </c>
      <c r="QO81" s="682">
        <v>0</v>
      </c>
      <c r="QP81" s="682">
        <v>0</v>
      </c>
      <c r="QQ81" s="682">
        <v>0</v>
      </c>
      <c r="QR81" s="682">
        <v>0</v>
      </c>
      <c r="QS81" s="682">
        <v>0</v>
      </c>
      <c r="QT81" s="682">
        <v>0</v>
      </c>
      <c r="QU81" s="682">
        <v>0</v>
      </c>
      <c r="QV81" s="682">
        <v>0</v>
      </c>
      <c r="QW81" s="682">
        <v>0</v>
      </c>
      <c r="QX81" s="682">
        <v>0</v>
      </c>
      <c r="QY81" s="682">
        <v>0</v>
      </c>
      <c r="QZ81" s="682">
        <v>0</v>
      </c>
      <c r="RA81" s="682">
        <v>0</v>
      </c>
      <c r="RB81" s="682">
        <v>0</v>
      </c>
      <c r="RC81" s="682">
        <v>0</v>
      </c>
      <c r="RD81" s="682">
        <v>0</v>
      </c>
      <c r="RE81" s="682">
        <v>0</v>
      </c>
      <c r="RF81" s="682">
        <v>0</v>
      </c>
      <c r="RG81" s="682">
        <v>0</v>
      </c>
      <c r="RH81" s="682">
        <v>0</v>
      </c>
      <c r="RI81" s="682">
        <v>0</v>
      </c>
      <c r="RJ81" s="682">
        <v>0</v>
      </c>
      <c r="RK81" s="682">
        <v>0</v>
      </c>
      <c r="RL81" s="682">
        <v>0</v>
      </c>
      <c r="RM81" s="682">
        <v>0</v>
      </c>
      <c r="RN81" s="682">
        <v>0</v>
      </c>
      <c r="RO81" s="682">
        <v>0</v>
      </c>
      <c r="RP81" s="682">
        <v>0</v>
      </c>
      <c r="RQ81" s="682">
        <v>0</v>
      </c>
      <c r="RR81" s="682">
        <v>0</v>
      </c>
      <c r="RS81" s="682">
        <v>0</v>
      </c>
      <c r="RT81" s="682">
        <v>0</v>
      </c>
      <c r="RU81" s="682">
        <v>0</v>
      </c>
      <c r="RV81" s="682">
        <v>0</v>
      </c>
      <c r="RW81" s="682">
        <v>0</v>
      </c>
      <c r="RX81" s="682">
        <v>0</v>
      </c>
      <c r="RY81" s="682">
        <v>0</v>
      </c>
      <c r="RZ81" s="682">
        <v>0</v>
      </c>
      <c r="SA81" s="682">
        <v>0</v>
      </c>
      <c r="SB81" s="682">
        <v>0</v>
      </c>
      <c r="SC81" s="682">
        <v>0</v>
      </c>
      <c r="SD81" s="682">
        <v>0</v>
      </c>
      <c r="SE81" s="682">
        <v>0</v>
      </c>
      <c r="SF81" s="682">
        <v>0</v>
      </c>
      <c r="SG81" s="682">
        <v>0</v>
      </c>
      <c r="SH81" s="682">
        <v>0</v>
      </c>
      <c r="SI81" s="473"/>
      <c r="SJ81" s="454"/>
      <c r="SK81" s="442"/>
      <c r="SL81" s="442"/>
      <c r="SM81" s="442"/>
    </row>
    <row r="82" spans="1:507" outlineLevel="3" x14ac:dyDescent="0.35">
      <c r="A82" s="442"/>
      <c r="B82" s="451"/>
      <c r="C82" s="662">
        <f>INT($C$40)+3</f>
        <v>4</v>
      </c>
      <c r="D82" s="473"/>
      <c r="E82" s="532"/>
      <c r="F82" s="532"/>
      <c r="G82" s="473"/>
      <c r="H82" s="495"/>
      <c r="I82" s="495" t="s">
        <v>723</v>
      </c>
      <c r="J82" s="684">
        <f t="shared" si="17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v>0</v>
      </c>
      <c r="FI82" s="682">
        <v>0</v>
      </c>
      <c r="FJ82" s="682">
        <v>0</v>
      </c>
      <c r="FK82" s="682">
        <v>0</v>
      </c>
      <c r="FL82" s="682">
        <v>0</v>
      </c>
      <c r="FM82" s="682">
        <v>0</v>
      </c>
      <c r="FN82" s="682">
        <v>0</v>
      </c>
      <c r="FO82" s="682">
        <v>0</v>
      </c>
      <c r="FP82" s="682">
        <v>0</v>
      </c>
      <c r="FQ82" s="682">
        <v>0</v>
      </c>
      <c r="FR82" s="682">
        <v>0</v>
      </c>
      <c r="FS82" s="682">
        <v>0</v>
      </c>
      <c r="FT82" s="682">
        <v>0</v>
      </c>
      <c r="FU82" s="682">
        <v>0</v>
      </c>
      <c r="FV82" s="682">
        <v>0</v>
      </c>
      <c r="FW82" s="682">
        <v>0</v>
      </c>
      <c r="FX82" s="682">
        <v>0</v>
      </c>
      <c r="FY82" s="682">
        <v>0</v>
      </c>
      <c r="FZ82" s="682">
        <v>0</v>
      </c>
      <c r="GA82" s="682">
        <v>0</v>
      </c>
      <c r="GB82" s="682">
        <v>0</v>
      </c>
      <c r="GC82" s="682">
        <v>0</v>
      </c>
      <c r="GD82" s="682">
        <v>0</v>
      </c>
      <c r="GE82" s="682">
        <v>0</v>
      </c>
      <c r="GF82" s="682">
        <v>0</v>
      </c>
      <c r="GG82" s="682">
        <v>0</v>
      </c>
      <c r="GH82" s="682">
        <v>0</v>
      </c>
      <c r="GI82" s="682">
        <v>0</v>
      </c>
      <c r="GJ82" s="682">
        <v>0</v>
      </c>
      <c r="GK82" s="682">
        <v>0</v>
      </c>
      <c r="GL82" s="682">
        <v>0</v>
      </c>
      <c r="GM82" s="682">
        <v>0</v>
      </c>
      <c r="GN82" s="682">
        <v>0</v>
      </c>
      <c r="GO82" s="682">
        <v>0</v>
      </c>
      <c r="GP82" s="682">
        <v>0</v>
      </c>
      <c r="GQ82" s="682">
        <v>0</v>
      </c>
      <c r="GR82" s="682">
        <v>0</v>
      </c>
      <c r="GS82" s="682">
        <v>0</v>
      </c>
      <c r="GT82" s="682">
        <v>0</v>
      </c>
      <c r="GU82" s="682">
        <v>0</v>
      </c>
      <c r="GV82" s="682">
        <v>0</v>
      </c>
      <c r="GW82" s="682">
        <v>0</v>
      </c>
      <c r="GX82" s="682">
        <v>0</v>
      </c>
      <c r="GY82" s="682">
        <v>0</v>
      </c>
      <c r="GZ82" s="682">
        <v>0</v>
      </c>
      <c r="HA82" s="682">
        <v>0</v>
      </c>
      <c r="HB82" s="682">
        <v>0</v>
      </c>
      <c r="HC82" s="682">
        <v>0</v>
      </c>
      <c r="HD82" s="682">
        <v>0</v>
      </c>
      <c r="HE82" s="682">
        <v>0</v>
      </c>
      <c r="HF82" s="682">
        <v>0</v>
      </c>
      <c r="HG82" s="682">
        <v>0</v>
      </c>
      <c r="HH82" s="682">
        <v>0</v>
      </c>
      <c r="HI82" s="682">
        <v>0</v>
      </c>
      <c r="HJ82" s="682">
        <v>0</v>
      </c>
      <c r="HK82" s="682">
        <v>0</v>
      </c>
      <c r="HL82" s="682">
        <v>0</v>
      </c>
      <c r="HM82" s="682">
        <v>0</v>
      </c>
      <c r="HN82" s="682">
        <v>0</v>
      </c>
      <c r="HO82" s="682">
        <v>0</v>
      </c>
      <c r="HP82" s="682">
        <v>0</v>
      </c>
      <c r="HQ82" s="682">
        <v>0</v>
      </c>
      <c r="HR82" s="682">
        <v>0</v>
      </c>
      <c r="HS82" s="682">
        <v>0</v>
      </c>
      <c r="HT82" s="682">
        <v>0</v>
      </c>
      <c r="HU82" s="682">
        <v>0</v>
      </c>
      <c r="HV82" s="682">
        <v>0</v>
      </c>
      <c r="HW82" s="682">
        <v>0</v>
      </c>
      <c r="HX82" s="682">
        <v>0</v>
      </c>
      <c r="HY82" s="682">
        <v>0</v>
      </c>
      <c r="HZ82" s="682">
        <v>0</v>
      </c>
      <c r="IA82" s="682">
        <v>0</v>
      </c>
      <c r="IB82" s="682">
        <v>0</v>
      </c>
      <c r="IC82" s="682">
        <v>0</v>
      </c>
      <c r="ID82" s="682">
        <v>0</v>
      </c>
      <c r="IE82" s="682">
        <v>0</v>
      </c>
      <c r="IF82" s="682">
        <v>0</v>
      </c>
      <c r="IG82" s="682">
        <v>0</v>
      </c>
      <c r="IH82" s="682">
        <v>0</v>
      </c>
      <c r="II82" s="682">
        <v>0</v>
      </c>
      <c r="IJ82" s="682">
        <v>0</v>
      </c>
      <c r="IK82" s="682">
        <v>0</v>
      </c>
      <c r="IL82" s="682">
        <v>0</v>
      </c>
      <c r="IM82" s="682">
        <v>0</v>
      </c>
      <c r="IN82" s="682">
        <v>0</v>
      </c>
      <c r="IO82" s="682">
        <v>0</v>
      </c>
      <c r="IP82" s="682">
        <v>0</v>
      </c>
      <c r="IQ82" s="682">
        <v>0</v>
      </c>
      <c r="IR82" s="682">
        <v>0</v>
      </c>
      <c r="IS82" s="682">
        <v>0</v>
      </c>
      <c r="IT82" s="682">
        <v>0</v>
      </c>
      <c r="IU82" s="682">
        <v>0</v>
      </c>
      <c r="IV82" s="682">
        <v>0</v>
      </c>
      <c r="IW82" s="682">
        <v>0</v>
      </c>
      <c r="IX82" s="682">
        <v>0</v>
      </c>
      <c r="IY82" s="682">
        <v>0</v>
      </c>
      <c r="IZ82" s="682">
        <v>0</v>
      </c>
      <c r="JA82" s="682">
        <v>0</v>
      </c>
      <c r="JB82" s="682">
        <v>0</v>
      </c>
      <c r="JC82" s="682">
        <v>0</v>
      </c>
      <c r="JD82" s="682">
        <v>0</v>
      </c>
      <c r="JE82" s="682">
        <v>0</v>
      </c>
      <c r="JF82" s="682">
        <v>0</v>
      </c>
      <c r="JG82" s="682">
        <v>0</v>
      </c>
      <c r="JH82" s="682">
        <v>0</v>
      </c>
      <c r="JI82" s="682">
        <v>0</v>
      </c>
      <c r="JJ82" s="682">
        <v>0</v>
      </c>
      <c r="JK82" s="682">
        <v>0</v>
      </c>
      <c r="JL82" s="682">
        <v>0</v>
      </c>
      <c r="JM82" s="682">
        <v>0</v>
      </c>
      <c r="JN82" s="682">
        <v>0</v>
      </c>
      <c r="JO82" s="682">
        <v>0</v>
      </c>
      <c r="JP82" s="682">
        <v>0</v>
      </c>
      <c r="JQ82" s="682">
        <v>0</v>
      </c>
      <c r="JR82" s="682">
        <v>0</v>
      </c>
      <c r="JS82" s="682">
        <v>0</v>
      </c>
      <c r="JT82" s="682">
        <v>0</v>
      </c>
      <c r="JU82" s="682">
        <v>0</v>
      </c>
      <c r="JV82" s="682">
        <v>0</v>
      </c>
      <c r="JW82" s="682">
        <v>0</v>
      </c>
      <c r="JX82" s="682">
        <v>0</v>
      </c>
      <c r="JY82" s="682">
        <v>0</v>
      </c>
      <c r="JZ82" s="682">
        <v>0</v>
      </c>
      <c r="KA82" s="682">
        <v>0</v>
      </c>
      <c r="KB82" s="682">
        <v>0</v>
      </c>
      <c r="KC82" s="682">
        <v>0</v>
      </c>
      <c r="KD82" s="682">
        <v>0</v>
      </c>
      <c r="KE82" s="682">
        <v>0</v>
      </c>
      <c r="KF82" s="682">
        <v>0</v>
      </c>
      <c r="KG82" s="682">
        <v>0</v>
      </c>
      <c r="KH82" s="682">
        <v>0</v>
      </c>
      <c r="KI82" s="682">
        <v>0</v>
      </c>
      <c r="KJ82" s="682">
        <v>0</v>
      </c>
      <c r="KK82" s="682">
        <v>0</v>
      </c>
      <c r="KL82" s="682">
        <v>0</v>
      </c>
      <c r="KM82" s="682">
        <v>0</v>
      </c>
      <c r="KN82" s="682">
        <v>0</v>
      </c>
      <c r="KO82" s="682">
        <v>0</v>
      </c>
      <c r="KP82" s="682">
        <v>0</v>
      </c>
      <c r="KQ82" s="682">
        <v>0</v>
      </c>
      <c r="KR82" s="682">
        <v>0</v>
      </c>
      <c r="KS82" s="682">
        <v>0</v>
      </c>
      <c r="KT82" s="682">
        <v>0</v>
      </c>
      <c r="KU82" s="682">
        <v>0</v>
      </c>
      <c r="KV82" s="682">
        <v>0</v>
      </c>
      <c r="KW82" s="682">
        <v>0</v>
      </c>
      <c r="KX82" s="682">
        <v>0</v>
      </c>
      <c r="KY82" s="682">
        <v>0</v>
      </c>
      <c r="KZ82" s="682">
        <v>0</v>
      </c>
      <c r="LA82" s="682">
        <v>0</v>
      </c>
      <c r="LB82" s="682">
        <v>0</v>
      </c>
      <c r="LC82" s="682">
        <v>0</v>
      </c>
      <c r="LD82" s="682">
        <v>0</v>
      </c>
      <c r="LE82" s="682">
        <v>0</v>
      </c>
      <c r="LF82" s="682">
        <v>0</v>
      </c>
      <c r="LG82" s="682">
        <v>0</v>
      </c>
      <c r="LH82" s="682">
        <v>0</v>
      </c>
      <c r="LI82" s="682">
        <v>0</v>
      </c>
      <c r="LJ82" s="682">
        <v>0</v>
      </c>
      <c r="LK82" s="682">
        <v>0</v>
      </c>
      <c r="LL82" s="682">
        <v>0</v>
      </c>
      <c r="LM82" s="682">
        <v>0</v>
      </c>
      <c r="LN82" s="682">
        <v>0</v>
      </c>
      <c r="LO82" s="682">
        <v>0</v>
      </c>
      <c r="LP82" s="682">
        <v>0</v>
      </c>
      <c r="LQ82" s="682">
        <v>0</v>
      </c>
      <c r="LR82" s="682">
        <v>0</v>
      </c>
      <c r="LS82" s="682">
        <v>0</v>
      </c>
      <c r="LT82" s="682">
        <v>0</v>
      </c>
      <c r="LU82" s="682">
        <v>0</v>
      </c>
      <c r="LV82" s="682">
        <v>0</v>
      </c>
      <c r="LW82" s="682">
        <v>0</v>
      </c>
      <c r="LX82" s="682">
        <v>0</v>
      </c>
      <c r="LY82" s="682">
        <v>0</v>
      </c>
      <c r="LZ82" s="682">
        <v>0</v>
      </c>
      <c r="MA82" s="682">
        <v>0</v>
      </c>
      <c r="MB82" s="682">
        <v>0</v>
      </c>
      <c r="MC82" s="682">
        <v>0</v>
      </c>
      <c r="MD82" s="682">
        <v>0</v>
      </c>
      <c r="ME82" s="682">
        <v>0</v>
      </c>
      <c r="MF82" s="682">
        <v>0</v>
      </c>
      <c r="MG82" s="682">
        <v>0</v>
      </c>
      <c r="MH82" s="682">
        <v>0</v>
      </c>
      <c r="MI82" s="682">
        <v>0</v>
      </c>
      <c r="MJ82" s="682">
        <v>0</v>
      </c>
      <c r="MK82" s="682">
        <v>0</v>
      </c>
      <c r="ML82" s="682">
        <v>0</v>
      </c>
      <c r="MM82" s="682">
        <v>0</v>
      </c>
      <c r="MN82" s="682">
        <v>0</v>
      </c>
      <c r="MO82" s="682">
        <v>0</v>
      </c>
      <c r="MP82" s="682">
        <v>0</v>
      </c>
      <c r="MQ82" s="682">
        <v>0</v>
      </c>
      <c r="MR82" s="682">
        <v>0</v>
      </c>
      <c r="MS82" s="682">
        <v>0</v>
      </c>
      <c r="MT82" s="682">
        <v>0</v>
      </c>
      <c r="MU82" s="682">
        <v>0</v>
      </c>
      <c r="MV82" s="682">
        <v>0</v>
      </c>
      <c r="MW82" s="682">
        <v>0</v>
      </c>
      <c r="MX82" s="682">
        <v>0</v>
      </c>
      <c r="MY82" s="682">
        <v>0</v>
      </c>
      <c r="MZ82" s="682">
        <v>0</v>
      </c>
      <c r="NA82" s="682">
        <v>0</v>
      </c>
      <c r="NB82" s="682">
        <v>0</v>
      </c>
      <c r="NC82" s="682">
        <v>0</v>
      </c>
      <c r="ND82" s="682">
        <v>0</v>
      </c>
      <c r="NE82" s="682">
        <v>0</v>
      </c>
      <c r="NF82" s="682">
        <v>0</v>
      </c>
      <c r="NG82" s="682">
        <v>0</v>
      </c>
      <c r="NH82" s="682">
        <v>0</v>
      </c>
      <c r="NI82" s="682">
        <v>0</v>
      </c>
      <c r="NJ82" s="682">
        <v>0</v>
      </c>
      <c r="NK82" s="682">
        <v>0</v>
      </c>
      <c r="NL82" s="682">
        <v>0</v>
      </c>
      <c r="NM82" s="682">
        <v>0</v>
      </c>
      <c r="NN82" s="682">
        <v>0</v>
      </c>
      <c r="NO82" s="682">
        <v>0</v>
      </c>
      <c r="NP82" s="682">
        <v>0</v>
      </c>
      <c r="NQ82" s="682">
        <v>0</v>
      </c>
      <c r="NR82" s="682">
        <v>0</v>
      </c>
      <c r="NS82" s="682">
        <v>0</v>
      </c>
      <c r="NT82" s="682">
        <v>0</v>
      </c>
      <c r="NU82" s="682">
        <v>0</v>
      </c>
      <c r="NV82" s="682">
        <v>0</v>
      </c>
      <c r="NW82" s="682">
        <v>0</v>
      </c>
      <c r="NX82" s="682">
        <v>0</v>
      </c>
      <c r="NY82" s="682">
        <v>0</v>
      </c>
      <c r="NZ82" s="682">
        <v>0</v>
      </c>
      <c r="OA82" s="682">
        <v>0</v>
      </c>
      <c r="OB82" s="682">
        <v>0</v>
      </c>
      <c r="OC82" s="682">
        <v>0</v>
      </c>
      <c r="OD82" s="682">
        <v>0</v>
      </c>
      <c r="OE82" s="682">
        <v>0</v>
      </c>
      <c r="OF82" s="682">
        <v>0</v>
      </c>
      <c r="OG82" s="682">
        <v>0</v>
      </c>
      <c r="OH82" s="682">
        <v>0</v>
      </c>
      <c r="OI82" s="682">
        <v>0</v>
      </c>
      <c r="OJ82" s="682">
        <v>0</v>
      </c>
      <c r="OK82" s="682">
        <v>0</v>
      </c>
      <c r="OL82" s="682">
        <v>0</v>
      </c>
      <c r="OM82" s="682">
        <v>0</v>
      </c>
      <c r="ON82" s="682">
        <v>0</v>
      </c>
      <c r="OO82" s="682">
        <v>0</v>
      </c>
      <c r="OP82" s="682">
        <v>0</v>
      </c>
      <c r="OQ82" s="682">
        <v>0</v>
      </c>
      <c r="OR82" s="682">
        <v>0</v>
      </c>
      <c r="OS82" s="682">
        <v>0</v>
      </c>
      <c r="OT82" s="682">
        <v>0</v>
      </c>
      <c r="OU82" s="682">
        <v>0</v>
      </c>
      <c r="OV82" s="682">
        <v>0</v>
      </c>
      <c r="OW82" s="682">
        <v>0</v>
      </c>
      <c r="OX82" s="682">
        <v>0</v>
      </c>
      <c r="OY82" s="682">
        <v>0</v>
      </c>
      <c r="OZ82" s="682">
        <v>0</v>
      </c>
      <c r="PA82" s="682">
        <v>0</v>
      </c>
      <c r="PB82" s="682">
        <v>0</v>
      </c>
      <c r="PC82" s="682">
        <v>0</v>
      </c>
      <c r="PD82" s="682">
        <v>0</v>
      </c>
      <c r="PE82" s="682">
        <v>0</v>
      </c>
      <c r="PF82" s="682">
        <v>0</v>
      </c>
      <c r="PG82" s="682">
        <v>0</v>
      </c>
      <c r="PH82" s="682">
        <v>0</v>
      </c>
      <c r="PI82" s="682">
        <v>0</v>
      </c>
      <c r="PJ82" s="682">
        <v>0</v>
      </c>
      <c r="PK82" s="682">
        <v>0</v>
      </c>
      <c r="PL82" s="682">
        <v>0</v>
      </c>
      <c r="PM82" s="682">
        <v>0</v>
      </c>
      <c r="PN82" s="682">
        <v>0</v>
      </c>
      <c r="PO82" s="682">
        <v>0</v>
      </c>
      <c r="PP82" s="682">
        <v>0</v>
      </c>
      <c r="PQ82" s="682">
        <v>0</v>
      </c>
      <c r="PR82" s="682">
        <v>0</v>
      </c>
      <c r="PS82" s="682">
        <v>0</v>
      </c>
      <c r="PT82" s="682">
        <v>0</v>
      </c>
      <c r="PU82" s="682">
        <v>0</v>
      </c>
      <c r="PV82" s="682">
        <v>0</v>
      </c>
      <c r="PW82" s="682">
        <v>0</v>
      </c>
      <c r="PX82" s="682">
        <v>0</v>
      </c>
      <c r="PY82" s="682">
        <v>0</v>
      </c>
      <c r="PZ82" s="682">
        <v>0</v>
      </c>
      <c r="QA82" s="682">
        <v>0</v>
      </c>
      <c r="QB82" s="682">
        <v>0</v>
      </c>
      <c r="QC82" s="682">
        <v>0</v>
      </c>
      <c r="QD82" s="682">
        <v>0</v>
      </c>
      <c r="QE82" s="682">
        <v>0</v>
      </c>
      <c r="QF82" s="682">
        <v>0</v>
      </c>
      <c r="QG82" s="682">
        <v>0</v>
      </c>
      <c r="QH82" s="682">
        <v>0</v>
      </c>
      <c r="QI82" s="682">
        <v>0</v>
      </c>
      <c r="QJ82" s="682">
        <v>0</v>
      </c>
      <c r="QK82" s="682">
        <v>0</v>
      </c>
      <c r="QL82" s="682">
        <v>0</v>
      </c>
      <c r="QM82" s="682">
        <v>0</v>
      </c>
      <c r="QN82" s="682">
        <v>0</v>
      </c>
      <c r="QO82" s="682">
        <v>0</v>
      </c>
      <c r="QP82" s="682">
        <v>0</v>
      </c>
      <c r="QQ82" s="682">
        <v>0</v>
      </c>
      <c r="QR82" s="682">
        <v>0</v>
      </c>
      <c r="QS82" s="682">
        <v>0</v>
      </c>
      <c r="QT82" s="682">
        <v>0</v>
      </c>
      <c r="QU82" s="682">
        <v>0</v>
      </c>
      <c r="QV82" s="682">
        <v>0</v>
      </c>
      <c r="QW82" s="682">
        <v>0</v>
      </c>
      <c r="QX82" s="682">
        <v>0</v>
      </c>
      <c r="QY82" s="682">
        <v>0</v>
      </c>
      <c r="QZ82" s="682">
        <v>0</v>
      </c>
      <c r="RA82" s="682">
        <v>0</v>
      </c>
      <c r="RB82" s="682">
        <v>0</v>
      </c>
      <c r="RC82" s="682">
        <v>0</v>
      </c>
      <c r="RD82" s="682">
        <v>0</v>
      </c>
      <c r="RE82" s="682">
        <v>0</v>
      </c>
      <c r="RF82" s="682">
        <v>0</v>
      </c>
      <c r="RG82" s="682">
        <v>0</v>
      </c>
      <c r="RH82" s="682">
        <v>0</v>
      </c>
      <c r="RI82" s="682">
        <v>0</v>
      </c>
      <c r="RJ82" s="682">
        <v>0</v>
      </c>
      <c r="RK82" s="682">
        <v>0</v>
      </c>
      <c r="RL82" s="682">
        <v>0</v>
      </c>
      <c r="RM82" s="682">
        <v>0</v>
      </c>
      <c r="RN82" s="682">
        <v>0</v>
      </c>
      <c r="RO82" s="682">
        <v>0</v>
      </c>
      <c r="RP82" s="682">
        <v>0</v>
      </c>
      <c r="RQ82" s="682">
        <v>0</v>
      </c>
      <c r="RR82" s="682">
        <v>0</v>
      </c>
      <c r="RS82" s="682">
        <v>0</v>
      </c>
      <c r="RT82" s="682">
        <v>0</v>
      </c>
      <c r="RU82" s="682">
        <v>0</v>
      </c>
      <c r="RV82" s="682">
        <v>0</v>
      </c>
      <c r="RW82" s="682">
        <v>0</v>
      </c>
      <c r="RX82" s="682">
        <v>0</v>
      </c>
      <c r="RY82" s="682">
        <v>0</v>
      </c>
      <c r="RZ82" s="682">
        <v>0</v>
      </c>
      <c r="SA82" s="682">
        <v>0</v>
      </c>
      <c r="SB82" s="682">
        <v>0</v>
      </c>
      <c r="SC82" s="682">
        <v>0</v>
      </c>
      <c r="SD82" s="682">
        <v>0</v>
      </c>
      <c r="SE82" s="682">
        <v>0</v>
      </c>
      <c r="SF82" s="682">
        <v>0</v>
      </c>
      <c r="SG82" s="682">
        <v>0</v>
      </c>
      <c r="SH82" s="682">
        <v>0</v>
      </c>
      <c r="SI82" s="473"/>
      <c r="SJ82" s="454"/>
      <c r="SK82" s="442"/>
      <c r="SL82" s="442"/>
      <c r="SM82" s="442"/>
    </row>
    <row r="83" spans="1:507" outlineLevel="3" x14ac:dyDescent="0.35">
      <c r="A83" s="442"/>
      <c r="B83" s="451"/>
      <c r="C83" s="662">
        <f>INT($C$40)+3</f>
        <v>4</v>
      </c>
      <c r="D83" s="473"/>
      <c r="E83" s="532"/>
      <c r="F83" s="532"/>
      <c r="G83" s="473"/>
      <c r="H83" s="495"/>
      <c r="I83" s="495" t="s">
        <v>724</v>
      </c>
      <c r="J83" s="684">
        <f t="shared" si="17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v>
      </c>
      <c r="BZ83" s="496">
        <v>0</v>
      </c>
      <c r="CA83" s="496">
        <v>0</v>
      </c>
      <c r="CB83" s="496">
        <v>0</v>
      </c>
      <c r="CC83" s="496">
        <v>0</v>
      </c>
      <c r="CD83" s="496">
        <v>0</v>
      </c>
      <c r="CE83" s="496">
        <v>0</v>
      </c>
      <c r="CF83" s="496">
        <v>0</v>
      </c>
      <c r="CG83" s="496">
        <v>0</v>
      </c>
      <c r="CH83" s="496">
        <v>0</v>
      </c>
      <c r="CI83" s="496">
        <v>0</v>
      </c>
      <c r="CJ83" s="496">
        <v>0</v>
      </c>
      <c r="CK83" s="496">
        <v>0</v>
      </c>
      <c r="CL83" s="496">
        <v>0</v>
      </c>
      <c r="CM83" s="496">
        <v>0</v>
      </c>
      <c r="CN83" s="496">
        <v>0</v>
      </c>
      <c r="CO83" s="496">
        <v>0</v>
      </c>
      <c r="CP83" s="496">
        <v>0</v>
      </c>
      <c r="CQ83" s="496">
        <v>0</v>
      </c>
      <c r="CR83" s="496">
        <v>0</v>
      </c>
      <c r="CS83" s="496">
        <v>0</v>
      </c>
      <c r="CT83" s="496">
        <v>0</v>
      </c>
      <c r="CU83" s="496">
        <v>0</v>
      </c>
      <c r="CV83" s="496">
        <v>0</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v>
      </c>
      <c r="DS83" s="496">
        <v>0</v>
      </c>
      <c r="DT83" s="496">
        <v>0</v>
      </c>
      <c r="DU83" s="496">
        <v>0</v>
      </c>
      <c r="DV83" s="496">
        <v>0</v>
      </c>
      <c r="DW83" s="496">
        <v>0</v>
      </c>
      <c r="DX83" s="496">
        <v>0</v>
      </c>
      <c r="DY83" s="496">
        <v>0</v>
      </c>
      <c r="DZ83" s="496">
        <v>0</v>
      </c>
      <c r="EA83" s="496">
        <v>0</v>
      </c>
      <c r="EB83" s="496">
        <v>0</v>
      </c>
      <c r="EC83" s="496">
        <v>0</v>
      </c>
      <c r="ED83" s="496">
        <v>0</v>
      </c>
      <c r="EE83" s="496">
        <v>0</v>
      </c>
      <c r="EF83" s="496">
        <v>0</v>
      </c>
      <c r="EG83" s="496">
        <v>0</v>
      </c>
      <c r="EH83" s="496">
        <v>0</v>
      </c>
      <c r="EI83" s="496">
        <v>0</v>
      </c>
      <c r="EJ83" s="496">
        <v>0</v>
      </c>
      <c r="EK83" s="496">
        <v>0</v>
      </c>
      <c r="EL83" s="496">
        <v>0</v>
      </c>
      <c r="EM83" s="496">
        <v>0</v>
      </c>
      <c r="EN83" s="496">
        <v>0</v>
      </c>
      <c r="EO83" s="496">
        <v>0</v>
      </c>
      <c r="EP83" s="496">
        <v>0</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v>0</v>
      </c>
      <c r="FI83" s="682">
        <v>0</v>
      </c>
      <c r="FJ83" s="682">
        <v>0</v>
      </c>
      <c r="FK83" s="682">
        <v>0</v>
      </c>
      <c r="FL83" s="682">
        <v>0</v>
      </c>
      <c r="FM83" s="682">
        <v>0</v>
      </c>
      <c r="FN83" s="682">
        <v>0</v>
      </c>
      <c r="FO83" s="682">
        <v>0</v>
      </c>
      <c r="FP83" s="682">
        <v>0</v>
      </c>
      <c r="FQ83" s="682">
        <v>0</v>
      </c>
      <c r="FR83" s="682">
        <v>0</v>
      </c>
      <c r="FS83" s="682">
        <v>0</v>
      </c>
      <c r="FT83" s="682">
        <v>0</v>
      </c>
      <c r="FU83" s="682">
        <v>0</v>
      </c>
      <c r="FV83" s="682">
        <v>0</v>
      </c>
      <c r="FW83" s="682">
        <v>0</v>
      </c>
      <c r="FX83" s="682">
        <v>0</v>
      </c>
      <c r="FY83" s="682">
        <v>0</v>
      </c>
      <c r="FZ83" s="682">
        <v>0</v>
      </c>
      <c r="GA83" s="682">
        <v>0</v>
      </c>
      <c r="GB83" s="682">
        <v>0</v>
      </c>
      <c r="GC83" s="682">
        <v>0</v>
      </c>
      <c r="GD83" s="682">
        <v>0</v>
      </c>
      <c r="GE83" s="682">
        <v>0</v>
      </c>
      <c r="GF83" s="682">
        <v>0</v>
      </c>
      <c r="GG83" s="682">
        <v>0</v>
      </c>
      <c r="GH83" s="682">
        <v>0</v>
      </c>
      <c r="GI83" s="682">
        <v>0</v>
      </c>
      <c r="GJ83" s="682">
        <v>0</v>
      </c>
      <c r="GK83" s="682">
        <v>0</v>
      </c>
      <c r="GL83" s="682">
        <v>0</v>
      </c>
      <c r="GM83" s="682">
        <v>0</v>
      </c>
      <c r="GN83" s="682">
        <v>0</v>
      </c>
      <c r="GO83" s="682">
        <v>0</v>
      </c>
      <c r="GP83" s="682">
        <v>0</v>
      </c>
      <c r="GQ83" s="682">
        <v>0</v>
      </c>
      <c r="GR83" s="682">
        <v>0</v>
      </c>
      <c r="GS83" s="682">
        <v>0</v>
      </c>
      <c r="GT83" s="682">
        <v>0</v>
      </c>
      <c r="GU83" s="682">
        <v>0</v>
      </c>
      <c r="GV83" s="682">
        <v>0</v>
      </c>
      <c r="GW83" s="682">
        <v>0</v>
      </c>
      <c r="GX83" s="682">
        <v>0</v>
      </c>
      <c r="GY83" s="682">
        <v>0</v>
      </c>
      <c r="GZ83" s="682">
        <v>0</v>
      </c>
      <c r="HA83" s="682">
        <v>0</v>
      </c>
      <c r="HB83" s="682">
        <v>0</v>
      </c>
      <c r="HC83" s="682">
        <v>0</v>
      </c>
      <c r="HD83" s="682">
        <v>0</v>
      </c>
      <c r="HE83" s="682">
        <v>0</v>
      </c>
      <c r="HF83" s="682">
        <v>0</v>
      </c>
      <c r="HG83" s="682">
        <v>0</v>
      </c>
      <c r="HH83" s="682">
        <v>0</v>
      </c>
      <c r="HI83" s="682">
        <v>0</v>
      </c>
      <c r="HJ83" s="682">
        <v>0</v>
      </c>
      <c r="HK83" s="682">
        <v>0</v>
      </c>
      <c r="HL83" s="682">
        <v>0</v>
      </c>
      <c r="HM83" s="682">
        <v>0</v>
      </c>
      <c r="HN83" s="682">
        <v>0</v>
      </c>
      <c r="HO83" s="682">
        <v>0</v>
      </c>
      <c r="HP83" s="682">
        <v>0</v>
      </c>
      <c r="HQ83" s="682">
        <v>0</v>
      </c>
      <c r="HR83" s="682">
        <v>0</v>
      </c>
      <c r="HS83" s="682">
        <v>0</v>
      </c>
      <c r="HT83" s="682">
        <v>0</v>
      </c>
      <c r="HU83" s="682">
        <v>0</v>
      </c>
      <c r="HV83" s="682">
        <v>0</v>
      </c>
      <c r="HW83" s="682">
        <v>0</v>
      </c>
      <c r="HX83" s="682">
        <v>0</v>
      </c>
      <c r="HY83" s="682">
        <v>0</v>
      </c>
      <c r="HZ83" s="682">
        <v>0</v>
      </c>
      <c r="IA83" s="682">
        <v>0</v>
      </c>
      <c r="IB83" s="682">
        <v>0</v>
      </c>
      <c r="IC83" s="682">
        <v>0</v>
      </c>
      <c r="ID83" s="682">
        <v>0</v>
      </c>
      <c r="IE83" s="682">
        <v>0</v>
      </c>
      <c r="IF83" s="682">
        <v>0</v>
      </c>
      <c r="IG83" s="682">
        <v>0</v>
      </c>
      <c r="IH83" s="682">
        <v>0</v>
      </c>
      <c r="II83" s="682">
        <v>0</v>
      </c>
      <c r="IJ83" s="682">
        <v>0</v>
      </c>
      <c r="IK83" s="682">
        <v>0</v>
      </c>
      <c r="IL83" s="682">
        <v>0</v>
      </c>
      <c r="IM83" s="682">
        <v>0</v>
      </c>
      <c r="IN83" s="682">
        <v>0</v>
      </c>
      <c r="IO83" s="682">
        <v>0</v>
      </c>
      <c r="IP83" s="682">
        <v>0</v>
      </c>
      <c r="IQ83" s="682">
        <v>0</v>
      </c>
      <c r="IR83" s="682">
        <v>0</v>
      </c>
      <c r="IS83" s="682">
        <v>0</v>
      </c>
      <c r="IT83" s="682">
        <v>0</v>
      </c>
      <c r="IU83" s="682">
        <v>0</v>
      </c>
      <c r="IV83" s="682">
        <v>0</v>
      </c>
      <c r="IW83" s="682">
        <v>0</v>
      </c>
      <c r="IX83" s="682">
        <v>0</v>
      </c>
      <c r="IY83" s="682">
        <v>0</v>
      </c>
      <c r="IZ83" s="682">
        <v>0</v>
      </c>
      <c r="JA83" s="682">
        <v>0</v>
      </c>
      <c r="JB83" s="682">
        <v>0</v>
      </c>
      <c r="JC83" s="682">
        <v>0</v>
      </c>
      <c r="JD83" s="682">
        <v>0</v>
      </c>
      <c r="JE83" s="682">
        <v>0</v>
      </c>
      <c r="JF83" s="682">
        <v>0</v>
      </c>
      <c r="JG83" s="682">
        <v>0</v>
      </c>
      <c r="JH83" s="682">
        <v>0</v>
      </c>
      <c r="JI83" s="682">
        <v>0</v>
      </c>
      <c r="JJ83" s="682">
        <v>0</v>
      </c>
      <c r="JK83" s="682">
        <v>0</v>
      </c>
      <c r="JL83" s="682">
        <v>0</v>
      </c>
      <c r="JM83" s="682">
        <v>0</v>
      </c>
      <c r="JN83" s="682">
        <v>0</v>
      </c>
      <c r="JO83" s="682">
        <v>0</v>
      </c>
      <c r="JP83" s="682">
        <v>0</v>
      </c>
      <c r="JQ83" s="682">
        <v>0</v>
      </c>
      <c r="JR83" s="682">
        <v>0</v>
      </c>
      <c r="JS83" s="682">
        <v>0</v>
      </c>
      <c r="JT83" s="682">
        <v>0</v>
      </c>
      <c r="JU83" s="682">
        <v>0</v>
      </c>
      <c r="JV83" s="682">
        <v>0</v>
      </c>
      <c r="JW83" s="682">
        <v>0</v>
      </c>
      <c r="JX83" s="682">
        <v>0</v>
      </c>
      <c r="JY83" s="682">
        <v>0</v>
      </c>
      <c r="JZ83" s="682">
        <v>0</v>
      </c>
      <c r="KA83" s="682">
        <v>0</v>
      </c>
      <c r="KB83" s="682">
        <v>0</v>
      </c>
      <c r="KC83" s="682">
        <v>0</v>
      </c>
      <c r="KD83" s="682">
        <v>0</v>
      </c>
      <c r="KE83" s="682">
        <v>0</v>
      </c>
      <c r="KF83" s="682">
        <v>0</v>
      </c>
      <c r="KG83" s="682">
        <v>0</v>
      </c>
      <c r="KH83" s="682">
        <v>0</v>
      </c>
      <c r="KI83" s="682">
        <v>0</v>
      </c>
      <c r="KJ83" s="682">
        <v>0</v>
      </c>
      <c r="KK83" s="682">
        <v>0</v>
      </c>
      <c r="KL83" s="682">
        <v>0</v>
      </c>
      <c r="KM83" s="682">
        <v>0</v>
      </c>
      <c r="KN83" s="682">
        <v>0</v>
      </c>
      <c r="KO83" s="682">
        <v>0</v>
      </c>
      <c r="KP83" s="682">
        <v>0</v>
      </c>
      <c r="KQ83" s="682">
        <v>0</v>
      </c>
      <c r="KR83" s="682">
        <v>0</v>
      </c>
      <c r="KS83" s="682">
        <v>0</v>
      </c>
      <c r="KT83" s="682">
        <v>0</v>
      </c>
      <c r="KU83" s="682">
        <v>0</v>
      </c>
      <c r="KV83" s="682">
        <v>0</v>
      </c>
      <c r="KW83" s="682">
        <v>0</v>
      </c>
      <c r="KX83" s="682">
        <v>0</v>
      </c>
      <c r="KY83" s="682">
        <v>0</v>
      </c>
      <c r="KZ83" s="682">
        <v>0</v>
      </c>
      <c r="LA83" s="682">
        <v>0</v>
      </c>
      <c r="LB83" s="682">
        <v>0</v>
      </c>
      <c r="LC83" s="682">
        <v>0</v>
      </c>
      <c r="LD83" s="682">
        <v>0</v>
      </c>
      <c r="LE83" s="682">
        <v>0</v>
      </c>
      <c r="LF83" s="682">
        <v>0</v>
      </c>
      <c r="LG83" s="682">
        <v>0</v>
      </c>
      <c r="LH83" s="682">
        <v>0</v>
      </c>
      <c r="LI83" s="682">
        <v>0</v>
      </c>
      <c r="LJ83" s="682">
        <v>0</v>
      </c>
      <c r="LK83" s="682">
        <v>0</v>
      </c>
      <c r="LL83" s="682">
        <v>0</v>
      </c>
      <c r="LM83" s="682">
        <v>0</v>
      </c>
      <c r="LN83" s="682">
        <v>0</v>
      </c>
      <c r="LO83" s="682">
        <v>0</v>
      </c>
      <c r="LP83" s="682">
        <v>0</v>
      </c>
      <c r="LQ83" s="682">
        <v>0</v>
      </c>
      <c r="LR83" s="682">
        <v>0</v>
      </c>
      <c r="LS83" s="682">
        <v>0</v>
      </c>
      <c r="LT83" s="682">
        <v>0</v>
      </c>
      <c r="LU83" s="682">
        <v>0</v>
      </c>
      <c r="LV83" s="682">
        <v>0</v>
      </c>
      <c r="LW83" s="682">
        <v>0</v>
      </c>
      <c r="LX83" s="682">
        <v>0</v>
      </c>
      <c r="LY83" s="682">
        <v>0</v>
      </c>
      <c r="LZ83" s="682">
        <v>0</v>
      </c>
      <c r="MA83" s="682">
        <v>0</v>
      </c>
      <c r="MB83" s="682">
        <v>0</v>
      </c>
      <c r="MC83" s="682">
        <v>0</v>
      </c>
      <c r="MD83" s="682">
        <v>0</v>
      </c>
      <c r="ME83" s="682">
        <v>0</v>
      </c>
      <c r="MF83" s="682">
        <v>0</v>
      </c>
      <c r="MG83" s="682">
        <v>0</v>
      </c>
      <c r="MH83" s="682">
        <v>0</v>
      </c>
      <c r="MI83" s="682">
        <v>0</v>
      </c>
      <c r="MJ83" s="682">
        <v>0</v>
      </c>
      <c r="MK83" s="682">
        <v>0</v>
      </c>
      <c r="ML83" s="682">
        <v>0</v>
      </c>
      <c r="MM83" s="682">
        <v>0</v>
      </c>
      <c r="MN83" s="682">
        <v>0</v>
      </c>
      <c r="MO83" s="682">
        <v>0</v>
      </c>
      <c r="MP83" s="682">
        <v>0</v>
      </c>
      <c r="MQ83" s="682">
        <v>0</v>
      </c>
      <c r="MR83" s="682">
        <v>0</v>
      </c>
      <c r="MS83" s="682">
        <v>0</v>
      </c>
      <c r="MT83" s="682">
        <v>0</v>
      </c>
      <c r="MU83" s="682">
        <v>0</v>
      </c>
      <c r="MV83" s="682">
        <v>0</v>
      </c>
      <c r="MW83" s="682">
        <v>0</v>
      </c>
      <c r="MX83" s="682">
        <v>0</v>
      </c>
      <c r="MY83" s="682">
        <v>0</v>
      </c>
      <c r="MZ83" s="682">
        <v>0</v>
      </c>
      <c r="NA83" s="682">
        <v>0</v>
      </c>
      <c r="NB83" s="682">
        <v>0</v>
      </c>
      <c r="NC83" s="682">
        <v>0</v>
      </c>
      <c r="ND83" s="682">
        <v>0</v>
      </c>
      <c r="NE83" s="682">
        <v>0</v>
      </c>
      <c r="NF83" s="682">
        <v>0</v>
      </c>
      <c r="NG83" s="682">
        <v>0</v>
      </c>
      <c r="NH83" s="682">
        <v>0</v>
      </c>
      <c r="NI83" s="682">
        <v>0</v>
      </c>
      <c r="NJ83" s="682">
        <v>0</v>
      </c>
      <c r="NK83" s="682">
        <v>0</v>
      </c>
      <c r="NL83" s="682">
        <v>0</v>
      </c>
      <c r="NM83" s="682">
        <v>0</v>
      </c>
      <c r="NN83" s="682">
        <v>0</v>
      </c>
      <c r="NO83" s="682">
        <v>0</v>
      </c>
      <c r="NP83" s="682">
        <v>0</v>
      </c>
      <c r="NQ83" s="682">
        <v>0</v>
      </c>
      <c r="NR83" s="682">
        <v>0</v>
      </c>
      <c r="NS83" s="682">
        <v>0</v>
      </c>
      <c r="NT83" s="682">
        <v>0</v>
      </c>
      <c r="NU83" s="682">
        <v>0</v>
      </c>
      <c r="NV83" s="682">
        <v>0</v>
      </c>
      <c r="NW83" s="682">
        <v>0</v>
      </c>
      <c r="NX83" s="682">
        <v>0</v>
      </c>
      <c r="NY83" s="682">
        <v>0</v>
      </c>
      <c r="NZ83" s="682">
        <v>0</v>
      </c>
      <c r="OA83" s="682">
        <v>0</v>
      </c>
      <c r="OB83" s="682">
        <v>0</v>
      </c>
      <c r="OC83" s="682">
        <v>0</v>
      </c>
      <c r="OD83" s="682">
        <v>0</v>
      </c>
      <c r="OE83" s="682">
        <v>0</v>
      </c>
      <c r="OF83" s="682">
        <v>0</v>
      </c>
      <c r="OG83" s="682">
        <v>0</v>
      </c>
      <c r="OH83" s="682">
        <v>0</v>
      </c>
      <c r="OI83" s="682">
        <v>0</v>
      </c>
      <c r="OJ83" s="682">
        <v>0</v>
      </c>
      <c r="OK83" s="682">
        <v>0</v>
      </c>
      <c r="OL83" s="682">
        <v>0</v>
      </c>
      <c r="OM83" s="682">
        <v>0</v>
      </c>
      <c r="ON83" s="682">
        <v>0</v>
      </c>
      <c r="OO83" s="682">
        <v>0</v>
      </c>
      <c r="OP83" s="682">
        <v>0</v>
      </c>
      <c r="OQ83" s="682">
        <v>0</v>
      </c>
      <c r="OR83" s="682">
        <v>0</v>
      </c>
      <c r="OS83" s="682">
        <v>0</v>
      </c>
      <c r="OT83" s="682">
        <v>0</v>
      </c>
      <c r="OU83" s="682">
        <v>0</v>
      </c>
      <c r="OV83" s="682">
        <v>0</v>
      </c>
      <c r="OW83" s="682">
        <v>0</v>
      </c>
      <c r="OX83" s="682">
        <v>0</v>
      </c>
      <c r="OY83" s="682">
        <v>0</v>
      </c>
      <c r="OZ83" s="682">
        <v>0</v>
      </c>
      <c r="PA83" s="682">
        <v>0</v>
      </c>
      <c r="PB83" s="682">
        <v>0</v>
      </c>
      <c r="PC83" s="682">
        <v>0</v>
      </c>
      <c r="PD83" s="682">
        <v>0</v>
      </c>
      <c r="PE83" s="682">
        <v>0</v>
      </c>
      <c r="PF83" s="682">
        <v>0</v>
      </c>
      <c r="PG83" s="682">
        <v>0</v>
      </c>
      <c r="PH83" s="682">
        <v>0</v>
      </c>
      <c r="PI83" s="682">
        <v>0</v>
      </c>
      <c r="PJ83" s="682">
        <v>0</v>
      </c>
      <c r="PK83" s="682">
        <v>0</v>
      </c>
      <c r="PL83" s="682">
        <v>0</v>
      </c>
      <c r="PM83" s="682">
        <v>0</v>
      </c>
      <c r="PN83" s="682">
        <v>0</v>
      </c>
      <c r="PO83" s="682">
        <v>0</v>
      </c>
      <c r="PP83" s="682">
        <v>0</v>
      </c>
      <c r="PQ83" s="682">
        <v>0</v>
      </c>
      <c r="PR83" s="682">
        <v>0</v>
      </c>
      <c r="PS83" s="682">
        <v>0</v>
      </c>
      <c r="PT83" s="682">
        <v>0</v>
      </c>
      <c r="PU83" s="682">
        <v>0</v>
      </c>
      <c r="PV83" s="682">
        <v>0</v>
      </c>
      <c r="PW83" s="682">
        <v>0</v>
      </c>
      <c r="PX83" s="682">
        <v>0</v>
      </c>
      <c r="PY83" s="682">
        <v>0</v>
      </c>
      <c r="PZ83" s="682">
        <v>0</v>
      </c>
      <c r="QA83" s="682">
        <v>0</v>
      </c>
      <c r="QB83" s="682">
        <v>0</v>
      </c>
      <c r="QC83" s="682">
        <v>0</v>
      </c>
      <c r="QD83" s="682">
        <v>0</v>
      </c>
      <c r="QE83" s="682">
        <v>0</v>
      </c>
      <c r="QF83" s="682">
        <v>0</v>
      </c>
      <c r="QG83" s="682">
        <v>0</v>
      </c>
      <c r="QH83" s="682">
        <v>0</v>
      </c>
      <c r="QI83" s="682">
        <v>0</v>
      </c>
      <c r="QJ83" s="682">
        <v>0</v>
      </c>
      <c r="QK83" s="682">
        <v>0</v>
      </c>
      <c r="QL83" s="682">
        <v>0</v>
      </c>
      <c r="QM83" s="682">
        <v>0</v>
      </c>
      <c r="QN83" s="682">
        <v>0</v>
      </c>
      <c r="QO83" s="682">
        <v>0</v>
      </c>
      <c r="QP83" s="682">
        <v>0</v>
      </c>
      <c r="QQ83" s="682">
        <v>0</v>
      </c>
      <c r="QR83" s="682">
        <v>0</v>
      </c>
      <c r="QS83" s="682">
        <v>0</v>
      </c>
      <c r="QT83" s="682">
        <v>0</v>
      </c>
      <c r="QU83" s="682">
        <v>0</v>
      </c>
      <c r="QV83" s="682">
        <v>0</v>
      </c>
      <c r="QW83" s="682">
        <v>0</v>
      </c>
      <c r="QX83" s="682">
        <v>0</v>
      </c>
      <c r="QY83" s="682">
        <v>0</v>
      </c>
      <c r="QZ83" s="682">
        <v>0</v>
      </c>
      <c r="RA83" s="682">
        <v>0</v>
      </c>
      <c r="RB83" s="682">
        <v>0</v>
      </c>
      <c r="RC83" s="682">
        <v>0</v>
      </c>
      <c r="RD83" s="682">
        <v>0</v>
      </c>
      <c r="RE83" s="682">
        <v>0</v>
      </c>
      <c r="RF83" s="682">
        <v>0</v>
      </c>
      <c r="RG83" s="682">
        <v>0</v>
      </c>
      <c r="RH83" s="682">
        <v>0</v>
      </c>
      <c r="RI83" s="682">
        <v>0</v>
      </c>
      <c r="RJ83" s="682">
        <v>0</v>
      </c>
      <c r="RK83" s="682">
        <v>0</v>
      </c>
      <c r="RL83" s="682">
        <v>0</v>
      </c>
      <c r="RM83" s="682">
        <v>0</v>
      </c>
      <c r="RN83" s="682">
        <v>0</v>
      </c>
      <c r="RO83" s="682">
        <v>0</v>
      </c>
      <c r="RP83" s="682">
        <v>0</v>
      </c>
      <c r="RQ83" s="682">
        <v>0</v>
      </c>
      <c r="RR83" s="682">
        <v>0</v>
      </c>
      <c r="RS83" s="682">
        <v>0</v>
      </c>
      <c r="RT83" s="682">
        <v>0</v>
      </c>
      <c r="RU83" s="682">
        <v>0</v>
      </c>
      <c r="RV83" s="682">
        <v>0</v>
      </c>
      <c r="RW83" s="682">
        <v>0</v>
      </c>
      <c r="RX83" s="682">
        <v>0</v>
      </c>
      <c r="RY83" s="682">
        <v>0</v>
      </c>
      <c r="RZ83" s="682">
        <v>0</v>
      </c>
      <c r="SA83" s="682">
        <v>0</v>
      </c>
      <c r="SB83" s="682">
        <v>0</v>
      </c>
      <c r="SC83" s="682">
        <v>0</v>
      </c>
      <c r="SD83" s="682">
        <v>0</v>
      </c>
      <c r="SE83" s="682">
        <v>0</v>
      </c>
      <c r="SF83" s="682">
        <v>0</v>
      </c>
      <c r="SG83" s="682">
        <v>0</v>
      </c>
      <c r="SH83" s="682">
        <v>0</v>
      </c>
      <c r="SI83" s="473"/>
      <c r="SJ83" s="454"/>
      <c r="SK83" s="442"/>
      <c r="SL83" s="442"/>
      <c r="SM83" s="442"/>
    </row>
    <row r="84" spans="1:507" outlineLevel="3" x14ac:dyDescent="0.35">
      <c r="A84" s="442"/>
      <c r="B84" s="451"/>
      <c r="C84" s="662">
        <f>INT($C$40)+3</f>
        <v>4</v>
      </c>
      <c r="D84" s="473"/>
      <c r="E84" s="532"/>
      <c r="F84" s="532"/>
      <c r="G84" s="473"/>
      <c r="H84" s="684"/>
      <c r="I84" s="684" t="s">
        <v>725</v>
      </c>
      <c r="J84" s="684">
        <f t="shared" si="17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v>
      </c>
      <c r="BZ84" s="496">
        <v>0</v>
      </c>
      <c r="CA84" s="496">
        <v>0</v>
      </c>
      <c r="CB84" s="496">
        <v>0</v>
      </c>
      <c r="CC84" s="496">
        <v>0</v>
      </c>
      <c r="CD84" s="496">
        <v>0</v>
      </c>
      <c r="CE84" s="496">
        <v>0</v>
      </c>
      <c r="CF84" s="496">
        <v>0</v>
      </c>
      <c r="CG84" s="496">
        <v>0</v>
      </c>
      <c r="CH84" s="496">
        <v>0</v>
      </c>
      <c r="CI84" s="496">
        <v>0</v>
      </c>
      <c r="CJ84" s="496">
        <v>0</v>
      </c>
      <c r="CK84" s="496">
        <v>0</v>
      </c>
      <c r="CL84" s="496">
        <v>0</v>
      </c>
      <c r="CM84" s="496">
        <v>0</v>
      </c>
      <c r="CN84" s="496">
        <v>0</v>
      </c>
      <c r="CO84" s="496">
        <v>0</v>
      </c>
      <c r="CP84" s="496">
        <v>0</v>
      </c>
      <c r="CQ84" s="496">
        <v>0</v>
      </c>
      <c r="CR84" s="496">
        <v>0</v>
      </c>
      <c r="CS84" s="496">
        <v>0</v>
      </c>
      <c r="CT84" s="496">
        <v>0</v>
      </c>
      <c r="CU84" s="496">
        <v>0</v>
      </c>
      <c r="CV84" s="496">
        <v>0</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v>
      </c>
      <c r="DS84" s="496">
        <v>0</v>
      </c>
      <c r="DT84" s="496">
        <v>0</v>
      </c>
      <c r="DU84" s="496">
        <v>0</v>
      </c>
      <c r="DV84" s="496">
        <v>0</v>
      </c>
      <c r="DW84" s="496">
        <v>0</v>
      </c>
      <c r="DX84" s="496">
        <v>0</v>
      </c>
      <c r="DY84" s="496">
        <v>0</v>
      </c>
      <c r="DZ84" s="496">
        <v>0</v>
      </c>
      <c r="EA84" s="496">
        <v>0</v>
      </c>
      <c r="EB84" s="496">
        <v>0</v>
      </c>
      <c r="EC84" s="496">
        <v>0</v>
      </c>
      <c r="ED84" s="496">
        <v>0</v>
      </c>
      <c r="EE84" s="496">
        <v>0</v>
      </c>
      <c r="EF84" s="496">
        <v>0</v>
      </c>
      <c r="EG84" s="496">
        <v>0</v>
      </c>
      <c r="EH84" s="496">
        <v>0</v>
      </c>
      <c r="EI84" s="496">
        <v>0</v>
      </c>
      <c r="EJ84" s="496">
        <v>0</v>
      </c>
      <c r="EK84" s="496">
        <v>0</v>
      </c>
      <c r="EL84" s="496">
        <v>0</v>
      </c>
      <c r="EM84" s="496">
        <v>0</v>
      </c>
      <c r="EN84" s="496">
        <v>0</v>
      </c>
      <c r="EO84" s="496">
        <v>0</v>
      </c>
      <c r="EP84" s="496">
        <v>0</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v>0</v>
      </c>
      <c r="FI84" s="682">
        <v>0</v>
      </c>
      <c r="FJ84" s="682">
        <v>0</v>
      </c>
      <c r="FK84" s="682">
        <v>0</v>
      </c>
      <c r="FL84" s="682">
        <v>0</v>
      </c>
      <c r="FM84" s="682">
        <v>0</v>
      </c>
      <c r="FN84" s="682">
        <v>0</v>
      </c>
      <c r="FO84" s="682">
        <v>0</v>
      </c>
      <c r="FP84" s="682">
        <v>0</v>
      </c>
      <c r="FQ84" s="682">
        <v>0</v>
      </c>
      <c r="FR84" s="682">
        <v>0</v>
      </c>
      <c r="FS84" s="682">
        <v>0</v>
      </c>
      <c r="FT84" s="682">
        <v>0</v>
      </c>
      <c r="FU84" s="682">
        <v>0</v>
      </c>
      <c r="FV84" s="682">
        <v>0</v>
      </c>
      <c r="FW84" s="682">
        <v>0</v>
      </c>
      <c r="FX84" s="682">
        <v>0</v>
      </c>
      <c r="FY84" s="682">
        <v>0</v>
      </c>
      <c r="FZ84" s="682">
        <v>0</v>
      </c>
      <c r="GA84" s="682">
        <v>0</v>
      </c>
      <c r="GB84" s="682">
        <v>0</v>
      </c>
      <c r="GC84" s="682">
        <v>0</v>
      </c>
      <c r="GD84" s="682">
        <v>0</v>
      </c>
      <c r="GE84" s="682">
        <v>0</v>
      </c>
      <c r="GF84" s="682">
        <v>0</v>
      </c>
      <c r="GG84" s="682">
        <v>0</v>
      </c>
      <c r="GH84" s="682">
        <v>0</v>
      </c>
      <c r="GI84" s="682">
        <v>0</v>
      </c>
      <c r="GJ84" s="682">
        <v>0</v>
      </c>
      <c r="GK84" s="682">
        <v>0</v>
      </c>
      <c r="GL84" s="682">
        <v>0</v>
      </c>
      <c r="GM84" s="682">
        <v>0</v>
      </c>
      <c r="GN84" s="682">
        <v>0</v>
      </c>
      <c r="GO84" s="682">
        <v>0</v>
      </c>
      <c r="GP84" s="682">
        <v>0</v>
      </c>
      <c r="GQ84" s="682">
        <v>0</v>
      </c>
      <c r="GR84" s="682">
        <v>0</v>
      </c>
      <c r="GS84" s="682">
        <v>0</v>
      </c>
      <c r="GT84" s="682">
        <v>0</v>
      </c>
      <c r="GU84" s="682">
        <v>0</v>
      </c>
      <c r="GV84" s="682">
        <v>0</v>
      </c>
      <c r="GW84" s="682">
        <v>0</v>
      </c>
      <c r="GX84" s="682">
        <v>0</v>
      </c>
      <c r="GY84" s="682">
        <v>0</v>
      </c>
      <c r="GZ84" s="682">
        <v>0</v>
      </c>
      <c r="HA84" s="682">
        <v>0</v>
      </c>
      <c r="HB84" s="682">
        <v>0</v>
      </c>
      <c r="HC84" s="682">
        <v>0</v>
      </c>
      <c r="HD84" s="682">
        <v>0</v>
      </c>
      <c r="HE84" s="682">
        <v>0</v>
      </c>
      <c r="HF84" s="682">
        <v>0</v>
      </c>
      <c r="HG84" s="682">
        <v>0</v>
      </c>
      <c r="HH84" s="682">
        <v>0</v>
      </c>
      <c r="HI84" s="682">
        <v>0</v>
      </c>
      <c r="HJ84" s="682">
        <v>0</v>
      </c>
      <c r="HK84" s="682">
        <v>0</v>
      </c>
      <c r="HL84" s="682">
        <v>0</v>
      </c>
      <c r="HM84" s="682">
        <v>0</v>
      </c>
      <c r="HN84" s="682">
        <v>0</v>
      </c>
      <c r="HO84" s="682">
        <v>0</v>
      </c>
      <c r="HP84" s="682">
        <v>0</v>
      </c>
      <c r="HQ84" s="682">
        <v>0</v>
      </c>
      <c r="HR84" s="682">
        <v>0</v>
      </c>
      <c r="HS84" s="682">
        <v>0</v>
      </c>
      <c r="HT84" s="682">
        <v>0</v>
      </c>
      <c r="HU84" s="682">
        <v>0</v>
      </c>
      <c r="HV84" s="682">
        <v>0</v>
      </c>
      <c r="HW84" s="682">
        <v>0</v>
      </c>
      <c r="HX84" s="682">
        <v>0</v>
      </c>
      <c r="HY84" s="682">
        <v>0</v>
      </c>
      <c r="HZ84" s="682">
        <v>0</v>
      </c>
      <c r="IA84" s="682">
        <v>0</v>
      </c>
      <c r="IB84" s="682">
        <v>0</v>
      </c>
      <c r="IC84" s="682">
        <v>0</v>
      </c>
      <c r="ID84" s="682">
        <v>0</v>
      </c>
      <c r="IE84" s="682">
        <v>0</v>
      </c>
      <c r="IF84" s="682">
        <v>0</v>
      </c>
      <c r="IG84" s="682">
        <v>0</v>
      </c>
      <c r="IH84" s="682">
        <v>0</v>
      </c>
      <c r="II84" s="682">
        <v>0</v>
      </c>
      <c r="IJ84" s="682">
        <v>0</v>
      </c>
      <c r="IK84" s="682">
        <v>0</v>
      </c>
      <c r="IL84" s="682">
        <v>0</v>
      </c>
      <c r="IM84" s="682">
        <v>0</v>
      </c>
      <c r="IN84" s="682">
        <v>0</v>
      </c>
      <c r="IO84" s="682">
        <v>0</v>
      </c>
      <c r="IP84" s="682">
        <v>0</v>
      </c>
      <c r="IQ84" s="682">
        <v>0</v>
      </c>
      <c r="IR84" s="682">
        <v>0</v>
      </c>
      <c r="IS84" s="682">
        <v>0</v>
      </c>
      <c r="IT84" s="682">
        <v>0</v>
      </c>
      <c r="IU84" s="682">
        <v>0</v>
      </c>
      <c r="IV84" s="682">
        <v>0</v>
      </c>
      <c r="IW84" s="682">
        <v>0</v>
      </c>
      <c r="IX84" s="682">
        <v>0</v>
      </c>
      <c r="IY84" s="682">
        <v>0</v>
      </c>
      <c r="IZ84" s="682">
        <v>0</v>
      </c>
      <c r="JA84" s="682">
        <v>0</v>
      </c>
      <c r="JB84" s="682">
        <v>0</v>
      </c>
      <c r="JC84" s="682">
        <v>0</v>
      </c>
      <c r="JD84" s="682">
        <v>0</v>
      </c>
      <c r="JE84" s="682">
        <v>0</v>
      </c>
      <c r="JF84" s="682">
        <v>0</v>
      </c>
      <c r="JG84" s="682">
        <v>0</v>
      </c>
      <c r="JH84" s="682">
        <v>0</v>
      </c>
      <c r="JI84" s="682">
        <v>0</v>
      </c>
      <c r="JJ84" s="682">
        <v>0</v>
      </c>
      <c r="JK84" s="682">
        <v>0</v>
      </c>
      <c r="JL84" s="682">
        <v>0</v>
      </c>
      <c r="JM84" s="682">
        <v>0</v>
      </c>
      <c r="JN84" s="682">
        <v>0</v>
      </c>
      <c r="JO84" s="682">
        <v>0</v>
      </c>
      <c r="JP84" s="682">
        <v>0</v>
      </c>
      <c r="JQ84" s="682">
        <v>0</v>
      </c>
      <c r="JR84" s="682">
        <v>0</v>
      </c>
      <c r="JS84" s="682">
        <v>0</v>
      </c>
      <c r="JT84" s="682">
        <v>0</v>
      </c>
      <c r="JU84" s="682">
        <v>0</v>
      </c>
      <c r="JV84" s="682">
        <v>0</v>
      </c>
      <c r="JW84" s="682">
        <v>0</v>
      </c>
      <c r="JX84" s="682">
        <v>0</v>
      </c>
      <c r="JY84" s="682">
        <v>0</v>
      </c>
      <c r="JZ84" s="682">
        <v>0</v>
      </c>
      <c r="KA84" s="682">
        <v>0</v>
      </c>
      <c r="KB84" s="682">
        <v>0</v>
      </c>
      <c r="KC84" s="682">
        <v>0</v>
      </c>
      <c r="KD84" s="682">
        <v>0</v>
      </c>
      <c r="KE84" s="682">
        <v>0</v>
      </c>
      <c r="KF84" s="682">
        <v>0</v>
      </c>
      <c r="KG84" s="682">
        <v>0</v>
      </c>
      <c r="KH84" s="682">
        <v>0</v>
      </c>
      <c r="KI84" s="682">
        <v>0</v>
      </c>
      <c r="KJ84" s="682">
        <v>0</v>
      </c>
      <c r="KK84" s="682">
        <v>0</v>
      </c>
      <c r="KL84" s="682">
        <v>0</v>
      </c>
      <c r="KM84" s="682">
        <v>0</v>
      </c>
      <c r="KN84" s="682">
        <v>0</v>
      </c>
      <c r="KO84" s="682">
        <v>0</v>
      </c>
      <c r="KP84" s="682">
        <v>0</v>
      </c>
      <c r="KQ84" s="682">
        <v>0</v>
      </c>
      <c r="KR84" s="682">
        <v>0</v>
      </c>
      <c r="KS84" s="682">
        <v>0</v>
      </c>
      <c r="KT84" s="682">
        <v>0</v>
      </c>
      <c r="KU84" s="682">
        <v>0</v>
      </c>
      <c r="KV84" s="682">
        <v>0</v>
      </c>
      <c r="KW84" s="682">
        <v>0</v>
      </c>
      <c r="KX84" s="682">
        <v>0</v>
      </c>
      <c r="KY84" s="682">
        <v>0</v>
      </c>
      <c r="KZ84" s="682">
        <v>0</v>
      </c>
      <c r="LA84" s="682">
        <v>0</v>
      </c>
      <c r="LB84" s="682">
        <v>0</v>
      </c>
      <c r="LC84" s="682">
        <v>0</v>
      </c>
      <c r="LD84" s="682">
        <v>0</v>
      </c>
      <c r="LE84" s="682">
        <v>0</v>
      </c>
      <c r="LF84" s="682">
        <v>0</v>
      </c>
      <c r="LG84" s="682">
        <v>0</v>
      </c>
      <c r="LH84" s="682">
        <v>0</v>
      </c>
      <c r="LI84" s="682">
        <v>0</v>
      </c>
      <c r="LJ84" s="682">
        <v>0</v>
      </c>
      <c r="LK84" s="682">
        <v>0</v>
      </c>
      <c r="LL84" s="682">
        <v>0</v>
      </c>
      <c r="LM84" s="682">
        <v>0</v>
      </c>
      <c r="LN84" s="682">
        <v>0</v>
      </c>
      <c r="LO84" s="682">
        <v>0</v>
      </c>
      <c r="LP84" s="682">
        <v>0</v>
      </c>
      <c r="LQ84" s="682">
        <v>0</v>
      </c>
      <c r="LR84" s="682">
        <v>0</v>
      </c>
      <c r="LS84" s="682">
        <v>0</v>
      </c>
      <c r="LT84" s="682">
        <v>0</v>
      </c>
      <c r="LU84" s="682">
        <v>0</v>
      </c>
      <c r="LV84" s="682">
        <v>0</v>
      </c>
      <c r="LW84" s="682">
        <v>0</v>
      </c>
      <c r="LX84" s="682">
        <v>0</v>
      </c>
      <c r="LY84" s="682">
        <v>0</v>
      </c>
      <c r="LZ84" s="682">
        <v>0</v>
      </c>
      <c r="MA84" s="682">
        <v>0</v>
      </c>
      <c r="MB84" s="682">
        <v>0</v>
      </c>
      <c r="MC84" s="682">
        <v>0</v>
      </c>
      <c r="MD84" s="682">
        <v>0</v>
      </c>
      <c r="ME84" s="682">
        <v>0</v>
      </c>
      <c r="MF84" s="682">
        <v>0</v>
      </c>
      <c r="MG84" s="682">
        <v>0</v>
      </c>
      <c r="MH84" s="682">
        <v>0</v>
      </c>
      <c r="MI84" s="682">
        <v>0</v>
      </c>
      <c r="MJ84" s="682">
        <v>0</v>
      </c>
      <c r="MK84" s="682">
        <v>0</v>
      </c>
      <c r="ML84" s="682">
        <v>0</v>
      </c>
      <c r="MM84" s="682">
        <v>0</v>
      </c>
      <c r="MN84" s="682">
        <v>0</v>
      </c>
      <c r="MO84" s="682">
        <v>0</v>
      </c>
      <c r="MP84" s="682">
        <v>0</v>
      </c>
      <c r="MQ84" s="682">
        <v>0</v>
      </c>
      <c r="MR84" s="682">
        <v>0</v>
      </c>
      <c r="MS84" s="682">
        <v>0</v>
      </c>
      <c r="MT84" s="682">
        <v>0</v>
      </c>
      <c r="MU84" s="682">
        <v>0</v>
      </c>
      <c r="MV84" s="682">
        <v>0</v>
      </c>
      <c r="MW84" s="682">
        <v>0</v>
      </c>
      <c r="MX84" s="682">
        <v>0</v>
      </c>
      <c r="MY84" s="682">
        <v>0</v>
      </c>
      <c r="MZ84" s="682">
        <v>0</v>
      </c>
      <c r="NA84" s="682">
        <v>0</v>
      </c>
      <c r="NB84" s="682">
        <v>0</v>
      </c>
      <c r="NC84" s="682">
        <v>0</v>
      </c>
      <c r="ND84" s="682">
        <v>0</v>
      </c>
      <c r="NE84" s="682">
        <v>0</v>
      </c>
      <c r="NF84" s="682">
        <v>0</v>
      </c>
      <c r="NG84" s="682">
        <v>0</v>
      </c>
      <c r="NH84" s="682">
        <v>0</v>
      </c>
      <c r="NI84" s="682">
        <v>0</v>
      </c>
      <c r="NJ84" s="682">
        <v>0</v>
      </c>
      <c r="NK84" s="682">
        <v>0</v>
      </c>
      <c r="NL84" s="682">
        <v>0</v>
      </c>
      <c r="NM84" s="682">
        <v>0</v>
      </c>
      <c r="NN84" s="682">
        <v>0</v>
      </c>
      <c r="NO84" s="682">
        <v>0</v>
      </c>
      <c r="NP84" s="682">
        <v>0</v>
      </c>
      <c r="NQ84" s="682">
        <v>0</v>
      </c>
      <c r="NR84" s="682">
        <v>0</v>
      </c>
      <c r="NS84" s="682">
        <v>0</v>
      </c>
      <c r="NT84" s="682">
        <v>0</v>
      </c>
      <c r="NU84" s="682">
        <v>0</v>
      </c>
      <c r="NV84" s="682">
        <v>0</v>
      </c>
      <c r="NW84" s="682">
        <v>0</v>
      </c>
      <c r="NX84" s="682">
        <v>0</v>
      </c>
      <c r="NY84" s="682">
        <v>0</v>
      </c>
      <c r="NZ84" s="682">
        <v>0</v>
      </c>
      <c r="OA84" s="682">
        <v>0</v>
      </c>
      <c r="OB84" s="682">
        <v>0</v>
      </c>
      <c r="OC84" s="682">
        <v>0</v>
      </c>
      <c r="OD84" s="682">
        <v>0</v>
      </c>
      <c r="OE84" s="682">
        <v>0</v>
      </c>
      <c r="OF84" s="682">
        <v>0</v>
      </c>
      <c r="OG84" s="682">
        <v>0</v>
      </c>
      <c r="OH84" s="682">
        <v>0</v>
      </c>
      <c r="OI84" s="682">
        <v>0</v>
      </c>
      <c r="OJ84" s="682">
        <v>0</v>
      </c>
      <c r="OK84" s="682">
        <v>0</v>
      </c>
      <c r="OL84" s="682">
        <v>0</v>
      </c>
      <c r="OM84" s="682">
        <v>0</v>
      </c>
      <c r="ON84" s="682">
        <v>0</v>
      </c>
      <c r="OO84" s="682">
        <v>0</v>
      </c>
      <c r="OP84" s="682">
        <v>0</v>
      </c>
      <c r="OQ84" s="682">
        <v>0</v>
      </c>
      <c r="OR84" s="682">
        <v>0</v>
      </c>
      <c r="OS84" s="682">
        <v>0</v>
      </c>
      <c r="OT84" s="682">
        <v>0</v>
      </c>
      <c r="OU84" s="682">
        <v>0</v>
      </c>
      <c r="OV84" s="682">
        <v>0</v>
      </c>
      <c r="OW84" s="682">
        <v>0</v>
      </c>
      <c r="OX84" s="682">
        <v>0</v>
      </c>
      <c r="OY84" s="682">
        <v>0</v>
      </c>
      <c r="OZ84" s="682">
        <v>0</v>
      </c>
      <c r="PA84" s="682">
        <v>0</v>
      </c>
      <c r="PB84" s="682">
        <v>0</v>
      </c>
      <c r="PC84" s="682">
        <v>0</v>
      </c>
      <c r="PD84" s="682">
        <v>0</v>
      </c>
      <c r="PE84" s="682">
        <v>0</v>
      </c>
      <c r="PF84" s="682">
        <v>0</v>
      </c>
      <c r="PG84" s="682">
        <v>0</v>
      </c>
      <c r="PH84" s="682">
        <v>0</v>
      </c>
      <c r="PI84" s="682">
        <v>0</v>
      </c>
      <c r="PJ84" s="682">
        <v>0</v>
      </c>
      <c r="PK84" s="682">
        <v>0</v>
      </c>
      <c r="PL84" s="682">
        <v>0</v>
      </c>
      <c r="PM84" s="682">
        <v>0</v>
      </c>
      <c r="PN84" s="682">
        <v>0</v>
      </c>
      <c r="PO84" s="682">
        <v>0</v>
      </c>
      <c r="PP84" s="682">
        <v>0</v>
      </c>
      <c r="PQ84" s="682">
        <v>0</v>
      </c>
      <c r="PR84" s="682">
        <v>0</v>
      </c>
      <c r="PS84" s="682">
        <v>0</v>
      </c>
      <c r="PT84" s="682">
        <v>0</v>
      </c>
      <c r="PU84" s="682">
        <v>0</v>
      </c>
      <c r="PV84" s="682">
        <v>0</v>
      </c>
      <c r="PW84" s="682">
        <v>0</v>
      </c>
      <c r="PX84" s="682">
        <v>0</v>
      </c>
      <c r="PY84" s="682">
        <v>0</v>
      </c>
      <c r="PZ84" s="682">
        <v>0</v>
      </c>
      <c r="QA84" s="682">
        <v>0</v>
      </c>
      <c r="QB84" s="682">
        <v>0</v>
      </c>
      <c r="QC84" s="682">
        <v>0</v>
      </c>
      <c r="QD84" s="682">
        <v>0</v>
      </c>
      <c r="QE84" s="682">
        <v>0</v>
      </c>
      <c r="QF84" s="682">
        <v>0</v>
      </c>
      <c r="QG84" s="682">
        <v>0</v>
      </c>
      <c r="QH84" s="682">
        <v>0</v>
      </c>
      <c r="QI84" s="682">
        <v>0</v>
      </c>
      <c r="QJ84" s="682">
        <v>0</v>
      </c>
      <c r="QK84" s="682">
        <v>0</v>
      </c>
      <c r="QL84" s="682">
        <v>0</v>
      </c>
      <c r="QM84" s="682">
        <v>0</v>
      </c>
      <c r="QN84" s="682">
        <v>0</v>
      </c>
      <c r="QO84" s="682">
        <v>0</v>
      </c>
      <c r="QP84" s="682">
        <v>0</v>
      </c>
      <c r="QQ84" s="682">
        <v>0</v>
      </c>
      <c r="QR84" s="682">
        <v>0</v>
      </c>
      <c r="QS84" s="682">
        <v>0</v>
      </c>
      <c r="QT84" s="682">
        <v>0</v>
      </c>
      <c r="QU84" s="682">
        <v>0</v>
      </c>
      <c r="QV84" s="682">
        <v>0</v>
      </c>
      <c r="QW84" s="682">
        <v>0</v>
      </c>
      <c r="QX84" s="682">
        <v>0</v>
      </c>
      <c r="QY84" s="682">
        <v>0</v>
      </c>
      <c r="QZ84" s="682">
        <v>0</v>
      </c>
      <c r="RA84" s="682">
        <v>0</v>
      </c>
      <c r="RB84" s="682">
        <v>0</v>
      </c>
      <c r="RC84" s="682">
        <v>0</v>
      </c>
      <c r="RD84" s="682">
        <v>0</v>
      </c>
      <c r="RE84" s="682">
        <v>0</v>
      </c>
      <c r="RF84" s="682">
        <v>0</v>
      </c>
      <c r="RG84" s="682">
        <v>0</v>
      </c>
      <c r="RH84" s="682">
        <v>0</v>
      </c>
      <c r="RI84" s="682">
        <v>0</v>
      </c>
      <c r="RJ84" s="682">
        <v>0</v>
      </c>
      <c r="RK84" s="682">
        <v>0</v>
      </c>
      <c r="RL84" s="682">
        <v>0</v>
      </c>
      <c r="RM84" s="682">
        <v>0</v>
      </c>
      <c r="RN84" s="682">
        <v>0</v>
      </c>
      <c r="RO84" s="682">
        <v>0</v>
      </c>
      <c r="RP84" s="682">
        <v>0</v>
      </c>
      <c r="RQ84" s="682">
        <v>0</v>
      </c>
      <c r="RR84" s="682">
        <v>0</v>
      </c>
      <c r="RS84" s="682">
        <v>0</v>
      </c>
      <c r="RT84" s="682">
        <v>0</v>
      </c>
      <c r="RU84" s="682">
        <v>0</v>
      </c>
      <c r="RV84" s="682">
        <v>0</v>
      </c>
      <c r="RW84" s="682">
        <v>0</v>
      </c>
      <c r="RX84" s="682">
        <v>0</v>
      </c>
      <c r="RY84" s="682">
        <v>0</v>
      </c>
      <c r="RZ84" s="682">
        <v>0</v>
      </c>
      <c r="SA84" s="682">
        <v>0</v>
      </c>
      <c r="SB84" s="682">
        <v>0</v>
      </c>
      <c r="SC84" s="682">
        <v>0</v>
      </c>
      <c r="SD84" s="682">
        <v>0</v>
      </c>
      <c r="SE84" s="682">
        <v>0</v>
      </c>
      <c r="SF84" s="682">
        <v>0</v>
      </c>
      <c r="SG84" s="682">
        <v>0</v>
      </c>
      <c r="SH84" s="682">
        <v>0</v>
      </c>
      <c r="SI84" s="473"/>
      <c r="SJ84" s="454"/>
      <c r="SK84" s="442"/>
      <c r="SL84" s="442"/>
      <c r="SM84" s="442"/>
    </row>
    <row r="85" spans="1:507" outlineLevel="3" x14ac:dyDescent="0.35">
      <c r="A85" s="442"/>
      <c r="B85" s="451"/>
      <c r="C85" s="662">
        <f>INT($C$40)+3</f>
        <v>4</v>
      </c>
      <c r="D85" s="473"/>
      <c r="E85" s="532"/>
      <c r="F85" s="532"/>
      <c r="G85" s="473"/>
      <c r="H85" s="686"/>
      <c r="I85" s="686" t="s">
        <v>690</v>
      </c>
      <c r="J85" s="687">
        <f t="shared" si="17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v>
      </c>
      <c r="BZ85" s="688">
        <v>0</v>
      </c>
      <c r="CA85" s="688">
        <v>0</v>
      </c>
      <c r="CB85" s="688">
        <v>0</v>
      </c>
      <c r="CC85" s="688">
        <v>0</v>
      </c>
      <c r="CD85" s="688">
        <v>0</v>
      </c>
      <c r="CE85" s="688">
        <v>0</v>
      </c>
      <c r="CF85" s="688">
        <v>0</v>
      </c>
      <c r="CG85" s="688">
        <v>0</v>
      </c>
      <c r="CH85" s="688">
        <v>0</v>
      </c>
      <c r="CI85" s="688">
        <v>0</v>
      </c>
      <c r="CJ85" s="688">
        <v>0</v>
      </c>
      <c r="CK85" s="688">
        <v>0</v>
      </c>
      <c r="CL85" s="688">
        <v>0</v>
      </c>
      <c r="CM85" s="688">
        <v>0</v>
      </c>
      <c r="CN85" s="688">
        <v>0</v>
      </c>
      <c r="CO85" s="688">
        <v>0</v>
      </c>
      <c r="CP85" s="688">
        <v>0</v>
      </c>
      <c r="CQ85" s="688">
        <v>0</v>
      </c>
      <c r="CR85" s="688">
        <v>0</v>
      </c>
      <c r="CS85" s="688">
        <v>0</v>
      </c>
      <c r="CT85" s="688">
        <v>0</v>
      </c>
      <c r="CU85" s="688">
        <v>0</v>
      </c>
      <c r="CV85" s="688">
        <v>0</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v>
      </c>
      <c r="DS85" s="688">
        <v>0</v>
      </c>
      <c r="DT85" s="688">
        <v>0</v>
      </c>
      <c r="DU85" s="688">
        <v>0</v>
      </c>
      <c r="DV85" s="688">
        <v>0</v>
      </c>
      <c r="DW85" s="688">
        <v>0</v>
      </c>
      <c r="DX85" s="688">
        <v>0</v>
      </c>
      <c r="DY85" s="688">
        <v>0</v>
      </c>
      <c r="DZ85" s="688">
        <v>0</v>
      </c>
      <c r="EA85" s="688">
        <v>0</v>
      </c>
      <c r="EB85" s="688">
        <v>0</v>
      </c>
      <c r="EC85" s="688">
        <v>0</v>
      </c>
      <c r="ED85" s="688">
        <v>0</v>
      </c>
      <c r="EE85" s="688">
        <v>0</v>
      </c>
      <c r="EF85" s="688">
        <v>0</v>
      </c>
      <c r="EG85" s="688">
        <v>0</v>
      </c>
      <c r="EH85" s="688">
        <v>0</v>
      </c>
      <c r="EI85" s="688">
        <v>0</v>
      </c>
      <c r="EJ85" s="688">
        <v>0</v>
      </c>
      <c r="EK85" s="688">
        <v>0</v>
      </c>
      <c r="EL85" s="688">
        <v>0</v>
      </c>
      <c r="EM85" s="688">
        <v>0</v>
      </c>
      <c r="EN85" s="688">
        <v>0</v>
      </c>
      <c r="EO85" s="688">
        <v>0</v>
      </c>
      <c r="EP85" s="688">
        <v>0</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v>0</v>
      </c>
      <c r="FI85" s="682">
        <v>0</v>
      </c>
      <c r="FJ85" s="682">
        <v>0</v>
      </c>
      <c r="FK85" s="682">
        <v>0</v>
      </c>
      <c r="FL85" s="682">
        <v>0</v>
      </c>
      <c r="FM85" s="682">
        <v>0</v>
      </c>
      <c r="FN85" s="682">
        <v>0</v>
      </c>
      <c r="FO85" s="682">
        <v>0</v>
      </c>
      <c r="FP85" s="682">
        <v>0</v>
      </c>
      <c r="FQ85" s="682">
        <v>0</v>
      </c>
      <c r="FR85" s="682">
        <v>0</v>
      </c>
      <c r="FS85" s="682">
        <v>0</v>
      </c>
      <c r="FT85" s="682">
        <v>0</v>
      </c>
      <c r="FU85" s="682">
        <v>0</v>
      </c>
      <c r="FV85" s="682">
        <v>0</v>
      </c>
      <c r="FW85" s="682">
        <v>0</v>
      </c>
      <c r="FX85" s="682">
        <v>0</v>
      </c>
      <c r="FY85" s="682">
        <v>0</v>
      </c>
      <c r="FZ85" s="682">
        <v>0</v>
      </c>
      <c r="GA85" s="682">
        <v>0</v>
      </c>
      <c r="GB85" s="682">
        <v>0</v>
      </c>
      <c r="GC85" s="682">
        <v>0</v>
      </c>
      <c r="GD85" s="682">
        <v>0</v>
      </c>
      <c r="GE85" s="682">
        <v>0</v>
      </c>
      <c r="GF85" s="682">
        <v>0</v>
      </c>
      <c r="GG85" s="682">
        <v>0</v>
      </c>
      <c r="GH85" s="682">
        <v>0</v>
      </c>
      <c r="GI85" s="682">
        <v>0</v>
      </c>
      <c r="GJ85" s="682">
        <v>0</v>
      </c>
      <c r="GK85" s="682">
        <v>0</v>
      </c>
      <c r="GL85" s="682">
        <v>0</v>
      </c>
      <c r="GM85" s="682">
        <v>0</v>
      </c>
      <c r="GN85" s="682">
        <v>0</v>
      </c>
      <c r="GO85" s="682">
        <v>0</v>
      </c>
      <c r="GP85" s="682">
        <v>0</v>
      </c>
      <c r="GQ85" s="682">
        <v>0</v>
      </c>
      <c r="GR85" s="682">
        <v>0</v>
      </c>
      <c r="GS85" s="682">
        <v>0</v>
      </c>
      <c r="GT85" s="682">
        <v>0</v>
      </c>
      <c r="GU85" s="682">
        <v>0</v>
      </c>
      <c r="GV85" s="682">
        <v>0</v>
      </c>
      <c r="GW85" s="682">
        <v>0</v>
      </c>
      <c r="GX85" s="682">
        <v>0</v>
      </c>
      <c r="GY85" s="682">
        <v>0</v>
      </c>
      <c r="GZ85" s="682">
        <v>0</v>
      </c>
      <c r="HA85" s="682">
        <v>0</v>
      </c>
      <c r="HB85" s="682">
        <v>0</v>
      </c>
      <c r="HC85" s="682">
        <v>0</v>
      </c>
      <c r="HD85" s="682">
        <v>0</v>
      </c>
      <c r="HE85" s="682">
        <v>0</v>
      </c>
      <c r="HF85" s="682">
        <v>0</v>
      </c>
      <c r="HG85" s="682">
        <v>0</v>
      </c>
      <c r="HH85" s="682">
        <v>0</v>
      </c>
      <c r="HI85" s="682">
        <v>0</v>
      </c>
      <c r="HJ85" s="682">
        <v>0</v>
      </c>
      <c r="HK85" s="682">
        <v>0</v>
      </c>
      <c r="HL85" s="682">
        <v>0</v>
      </c>
      <c r="HM85" s="682">
        <v>0</v>
      </c>
      <c r="HN85" s="682">
        <v>0</v>
      </c>
      <c r="HO85" s="682">
        <v>0</v>
      </c>
      <c r="HP85" s="682">
        <v>0</v>
      </c>
      <c r="HQ85" s="682">
        <v>0</v>
      </c>
      <c r="HR85" s="682">
        <v>0</v>
      </c>
      <c r="HS85" s="682">
        <v>0</v>
      </c>
      <c r="HT85" s="682">
        <v>0</v>
      </c>
      <c r="HU85" s="682">
        <v>0</v>
      </c>
      <c r="HV85" s="682">
        <v>0</v>
      </c>
      <c r="HW85" s="682">
        <v>0</v>
      </c>
      <c r="HX85" s="682">
        <v>0</v>
      </c>
      <c r="HY85" s="682">
        <v>0</v>
      </c>
      <c r="HZ85" s="682">
        <v>0</v>
      </c>
      <c r="IA85" s="682">
        <v>0</v>
      </c>
      <c r="IB85" s="682">
        <v>0</v>
      </c>
      <c r="IC85" s="682">
        <v>0</v>
      </c>
      <c r="ID85" s="682">
        <v>0</v>
      </c>
      <c r="IE85" s="682">
        <v>0</v>
      </c>
      <c r="IF85" s="682">
        <v>0</v>
      </c>
      <c r="IG85" s="682">
        <v>0</v>
      </c>
      <c r="IH85" s="682">
        <v>0</v>
      </c>
      <c r="II85" s="682">
        <v>0</v>
      </c>
      <c r="IJ85" s="682">
        <v>0</v>
      </c>
      <c r="IK85" s="682">
        <v>0</v>
      </c>
      <c r="IL85" s="682">
        <v>0</v>
      </c>
      <c r="IM85" s="682">
        <v>0</v>
      </c>
      <c r="IN85" s="682">
        <v>0</v>
      </c>
      <c r="IO85" s="682">
        <v>0</v>
      </c>
      <c r="IP85" s="682">
        <v>0</v>
      </c>
      <c r="IQ85" s="682">
        <v>0</v>
      </c>
      <c r="IR85" s="682">
        <v>0</v>
      </c>
      <c r="IS85" s="682">
        <v>0</v>
      </c>
      <c r="IT85" s="682">
        <v>0</v>
      </c>
      <c r="IU85" s="682">
        <v>0</v>
      </c>
      <c r="IV85" s="682">
        <v>0</v>
      </c>
      <c r="IW85" s="682">
        <v>0</v>
      </c>
      <c r="IX85" s="682">
        <v>0</v>
      </c>
      <c r="IY85" s="682">
        <v>0</v>
      </c>
      <c r="IZ85" s="682">
        <v>0</v>
      </c>
      <c r="JA85" s="682">
        <v>0</v>
      </c>
      <c r="JB85" s="682">
        <v>0</v>
      </c>
      <c r="JC85" s="682">
        <v>0</v>
      </c>
      <c r="JD85" s="682">
        <v>0</v>
      </c>
      <c r="JE85" s="682">
        <v>0</v>
      </c>
      <c r="JF85" s="682">
        <v>0</v>
      </c>
      <c r="JG85" s="682">
        <v>0</v>
      </c>
      <c r="JH85" s="682">
        <v>0</v>
      </c>
      <c r="JI85" s="682">
        <v>0</v>
      </c>
      <c r="JJ85" s="682">
        <v>0</v>
      </c>
      <c r="JK85" s="682">
        <v>0</v>
      </c>
      <c r="JL85" s="682">
        <v>0</v>
      </c>
      <c r="JM85" s="682">
        <v>0</v>
      </c>
      <c r="JN85" s="682">
        <v>0</v>
      </c>
      <c r="JO85" s="682">
        <v>0</v>
      </c>
      <c r="JP85" s="682">
        <v>0</v>
      </c>
      <c r="JQ85" s="682">
        <v>0</v>
      </c>
      <c r="JR85" s="682">
        <v>0</v>
      </c>
      <c r="JS85" s="682">
        <v>0</v>
      </c>
      <c r="JT85" s="682">
        <v>0</v>
      </c>
      <c r="JU85" s="682">
        <v>0</v>
      </c>
      <c r="JV85" s="682">
        <v>0</v>
      </c>
      <c r="JW85" s="682">
        <v>0</v>
      </c>
      <c r="JX85" s="682">
        <v>0</v>
      </c>
      <c r="JY85" s="682">
        <v>0</v>
      </c>
      <c r="JZ85" s="682">
        <v>0</v>
      </c>
      <c r="KA85" s="682">
        <v>0</v>
      </c>
      <c r="KB85" s="682">
        <v>0</v>
      </c>
      <c r="KC85" s="682">
        <v>0</v>
      </c>
      <c r="KD85" s="682">
        <v>0</v>
      </c>
      <c r="KE85" s="682">
        <v>0</v>
      </c>
      <c r="KF85" s="682">
        <v>0</v>
      </c>
      <c r="KG85" s="682">
        <v>0</v>
      </c>
      <c r="KH85" s="682">
        <v>0</v>
      </c>
      <c r="KI85" s="682">
        <v>0</v>
      </c>
      <c r="KJ85" s="682">
        <v>0</v>
      </c>
      <c r="KK85" s="682">
        <v>0</v>
      </c>
      <c r="KL85" s="682">
        <v>0</v>
      </c>
      <c r="KM85" s="682">
        <v>0</v>
      </c>
      <c r="KN85" s="682">
        <v>0</v>
      </c>
      <c r="KO85" s="682">
        <v>0</v>
      </c>
      <c r="KP85" s="682">
        <v>0</v>
      </c>
      <c r="KQ85" s="682">
        <v>0</v>
      </c>
      <c r="KR85" s="682">
        <v>0</v>
      </c>
      <c r="KS85" s="682">
        <v>0</v>
      </c>
      <c r="KT85" s="682">
        <v>0</v>
      </c>
      <c r="KU85" s="682">
        <v>0</v>
      </c>
      <c r="KV85" s="682">
        <v>0</v>
      </c>
      <c r="KW85" s="682">
        <v>0</v>
      </c>
      <c r="KX85" s="682">
        <v>0</v>
      </c>
      <c r="KY85" s="682">
        <v>0</v>
      </c>
      <c r="KZ85" s="682">
        <v>0</v>
      </c>
      <c r="LA85" s="682">
        <v>0</v>
      </c>
      <c r="LB85" s="682">
        <v>0</v>
      </c>
      <c r="LC85" s="682">
        <v>0</v>
      </c>
      <c r="LD85" s="682">
        <v>0</v>
      </c>
      <c r="LE85" s="682">
        <v>0</v>
      </c>
      <c r="LF85" s="682">
        <v>0</v>
      </c>
      <c r="LG85" s="682">
        <v>0</v>
      </c>
      <c r="LH85" s="682">
        <v>0</v>
      </c>
      <c r="LI85" s="682">
        <v>0</v>
      </c>
      <c r="LJ85" s="682">
        <v>0</v>
      </c>
      <c r="LK85" s="682">
        <v>0</v>
      </c>
      <c r="LL85" s="682">
        <v>0</v>
      </c>
      <c r="LM85" s="682">
        <v>0</v>
      </c>
      <c r="LN85" s="682">
        <v>0</v>
      </c>
      <c r="LO85" s="682">
        <v>0</v>
      </c>
      <c r="LP85" s="682">
        <v>0</v>
      </c>
      <c r="LQ85" s="682">
        <v>0</v>
      </c>
      <c r="LR85" s="682">
        <v>0</v>
      </c>
      <c r="LS85" s="682">
        <v>0</v>
      </c>
      <c r="LT85" s="682">
        <v>0</v>
      </c>
      <c r="LU85" s="682">
        <v>0</v>
      </c>
      <c r="LV85" s="682">
        <v>0</v>
      </c>
      <c r="LW85" s="682">
        <v>0</v>
      </c>
      <c r="LX85" s="682">
        <v>0</v>
      </c>
      <c r="LY85" s="682">
        <v>0</v>
      </c>
      <c r="LZ85" s="682">
        <v>0</v>
      </c>
      <c r="MA85" s="682">
        <v>0</v>
      </c>
      <c r="MB85" s="682">
        <v>0</v>
      </c>
      <c r="MC85" s="682">
        <v>0</v>
      </c>
      <c r="MD85" s="682">
        <v>0</v>
      </c>
      <c r="ME85" s="682">
        <v>0</v>
      </c>
      <c r="MF85" s="682">
        <v>0</v>
      </c>
      <c r="MG85" s="682">
        <v>0</v>
      </c>
      <c r="MH85" s="682">
        <v>0</v>
      </c>
      <c r="MI85" s="682">
        <v>0</v>
      </c>
      <c r="MJ85" s="682">
        <v>0</v>
      </c>
      <c r="MK85" s="682">
        <v>0</v>
      </c>
      <c r="ML85" s="682">
        <v>0</v>
      </c>
      <c r="MM85" s="682">
        <v>0</v>
      </c>
      <c r="MN85" s="682">
        <v>0</v>
      </c>
      <c r="MO85" s="682">
        <v>0</v>
      </c>
      <c r="MP85" s="682">
        <v>0</v>
      </c>
      <c r="MQ85" s="682">
        <v>0</v>
      </c>
      <c r="MR85" s="682">
        <v>0</v>
      </c>
      <c r="MS85" s="682">
        <v>0</v>
      </c>
      <c r="MT85" s="682">
        <v>0</v>
      </c>
      <c r="MU85" s="682">
        <v>0</v>
      </c>
      <c r="MV85" s="682">
        <v>0</v>
      </c>
      <c r="MW85" s="682">
        <v>0</v>
      </c>
      <c r="MX85" s="682">
        <v>0</v>
      </c>
      <c r="MY85" s="682">
        <v>0</v>
      </c>
      <c r="MZ85" s="682">
        <v>0</v>
      </c>
      <c r="NA85" s="682">
        <v>0</v>
      </c>
      <c r="NB85" s="682">
        <v>0</v>
      </c>
      <c r="NC85" s="682">
        <v>0</v>
      </c>
      <c r="ND85" s="682">
        <v>0</v>
      </c>
      <c r="NE85" s="682">
        <v>0</v>
      </c>
      <c r="NF85" s="682">
        <v>0</v>
      </c>
      <c r="NG85" s="682">
        <v>0</v>
      </c>
      <c r="NH85" s="682">
        <v>0</v>
      </c>
      <c r="NI85" s="682">
        <v>0</v>
      </c>
      <c r="NJ85" s="682">
        <v>0</v>
      </c>
      <c r="NK85" s="682">
        <v>0</v>
      </c>
      <c r="NL85" s="682">
        <v>0</v>
      </c>
      <c r="NM85" s="682">
        <v>0</v>
      </c>
      <c r="NN85" s="682">
        <v>0</v>
      </c>
      <c r="NO85" s="682">
        <v>0</v>
      </c>
      <c r="NP85" s="682">
        <v>0</v>
      </c>
      <c r="NQ85" s="682">
        <v>0</v>
      </c>
      <c r="NR85" s="682">
        <v>0</v>
      </c>
      <c r="NS85" s="682">
        <v>0</v>
      </c>
      <c r="NT85" s="682">
        <v>0</v>
      </c>
      <c r="NU85" s="682">
        <v>0</v>
      </c>
      <c r="NV85" s="682">
        <v>0</v>
      </c>
      <c r="NW85" s="682">
        <v>0</v>
      </c>
      <c r="NX85" s="682">
        <v>0</v>
      </c>
      <c r="NY85" s="682">
        <v>0</v>
      </c>
      <c r="NZ85" s="682">
        <v>0</v>
      </c>
      <c r="OA85" s="682">
        <v>0</v>
      </c>
      <c r="OB85" s="682">
        <v>0</v>
      </c>
      <c r="OC85" s="682">
        <v>0</v>
      </c>
      <c r="OD85" s="682">
        <v>0</v>
      </c>
      <c r="OE85" s="682">
        <v>0</v>
      </c>
      <c r="OF85" s="682">
        <v>0</v>
      </c>
      <c r="OG85" s="682">
        <v>0</v>
      </c>
      <c r="OH85" s="682">
        <v>0</v>
      </c>
      <c r="OI85" s="682">
        <v>0</v>
      </c>
      <c r="OJ85" s="682">
        <v>0</v>
      </c>
      <c r="OK85" s="682">
        <v>0</v>
      </c>
      <c r="OL85" s="682">
        <v>0</v>
      </c>
      <c r="OM85" s="682">
        <v>0</v>
      </c>
      <c r="ON85" s="682">
        <v>0</v>
      </c>
      <c r="OO85" s="682">
        <v>0</v>
      </c>
      <c r="OP85" s="682">
        <v>0</v>
      </c>
      <c r="OQ85" s="682">
        <v>0</v>
      </c>
      <c r="OR85" s="682">
        <v>0</v>
      </c>
      <c r="OS85" s="682">
        <v>0</v>
      </c>
      <c r="OT85" s="682">
        <v>0</v>
      </c>
      <c r="OU85" s="682">
        <v>0</v>
      </c>
      <c r="OV85" s="682">
        <v>0</v>
      </c>
      <c r="OW85" s="682">
        <v>0</v>
      </c>
      <c r="OX85" s="682">
        <v>0</v>
      </c>
      <c r="OY85" s="682">
        <v>0</v>
      </c>
      <c r="OZ85" s="682">
        <v>0</v>
      </c>
      <c r="PA85" s="682">
        <v>0</v>
      </c>
      <c r="PB85" s="682">
        <v>0</v>
      </c>
      <c r="PC85" s="682">
        <v>0</v>
      </c>
      <c r="PD85" s="682">
        <v>0</v>
      </c>
      <c r="PE85" s="682">
        <v>0</v>
      </c>
      <c r="PF85" s="682">
        <v>0</v>
      </c>
      <c r="PG85" s="682">
        <v>0</v>
      </c>
      <c r="PH85" s="682">
        <v>0</v>
      </c>
      <c r="PI85" s="682">
        <v>0</v>
      </c>
      <c r="PJ85" s="682">
        <v>0</v>
      </c>
      <c r="PK85" s="682">
        <v>0</v>
      </c>
      <c r="PL85" s="682">
        <v>0</v>
      </c>
      <c r="PM85" s="682">
        <v>0</v>
      </c>
      <c r="PN85" s="682">
        <v>0</v>
      </c>
      <c r="PO85" s="682">
        <v>0</v>
      </c>
      <c r="PP85" s="682">
        <v>0</v>
      </c>
      <c r="PQ85" s="682">
        <v>0</v>
      </c>
      <c r="PR85" s="682">
        <v>0</v>
      </c>
      <c r="PS85" s="682">
        <v>0</v>
      </c>
      <c r="PT85" s="682">
        <v>0</v>
      </c>
      <c r="PU85" s="682">
        <v>0</v>
      </c>
      <c r="PV85" s="682">
        <v>0</v>
      </c>
      <c r="PW85" s="682">
        <v>0</v>
      </c>
      <c r="PX85" s="682">
        <v>0</v>
      </c>
      <c r="PY85" s="682">
        <v>0</v>
      </c>
      <c r="PZ85" s="682">
        <v>0</v>
      </c>
      <c r="QA85" s="682">
        <v>0</v>
      </c>
      <c r="QB85" s="682">
        <v>0</v>
      </c>
      <c r="QC85" s="682">
        <v>0</v>
      </c>
      <c r="QD85" s="682">
        <v>0</v>
      </c>
      <c r="QE85" s="682">
        <v>0</v>
      </c>
      <c r="QF85" s="682">
        <v>0</v>
      </c>
      <c r="QG85" s="682">
        <v>0</v>
      </c>
      <c r="QH85" s="682">
        <v>0</v>
      </c>
      <c r="QI85" s="682">
        <v>0</v>
      </c>
      <c r="QJ85" s="682">
        <v>0</v>
      </c>
      <c r="QK85" s="682">
        <v>0</v>
      </c>
      <c r="QL85" s="682">
        <v>0</v>
      </c>
      <c r="QM85" s="682">
        <v>0</v>
      </c>
      <c r="QN85" s="682">
        <v>0</v>
      </c>
      <c r="QO85" s="682">
        <v>0</v>
      </c>
      <c r="QP85" s="682">
        <v>0</v>
      </c>
      <c r="QQ85" s="682">
        <v>0</v>
      </c>
      <c r="QR85" s="682">
        <v>0</v>
      </c>
      <c r="QS85" s="682">
        <v>0</v>
      </c>
      <c r="QT85" s="682">
        <v>0</v>
      </c>
      <c r="QU85" s="682">
        <v>0</v>
      </c>
      <c r="QV85" s="682">
        <v>0</v>
      </c>
      <c r="QW85" s="682">
        <v>0</v>
      </c>
      <c r="QX85" s="682">
        <v>0</v>
      </c>
      <c r="QY85" s="682">
        <v>0</v>
      </c>
      <c r="QZ85" s="682">
        <v>0</v>
      </c>
      <c r="RA85" s="682">
        <v>0</v>
      </c>
      <c r="RB85" s="682">
        <v>0</v>
      </c>
      <c r="RC85" s="682">
        <v>0</v>
      </c>
      <c r="RD85" s="682">
        <v>0</v>
      </c>
      <c r="RE85" s="682">
        <v>0</v>
      </c>
      <c r="RF85" s="682">
        <v>0</v>
      </c>
      <c r="RG85" s="682">
        <v>0</v>
      </c>
      <c r="RH85" s="682">
        <v>0</v>
      </c>
      <c r="RI85" s="682">
        <v>0</v>
      </c>
      <c r="RJ85" s="682">
        <v>0</v>
      </c>
      <c r="RK85" s="682">
        <v>0</v>
      </c>
      <c r="RL85" s="682">
        <v>0</v>
      </c>
      <c r="RM85" s="682">
        <v>0</v>
      </c>
      <c r="RN85" s="682">
        <v>0</v>
      </c>
      <c r="RO85" s="682">
        <v>0</v>
      </c>
      <c r="RP85" s="682">
        <v>0</v>
      </c>
      <c r="RQ85" s="682">
        <v>0</v>
      </c>
      <c r="RR85" s="682">
        <v>0</v>
      </c>
      <c r="RS85" s="682">
        <v>0</v>
      </c>
      <c r="RT85" s="682">
        <v>0</v>
      </c>
      <c r="RU85" s="682">
        <v>0</v>
      </c>
      <c r="RV85" s="682">
        <v>0</v>
      </c>
      <c r="RW85" s="682">
        <v>0</v>
      </c>
      <c r="RX85" s="682">
        <v>0</v>
      </c>
      <c r="RY85" s="682">
        <v>0</v>
      </c>
      <c r="RZ85" s="682">
        <v>0</v>
      </c>
      <c r="SA85" s="682">
        <v>0</v>
      </c>
      <c r="SB85" s="682">
        <v>0</v>
      </c>
      <c r="SC85" s="682">
        <v>0</v>
      </c>
      <c r="SD85" s="682">
        <v>0</v>
      </c>
      <c r="SE85" s="682">
        <v>0</v>
      </c>
      <c r="SF85" s="682">
        <v>0</v>
      </c>
      <c r="SG85" s="682">
        <v>0</v>
      </c>
      <c r="SH85" s="682">
        <v>0</v>
      </c>
      <c r="SI85" s="473"/>
      <c r="SJ85" s="454"/>
      <c r="SK85" s="442"/>
      <c r="SL85" s="442"/>
      <c r="SM85" s="442"/>
    </row>
    <row r="86" spans="1:507" outlineLevel="2" x14ac:dyDescent="0.35">
      <c r="A86" s="442"/>
      <c r="B86" s="451"/>
      <c r="C86" s="662">
        <f>INT($C$40)+2</f>
        <v>3</v>
      </c>
      <c r="D86" s="473"/>
      <c r="E86" s="532"/>
      <c r="F86" s="532"/>
      <c r="G86" s="473"/>
      <c r="H86" s="495"/>
      <c r="I86" s="495" t="s">
        <v>718</v>
      </c>
      <c r="J86" s="684">
        <f t="shared" si="17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35">
      <c r="A87" s="442"/>
      <c r="B87" s="451"/>
      <c r="C87" s="662">
        <f>INT($C$40)+3</f>
        <v>4</v>
      </c>
      <c r="D87" s="473"/>
      <c r="E87" s="532"/>
      <c r="F87" s="532"/>
      <c r="G87" s="473"/>
      <c r="H87" s="495"/>
      <c r="I87" s="495" t="s">
        <v>719</v>
      </c>
      <c r="J87" s="684">
        <f t="shared" si="17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35">
      <c r="A88" s="442"/>
      <c r="B88" s="451"/>
      <c r="C88" s="662">
        <f>INT($C$40)+3</f>
        <v>4</v>
      </c>
      <c r="D88" s="473"/>
      <c r="E88" s="532"/>
      <c r="F88" s="532"/>
      <c r="G88" s="473"/>
      <c r="H88" s="495"/>
      <c r="I88" s="495" t="s">
        <v>720</v>
      </c>
      <c r="J88" s="684">
        <f t="shared" si="17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35">
      <c r="A89" s="442"/>
      <c r="B89" s="451"/>
      <c r="C89" s="662">
        <f>INT($C$40)+3</f>
        <v>4</v>
      </c>
      <c r="D89" s="473"/>
      <c r="E89" s="532"/>
      <c r="F89" s="532"/>
      <c r="G89" s="473"/>
      <c r="H89" s="686"/>
      <c r="I89" s="686" t="s">
        <v>884</v>
      </c>
      <c r="J89" s="687">
        <f t="shared" si="17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35">
      <c r="A90" s="442"/>
      <c r="B90" s="451"/>
      <c r="C90" s="662">
        <f>INT($C$40)+2</f>
        <v>3</v>
      </c>
      <c r="D90" s="473"/>
      <c r="E90" s="532"/>
      <c r="F90" s="532"/>
      <c r="G90" s="473"/>
      <c r="H90" s="757"/>
      <c r="I90" s="757" t="s">
        <v>885</v>
      </c>
      <c r="J90" s="757">
        <f t="shared" si="17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35">
      <c r="A91" s="442"/>
      <c r="B91" s="451"/>
      <c r="C91" s="662">
        <f>INT($C$40)+2</f>
        <v>3</v>
      </c>
      <c r="D91" s="473"/>
      <c r="E91" s="532"/>
      <c r="F91" s="532"/>
      <c r="G91" s="473"/>
      <c r="H91" s="680"/>
      <c r="I91" s="680" t="s">
        <v>887</v>
      </c>
      <c r="J91" s="680">
        <f t="shared" si="17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35">
      <c r="A92" s="442"/>
      <c r="B92" s="451"/>
      <c r="C92" s="662">
        <f t="shared" ref="C92:C108" si="180">INT($C$40)+3</f>
        <v>4</v>
      </c>
      <c r="D92" s="473"/>
      <c r="E92" s="532"/>
      <c r="F92" s="532"/>
      <c r="G92" s="473"/>
      <c r="H92" s="759"/>
      <c r="I92" s="759" t="s">
        <v>888</v>
      </c>
      <c r="J92" s="759">
        <f t="shared" si="17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35">
      <c r="A93" s="442"/>
      <c r="B93" s="451"/>
      <c r="C93" s="662">
        <f>INT($C$40)+2</f>
        <v>3</v>
      </c>
      <c r="D93" s="473"/>
      <c r="E93" s="532"/>
      <c r="F93" s="532"/>
      <c r="G93" s="473"/>
      <c r="H93" s="761"/>
      <c r="I93" s="761" t="s">
        <v>889</v>
      </c>
      <c r="J93" s="761">
        <f t="shared" si="17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35">
      <c r="A94" s="442"/>
      <c r="B94" s="451"/>
      <c r="C94" s="662">
        <f>INT($C$40)+3</f>
        <v>4</v>
      </c>
      <c r="D94" s="473"/>
      <c r="E94" s="532"/>
      <c r="F94" s="532"/>
      <c r="G94" s="473"/>
      <c r="H94" s="686"/>
      <c r="I94" s="686" t="s">
        <v>890</v>
      </c>
      <c r="J94" s="687">
        <f t="shared" si="17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35">
      <c r="A95" s="442"/>
      <c r="B95" s="451"/>
      <c r="C95" s="662">
        <f>INT($C$40)+2</f>
        <v>3</v>
      </c>
      <c r="D95" s="473"/>
      <c r="E95" s="532"/>
      <c r="F95" s="532"/>
      <c r="G95" s="473"/>
      <c r="H95" s="757"/>
      <c r="I95" s="757" t="s">
        <v>891</v>
      </c>
      <c r="J95" s="757">
        <f t="shared" si="17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35">
      <c r="A96" s="442"/>
      <c r="B96" s="451"/>
      <c r="C96" s="662">
        <f>INT($C$40)+2</f>
        <v>3</v>
      </c>
      <c r="D96" s="473"/>
      <c r="E96" s="532"/>
      <c r="F96" s="532"/>
      <c r="G96" s="473"/>
      <c r="H96" s="495" t="str">
        <f>Sheep!$H$259</f>
        <v>July</v>
      </c>
      <c r="I96" s="684" t="s">
        <v>167</v>
      </c>
      <c r="J96" s="684">
        <f t="shared" si="17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v>
      </c>
      <c r="CC96" s="608">
        <v>0</v>
      </c>
      <c r="CD96" s="608">
        <v>0</v>
      </c>
      <c r="CE96" s="608">
        <v>0</v>
      </c>
      <c r="CF96" s="608">
        <v>0</v>
      </c>
      <c r="CG96" s="608">
        <v>0</v>
      </c>
      <c r="CH96" s="608">
        <v>0</v>
      </c>
      <c r="CI96" s="608">
        <v>0</v>
      </c>
      <c r="CJ96" s="608">
        <v>0</v>
      </c>
      <c r="CK96" s="608">
        <v>0</v>
      </c>
      <c r="CL96" s="608">
        <v>0</v>
      </c>
      <c r="CM96" s="608">
        <v>0</v>
      </c>
      <c r="CN96" s="608">
        <v>0</v>
      </c>
      <c r="CO96" s="608">
        <v>0</v>
      </c>
      <c r="CP96" s="608">
        <v>0</v>
      </c>
      <c r="CQ96" s="608">
        <v>0</v>
      </c>
      <c r="CR96" s="608">
        <v>0</v>
      </c>
      <c r="CS96" s="608">
        <v>0</v>
      </c>
      <c r="CT96" s="608">
        <v>0</v>
      </c>
      <c r="CU96" s="608">
        <v>0</v>
      </c>
      <c r="CV96" s="608">
        <v>0</v>
      </c>
      <c r="CW96" s="608">
        <v>0</v>
      </c>
      <c r="CX96" s="608">
        <v>0</v>
      </c>
      <c r="CY96" s="608">
        <v>0</v>
      </c>
      <c r="CZ96" s="608">
        <v>0</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v>
      </c>
      <c r="EC96" s="608">
        <v>0</v>
      </c>
      <c r="ED96" s="608">
        <v>0</v>
      </c>
      <c r="EE96" s="608">
        <v>0</v>
      </c>
      <c r="EF96" s="608">
        <v>0</v>
      </c>
      <c r="EG96" s="608">
        <v>0</v>
      </c>
      <c r="EH96" s="608">
        <v>0</v>
      </c>
      <c r="EI96" s="608">
        <v>0</v>
      </c>
      <c r="EJ96" s="608">
        <v>0</v>
      </c>
      <c r="EK96" s="608">
        <v>0</v>
      </c>
      <c r="EL96" s="608">
        <v>0</v>
      </c>
      <c r="EM96" s="608">
        <v>0</v>
      </c>
      <c r="EN96" s="608">
        <v>0</v>
      </c>
      <c r="EO96" s="608">
        <v>0</v>
      </c>
      <c r="EP96" s="608">
        <v>0</v>
      </c>
      <c r="EQ96" s="608">
        <v>0</v>
      </c>
      <c r="ER96" s="608">
        <v>0</v>
      </c>
      <c r="ES96" s="608">
        <v>0</v>
      </c>
      <c r="ET96" s="608">
        <v>0</v>
      </c>
      <c r="EU96" s="608">
        <v>0</v>
      </c>
      <c r="EV96" s="608">
        <v>0</v>
      </c>
      <c r="EW96" s="608">
        <v>0</v>
      </c>
      <c r="EX96" s="608">
        <v>0</v>
      </c>
      <c r="EY96" s="608">
        <v>0</v>
      </c>
      <c r="EZ96" s="608">
        <v>0</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v>0</v>
      </c>
      <c r="FS96" s="763">
        <v>0</v>
      </c>
      <c r="FT96" s="763">
        <v>0</v>
      </c>
      <c r="FU96" s="763">
        <v>0</v>
      </c>
      <c r="FV96" s="763">
        <v>0</v>
      </c>
      <c r="FW96" s="763">
        <v>0</v>
      </c>
      <c r="FX96" s="763">
        <v>0</v>
      </c>
      <c r="FY96" s="763">
        <v>0</v>
      </c>
      <c r="FZ96" s="763">
        <v>0</v>
      </c>
      <c r="GA96" s="763">
        <v>0</v>
      </c>
      <c r="GB96" s="763">
        <v>0</v>
      </c>
      <c r="GC96" s="763">
        <v>0</v>
      </c>
      <c r="GD96" s="763">
        <v>0</v>
      </c>
      <c r="GE96" s="763">
        <v>0</v>
      </c>
      <c r="GF96" s="763">
        <v>0</v>
      </c>
      <c r="GG96" s="763">
        <v>0</v>
      </c>
      <c r="GH96" s="763">
        <v>0</v>
      </c>
      <c r="GI96" s="763">
        <v>0</v>
      </c>
      <c r="GJ96" s="763">
        <v>0</v>
      </c>
      <c r="GK96" s="763">
        <v>0</v>
      </c>
      <c r="GL96" s="763">
        <v>0</v>
      </c>
      <c r="GM96" s="763">
        <v>0</v>
      </c>
      <c r="GN96" s="763">
        <v>0</v>
      </c>
      <c r="GO96" s="763">
        <v>0</v>
      </c>
      <c r="GP96" s="763">
        <v>0</v>
      </c>
      <c r="GQ96" s="763">
        <v>0</v>
      </c>
      <c r="GR96" s="763">
        <v>0</v>
      </c>
      <c r="GS96" s="763">
        <v>0</v>
      </c>
      <c r="GT96" s="763">
        <v>0</v>
      </c>
      <c r="GU96" s="763">
        <v>0</v>
      </c>
      <c r="GV96" s="763">
        <v>0</v>
      </c>
      <c r="GW96" s="763">
        <v>0</v>
      </c>
      <c r="GX96" s="763">
        <v>0</v>
      </c>
      <c r="GY96" s="763">
        <v>0</v>
      </c>
      <c r="GZ96" s="763">
        <v>0</v>
      </c>
      <c r="HA96" s="763">
        <v>0</v>
      </c>
      <c r="HB96" s="763">
        <v>0</v>
      </c>
      <c r="HC96" s="763">
        <v>0</v>
      </c>
      <c r="HD96" s="763">
        <v>0</v>
      </c>
      <c r="HE96" s="763">
        <v>0</v>
      </c>
      <c r="HF96" s="763">
        <v>0</v>
      </c>
      <c r="HG96" s="763">
        <v>0</v>
      </c>
      <c r="HH96" s="763">
        <v>0</v>
      </c>
      <c r="HI96" s="763">
        <v>0</v>
      </c>
      <c r="HJ96" s="763">
        <v>0</v>
      </c>
      <c r="HK96" s="763">
        <v>0</v>
      </c>
      <c r="HL96" s="763">
        <v>0</v>
      </c>
      <c r="HM96" s="763">
        <v>0</v>
      </c>
      <c r="HN96" s="763">
        <v>0</v>
      </c>
      <c r="HO96" s="763">
        <v>0</v>
      </c>
      <c r="HP96" s="763">
        <v>0</v>
      </c>
      <c r="HQ96" s="763">
        <v>0</v>
      </c>
      <c r="HR96" s="763">
        <v>0</v>
      </c>
      <c r="HS96" s="763">
        <v>0</v>
      </c>
      <c r="HT96" s="763">
        <v>0</v>
      </c>
      <c r="HU96" s="763">
        <v>0</v>
      </c>
      <c r="HV96" s="763">
        <v>0</v>
      </c>
      <c r="HW96" s="763">
        <v>0</v>
      </c>
      <c r="HX96" s="763">
        <v>0</v>
      </c>
      <c r="HY96" s="763">
        <v>0</v>
      </c>
      <c r="HZ96" s="763">
        <v>0</v>
      </c>
      <c r="IA96" s="763">
        <v>0</v>
      </c>
      <c r="IB96" s="763">
        <v>0</v>
      </c>
      <c r="IC96" s="763">
        <v>0</v>
      </c>
      <c r="ID96" s="763">
        <v>0</v>
      </c>
      <c r="IE96" s="763">
        <v>0</v>
      </c>
      <c r="IF96" s="763">
        <v>0</v>
      </c>
      <c r="IG96" s="763">
        <v>0</v>
      </c>
      <c r="IH96" s="763">
        <v>0</v>
      </c>
      <c r="II96" s="763">
        <v>0</v>
      </c>
      <c r="IJ96" s="763">
        <v>0</v>
      </c>
      <c r="IK96" s="763">
        <v>0</v>
      </c>
      <c r="IL96" s="763">
        <v>0</v>
      </c>
      <c r="IM96" s="763">
        <v>0</v>
      </c>
      <c r="IN96" s="763">
        <v>0</v>
      </c>
      <c r="IO96" s="763">
        <v>0</v>
      </c>
      <c r="IP96" s="763">
        <v>0</v>
      </c>
      <c r="IQ96" s="763">
        <v>0</v>
      </c>
      <c r="IR96" s="763">
        <v>0</v>
      </c>
      <c r="IS96" s="763">
        <v>0</v>
      </c>
      <c r="IT96" s="763">
        <v>0</v>
      </c>
      <c r="IU96" s="763">
        <v>0</v>
      </c>
      <c r="IV96" s="763">
        <v>0</v>
      </c>
      <c r="IW96" s="763">
        <v>0</v>
      </c>
      <c r="IX96" s="763">
        <v>0</v>
      </c>
      <c r="IY96" s="763">
        <v>0</v>
      </c>
      <c r="IZ96" s="763">
        <v>0</v>
      </c>
      <c r="JA96" s="763">
        <v>0</v>
      </c>
      <c r="JB96" s="763">
        <v>0</v>
      </c>
      <c r="JC96" s="763">
        <v>0</v>
      </c>
      <c r="JD96" s="763">
        <v>0</v>
      </c>
      <c r="JE96" s="763">
        <v>0</v>
      </c>
      <c r="JF96" s="763">
        <v>0</v>
      </c>
      <c r="JG96" s="763">
        <v>0</v>
      </c>
      <c r="JH96" s="763">
        <v>0</v>
      </c>
      <c r="JI96" s="763">
        <v>0</v>
      </c>
      <c r="JJ96" s="763">
        <v>0</v>
      </c>
      <c r="JK96" s="763">
        <v>0</v>
      </c>
      <c r="JL96" s="763">
        <v>0</v>
      </c>
      <c r="JM96" s="763">
        <v>0</v>
      </c>
      <c r="JN96" s="763">
        <v>0</v>
      </c>
      <c r="JO96" s="763">
        <v>0</v>
      </c>
      <c r="JP96" s="763">
        <v>0</v>
      </c>
      <c r="JQ96" s="763">
        <v>0</v>
      </c>
      <c r="JR96" s="763">
        <v>0</v>
      </c>
      <c r="JS96" s="763">
        <v>0</v>
      </c>
      <c r="JT96" s="763">
        <v>0</v>
      </c>
      <c r="JU96" s="763">
        <v>0</v>
      </c>
      <c r="JV96" s="763">
        <v>0</v>
      </c>
      <c r="JW96" s="763">
        <v>0</v>
      </c>
      <c r="JX96" s="763">
        <v>0</v>
      </c>
      <c r="JY96" s="763">
        <v>0</v>
      </c>
      <c r="JZ96" s="763">
        <v>0</v>
      </c>
      <c r="KA96" s="763">
        <v>0</v>
      </c>
      <c r="KB96" s="763">
        <v>0</v>
      </c>
      <c r="KC96" s="763">
        <v>0</v>
      </c>
      <c r="KD96" s="763">
        <v>0</v>
      </c>
      <c r="KE96" s="763">
        <v>0</v>
      </c>
      <c r="KF96" s="763">
        <v>0</v>
      </c>
      <c r="KG96" s="763">
        <v>0</v>
      </c>
      <c r="KH96" s="763">
        <v>0</v>
      </c>
      <c r="KI96" s="763">
        <v>0</v>
      </c>
      <c r="KJ96" s="763">
        <v>0</v>
      </c>
      <c r="KK96" s="763">
        <v>0</v>
      </c>
      <c r="KL96" s="763">
        <v>0</v>
      </c>
      <c r="KM96" s="763">
        <v>0</v>
      </c>
      <c r="KN96" s="763">
        <v>0</v>
      </c>
      <c r="KO96" s="763">
        <v>0</v>
      </c>
      <c r="KP96" s="763">
        <v>0</v>
      </c>
      <c r="KQ96" s="763">
        <v>0</v>
      </c>
      <c r="KR96" s="763">
        <v>0</v>
      </c>
      <c r="KS96" s="763">
        <v>0</v>
      </c>
      <c r="KT96" s="763">
        <v>0</v>
      </c>
      <c r="KU96" s="763">
        <v>0</v>
      </c>
      <c r="KV96" s="763">
        <v>0</v>
      </c>
      <c r="KW96" s="763">
        <v>0</v>
      </c>
      <c r="KX96" s="763">
        <v>0</v>
      </c>
      <c r="KY96" s="763">
        <v>0</v>
      </c>
      <c r="KZ96" s="763">
        <v>0</v>
      </c>
      <c r="LA96" s="763">
        <v>0</v>
      </c>
      <c r="LB96" s="763">
        <v>0</v>
      </c>
      <c r="LC96" s="763">
        <v>0</v>
      </c>
      <c r="LD96" s="763">
        <v>0</v>
      </c>
      <c r="LE96" s="763">
        <v>0</v>
      </c>
      <c r="LF96" s="763">
        <v>0</v>
      </c>
      <c r="LG96" s="763">
        <v>0</v>
      </c>
      <c r="LH96" s="763">
        <v>0</v>
      </c>
      <c r="LI96" s="763">
        <v>0</v>
      </c>
      <c r="LJ96" s="763">
        <v>0</v>
      </c>
      <c r="LK96" s="763">
        <v>0</v>
      </c>
      <c r="LL96" s="763">
        <v>0</v>
      </c>
      <c r="LM96" s="763">
        <v>0</v>
      </c>
      <c r="LN96" s="763">
        <v>0</v>
      </c>
      <c r="LO96" s="763">
        <v>0</v>
      </c>
      <c r="LP96" s="763">
        <v>0</v>
      </c>
      <c r="LQ96" s="763">
        <v>0</v>
      </c>
      <c r="LR96" s="763">
        <v>0</v>
      </c>
      <c r="LS96" s="763">
        <v>0</v>
      </c>
      <c r="LT96" s="763">
        <v>0</v>
      </c>
      <c r="LU96" s="763">
        <v>0</v>
      </c>
      <c r="LV96" s="763">
        <v>0</v>
      </c>
      <c r="LW96" s="763">
        <v>0</v>
      </c>
      <c r="LX96" s="763">
        <v>0</v>
      </c>
      <c r="LY96" s="763">
        <v>0</v>
      </c>
      <c r="LZ96" s="763">
        <v>0</v>
      </c>
      <c r="MA96" s="763">
        <v>0</v>
      </c>
      <c r="MB96" s="763">
        <v>0</v>
      </c>
      <c r="MC96" s="763">
        <v>0</v>
      </c>
      <c r="MD96" s="763">
        <v>0</v>
      </c>
      <c r="ME96" s="763">
        <v>0</v>
      </c>
      <c r="MF96" s="763">
        <v>0</v>
      </c>
      <c r="MG96" s="763">
        <v>0</v>
      </c>
      <c r="MH96" s="763">
        <v>0</v>
      </c>
      <c r="MI96" s="763">
        <v>0</v>
      </c>
      <c r="MJ96" s="763">
        <v>0</v>
      </c>
      <c r="MK96" s="763">
        <v>0</v>
      </c>
      <c r="ML96" s="763">
        <v>0</v>
      </c>
      <c r="MM96" s="763">
        <v>0</v>
      </c>
      <c r="MN96" s="763">
        <v>0</v>
      </c>
      <c r="MO96" s="763">
        <v>0</v>
      </c>
      <c r="MP96" s="763">
        <v>0</v>
      </c>
      <c r="MQ96" s="763">
        <v>0</v>
      </c>
      <c r="MR96" s="763">
        <v>0</v>
      </c>
      <c r="MS96" s="763">
        <v>0</v>
      </c>
      <c r="MT96" s="763">
        <v>0</v>
      </c>
      <c r="MU96" s="763">
        <v>0</v>
      </c>
      <c r="MV96" s="763">
        <v>0</v>
      </c>
      <c r="MW96" s="763">
        <v>0</v>
      </c>
      <c r="MX96" s="763">
        <v>0</v>
      </c>
      <c r="MY96" s="763">
        <v>0</v>
      </c>
      <c r="MZ96" s="763">
        <v>0</v>
      </c>
      <c r="NA96" s="763">
        <v>0</v>
      </c>
      <c r="NB96" s="763">
        <v>0</v>
      </c>
      <c r="NC96" s="763">
        <v>0</v>
      </c>
      <c r="ND96" s="763">
        <v>0</v>
      </c>
      <c r="NE96" s="763">
        <v>0</v>
      </c>
      <c r="NF96" s="763">
        <v>0</v>
      </c>
      <c r="NG96" s="763">
        <v>0</v>
      </c>
      <c r="NH96" s="763">
        <v>0</v>
      </c>
      <c r="NI96" s="763">
        <v>0</v>
      </c>
      <c r="NJ96" s="763">
        <v>0</v>
      </c>
      <c r="NK96" s="763">
        <v>0</v>
      </c>
      <c r="NL96" s="763">
        <v>0</v>
      </c>
      <c r="NM96" s="763">
        <v>0</v>
      </c>
      <c r="NN96" s="763">
        <v>0</v>
      </c>
      <c r="NO96" s="763">
        <v>0</v>
      </c>
      <c r="NP96" s="763">
        <v>0</v>
      </c>
      <c r="NQ96" s="763">
        <v>0</v>
      </c>
      <c r="NR96" s="763">
        <v>0</v>
      </c>
      <c r="NS96" s="763">
        <v>0</v>
      </c>
      <c r="NT96" s="763">
        <v>0</v>
      </c>
      <c r="NU96" s="763">
        <v>0</v>
      </c>
      <c r="NV96" s="763">
        <v>0</v>
      </c>
      <c r="NW96" s="763">
        <v>0</v>
      </c>
      <c r="NX96" s="763">
        <v>0</v>
      </c>
      <c r="NY96" s="763">
        <v>0</v>
      </c>
      <c r="NZ96" s="763">
        <v>0</v>
      </c>
      <c r="OA96" s="763">
        <v>0</v>
      </c>
      <c r="OB96" s="763">
        <v>0</v>
      </c>
      <c r="OC96" s="763">
        <v>0</v>
      </c>
      <c r="OD96" s="763">
        <v>0</v>
      </c>
      <c r="OE96" s="763">
        <v>0</v>
      </c>
      <c r="OF96" s="763">
        <v>0</v>
      </c>
      <c r="OG96" s="763">
        <v>0</v>
      </c>
      <c r="OH96" s="763">
        <v>0</v>
      </c>
      <c r="OI96" s="763">
        <v>0</v>
      </c>
      <c r="OJ96" s="763">
        <v>0</v>
      </c>
      <c r="OK96" s="763">
        <v>0</v>
      </c>
      <c r="OL96" s="763">
        <v>0</v>
      </c>
      <c r="OM96" s="763">
        <v>0</v>
      </c>
      <c r="ON96" s="763">
        <v>0</v>
      </c>
      <c r="OO96" s="763">
        <v>0</v>
      </c>
      <c r="OP96" s="763">
        <v>0</v>
      </c>
      <c r="OQ96" s="763">
        <v>0</v>
      </c>
      <c r="OR96" s="763">
        <v>0</v>
      </c>
      <c r="OS96" s="763">
        <v>0</v>
      </c>
      <c r="OT96" s="763">
        <v>0</v>
      </c>
      <c r="OU96" s="763">
        <v>0</v>
      </c>
      <c r="OV96" s="763">
        <v>0</v>
      </c>
      <c r="OW96" s="763">
        <v>0</v>
      </c>
      <c r="OX96" s="763">
        <v>0</v>
      </c>
      <c r="OY96" s="763">
        <v>0</v>
      </c>
      <c r="OZ96" s="763">
        <v>0</v>
      </c>
      <c r="PA96" s="763">
        <v>0</v>
      </c>
      <c r="PB96" s="763">
        <v>0</v>
      </c>
      <c r="PC96" s="763">
        <v>0</v>
      </c>
      <c r="PD96" s="763">
        <v>0</v>
      </c>
      <c r="PE96" s="763">
        <v>0</v>
      </c>
      <c r="PF96" s="763">
        <v>0</v>
      </c>
      <c r="PG96" s="763">
        <v>0</v>
      </c>
      <c r="PH96" s="763">
        <v>0</v>
      </c>
      <c r="PI96" s="763">
        <v>0</v>
      </c>
      <c r="PJ96" s="763">
        <v>0</v>
      </c>
      <c r="PK96" s="763">
        <v>0</v>
      </c>
      <c r="PL96" s="763">
        <v>0</v>
      </c>
      <c r="PM96" s="763">
        <v>0</v>
      </c>
      <c r="PN96" s="763">
        <v>0</v>
      </c>
      <c r="PO96" s="763">
        <v>0</v>
      </c>
      <c r="PP96" s="763">
        <v>0</v>
      </c>
      <c r="PQ96" s="763">
        <v>0</v>
      </c>
      <c r="PR96" s="763">
        <v>0</v>
      </c>
      <c r="PS96" s="763">
        <v>0</v>
      </c>
      <c r="PT96" s="763">
        <v>0</v>
      </c>
      <c r="PU96" s="763">
        <v>0</v>
      </c>
      <c r="PV96" s="763">
        <v>0</v>
      </c>
      <c r="PW96" s="763">
        <v>0</v>
      </c>
      <c r="PX96" s="763">
        <v>0</v>
      </c>
      <c r="PY96" s="763">
        <v>0</v>
      </c>
      <c r="PZ96" s="763">
        <v>0</v>
      </c>
      <c r="QA96" s="763">
        <v>0</v>
      </c>
      <c r="QB96" s="763">
        <v>0</v>
      </c>
      <c r="QC96" s="763">
        <v>0</v>
      </c>
      <c r="QD96" s="763">
        <v>0</v>
      </c>
      <c r="QE96" s="763">
        <v>0</v>
      </c>
      <c r="QF96" s="763">
        <v>0</v>
      </c>
      <c r="QG96" s="763">
        <v>0</v>
      </c>
      <c r="QH96" s="763">
        <v>0</v>
      </c>
      <c r="QI96" s="763">
        <v>0</v>
      </c>
      <c r="QJ96" s="763">
        <v>0</v>
      </c>
      <c r="QK96" s="763">
        <v>0</v>
      </c>
      <c r="QL96" s="763">
        <v>0</v>
      </c>
      <c r="QM96" s="763">
        <v>0</v>
      </c>
      <c r="QN96" s="763">
        <v>0</v>
      </c>
      <c r="QO96" s="763">
        <v>0</v>
      </c>
      <c r="QP96" s="763">
        <v>0</v>
      </c>
      <c r="QQ96" s="763">
        <v>0</v>
      </c>
      <c r="QR96" s="763">
        <v>0</v>
      </c>
      <c r="QS96" s="763">
        <v>0</v>
      </c>
      <c r="QT96" s="763">
        <v>0</v>
      </c>
      <c r="QU96" s="763">
        <v>0</v>
      </c>
      <c r="QV96" s="763">
        <v>0</v>
      </c>
      <c r="QW96" s="763">
        <v>0</v>
      </c>
      <c r="QX96" s="763">
        <v>0</v>
      </c>
      <c r="QY96" s="763">
        <v>0</v>
      </c>
      <c r="QZ96" s="763">
        <v>0</v>
      </c>
      <c r="RA96" s="763">
        <v>0</v>
      </c>
      <c r="RB96" s="763">
        <v>0</v>
      </c>
      <c r="RC96" s="763">
        <v>0</v>
      </c>
      <c r="RD96" s="763">
        <v>0</v>
      </c>
      <c r="RE96" s="763">
        <v>0</v>
      </c>
      <c r="RF96" s="763">
        <v>0</v>
      </c>
      <c r="RG96" s="763">
        <v>0</v>
      </c>
      <c r="RH96" s="763">
        <v>0</v>
      </c>
      <c r="RI96" s="763">
        <v>0</v>
      </c>
      <c r="RJ96" s="763">
        <v>0</v>
      </c>
      <c r="RK96" s="763">
        <v>0</v>
      </c>
      <c r="RL96" s="763">
        <v>0</v>
      </c>
      <c r="RM96" s="763">
        <v>0</v>
      </c>
      <c r="RN96" s="763">
        <v>0</v>
      </c>
      <c r="RO96" s="763">
        <v>0</v>
      </c>
      <c r="RP96" s="763">
        <v>0</v>
      </c>
      <c r="RQ96" s="763">
        <v>0</v>
      </c>
      <c r="RR96" s="763">
        <v>0</v>
      </c>
      <c r="RS96" s="763">
        <v>0</v>
      </c>
      <c r="RT96" s="763">
        <v>0</v>
      </c>
      <c r="RU96" s="763">
        <v>0</v>
      </c>
      <c r="RV96" s="763">
        <v>0</v>
      </c>
      <c r="RW96" s="763">
        <v>0</v>
      </c>
      <c r="RX96" s="763">
        <v>0</v>
      </c>
      <c r="RY96" s="763">
        <v>0</v>
      </c>
      <c r="RZ96" s="763">
        <v>0</v>
      </c>
      <c r="SA96" s="763">
        <v>0</v>
      </c>
      <c r="SB96" s="763">
        <v>0</v>
      </c>
      <c r="SC96" s="763">
        <v>0</v>
      </c>
      <c r="SD96" s="763">
        <v>0</v>
      </c>
      <c r="SE96" s="763">
        <v>0</v>
      </c>
      <c r="SF96" s="763">
        <v>0</v>
      </c>
      <c r="SG96" s="763">
        <v>0</v>
      </c>
      <c r="SH96" s="763">
        <v>0</v>
      </c>
      <c r="SI96" s="473"/>
      <c r="SJ96" s="454"/>
      <c r="SK96" s="442"/>
      <c r="SL96" s="442"/>
      <c r="SM96" s="442"/>
    </row>
    <row r="97" spans="1:507" outlineLevel="3" x14ac:dyDescent="0.35">
      <c r="A97" s="442"/>
      <c r="B97" s="451"/>
      <c r="C97" s="662">
        <f>INT($C$40)+3</f>
        <v>4</v>
      </c>
      <c r="D97" s="473"/>
      <c r="E97" s="532"/>
      <c r="F97" s="532"/>
      <c r="G97" s="473"/>
      <c r="H97" s="495"/>
      <c r="I97" s="495" t="s">
        <v>722</v>
      </c>
      <c r="J97" s="684">
        <f t="shared" si="17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v>0</v>
      </c>
      <c r="FS97" s="682">
        <v>0</v>
      </c>
      <c r="FT97" s="682">
        <v>0</v>
      </c>
      <c r="FU97" s="682">
        <v>0</v>
      </c>
      <c r="FV97" s="682">
        <v>0</v>
      </c>
      <c r="FW97" s="682">
        <v>0</v>
      </c>
      <c r="FX97" s="682">
        <v>0</v>
      </c>
      <c r="FY97" s="682">
        <v>0</v>
      </c>
      <c r="FZ97" s="682">
        <v>0</v>
      </c>
      <c r="GA97" s="682">
        <v>0</v>
      </c>
      <c r="GB97" s="682">
        <v>0</v>
      </c>
      <c r="GC97" s="682">
        <v>0</v>
      </c>
      <c r="GD97" s="682">
        <v>0</v>
      </c>
      <c r="GE97" s="682">
        <v>0</v>
      </c>
      <c r="GF97" s="682">
        <v>0</v>
      </c>
      <c r="GG97" s="682">
        <v>0</v>
      </c>
      <c r="GH97" s="682">
        <v>0</v>
      </c>
      <c r="GI97" s="682">
        <v>0</v>
      </c>
      <c r="GJ97" s="682">
        <v>0</v>
      </c>
      <c r="GK97" s="682">
        <v>0</v>
      </c>
      <c r="GL97" s="682">
        <v>0</v>
      </c>
      <c r="GM97" s="682">
        <v>0</v>
      </c>
      <c r="GN97" s="682">
        <v>0</v>
      </c>
      <c r="GO97" s="682">
        <v>0</v>
      </c>
      <c r="GP97" s="682">
        <v>0</v>
      </c>
      <c r="GQ97" s="682">
        <v>0</v>
      </c>
      <c r="GR97" s="682">
        <v>0</v>
      </c>
      <c r="GS97" s="682">
        <v>0</v>
      </c>
      <c r="GT97" s="682">
        <v>0</v>
      </c>
      <c r="GU97" s="682">
        <v>0</v>
      </c>
      <c r="GV97" s="682">
        <v>0</v>
      </c>
      <c r="GW97" s="682">
        <v>0</v>
      </c>
      <c r="GX97" s="682">
        <v>0</v>
      </c>
      <c r="GY97" s="682">
        <v>0</v>
      </c>
      <c r="GZ97" s="682">
        <v>0</v>
      </c>
      <c r="HA97" s="682">
        <v>0</v>
      </c>
      <c r="HB97" s="682">
        <v>0</v>
      </c>
      <c r="HC97" s="682">
        <v>0</v>
      </c>
      <c r="HD97" s="682">
        <v>0</v>
      </c>
      <c r="HE97" s="682">
        <v>0</v>
      </c>
      <c r="HF97" s="682">
        <v>0</v>
      </c>
      <c r="HG97" s="682">
        <v>0</v>
      </c>
      <c r="HH97" s="682">
        <v>0</v>
      </c>
      <c r="HI97" s="682">
        <v>0</v>
      </c>
      <c r="HJ97" s="682">
        <v>0</v>
      </c>
      <c r="HK97" s="682">
        <v>0</v>
      </c>
      <c r="HL97" s="682">
        <v>0</v>
      </c>
      <c r="HM97" s="682">
        <v>0</v>
      </c>
      <c r="HN97" s="682">
        <v>0</v>
      </c>
      <c r="HO97" s="682">
        <v>0</v>
      </c>
      <c r="HP97" s="682">
        <v>0</v>
      </c>
      <c r="HQ97" s="682">
        <v>0</v>
      </c>
      <c r="HR97" s="682">
        <v>0</v>
      </c>
      <c r="HS97" s="682">
        <v>0</v>
      </c>
      <c r="HT97" s="682">
        <v>0</v>
      </c>
      <c r="HU97" s="682">
        <v>0</v>
      </c>
      <c r="HV97" s="682">
        <v>0</v>
      </c>
      <c r="HW97" s="682">
        <v>0</v>
      </c>
      <c r="HX97" s="682">
        <v>0</v>
      </c>
      <c r="HY97" s="682">
        <v>0</v>
      </c>
      <c r="HZ97" s="682">
        <v>0</v>
      </c>
      <c r="IA97" s="682">
        <v>0</v>
      </c>
      <c r="IB97" s="682">
        <v>0</v>
      </c>
      <c r="IC97" s="682">
        <v>0</v>
      </c>
      <c r="ID97" s="682">
        <v>0</v>
      </c>
      <c r="IE97" s="682">
        <v>0</v>
      </c>
      <c r="IF97" s="682">
        <v>0</v>
      </c>
      <c r="IG97" s="682">
        <v>0</v>
      </c>
      <c r="IH97" s="682">
        <v>0</v>
      </c>
      <c r="II97" s="682">
        <v>0</v>
      </c>
      <c r="IJ97" s="682">
        <v>0</v>
      </c>
      <c r="IK97" s="682">
        <v>0</v>
      </c>
      <c r="IL97" s="682">
        <v>0</v>
      </c>
      <c r="IM97" s="682">
        <v>0</v>
      </c>
      <c r="IN97" s="682">
        <v>0</v>
      </c>
      <c r="IO97" s="682">
        <v>0</v>
      </c>
      <c r="IP97" s="682">
        <v>0</v>
      </c>
      <c r="IQ97" s="682">
        <v>0</v>
      </c>
      <c r="IR97" s="682">
        <v>0</v>
      </c>
      <c r="IS97" s="682">
        <v>0</v>
      </c>
      <c r="IT97" s="682">
        <v>0</v>
      </c>
      <c r="IU97" s="682">
        <v>0</v>
      </c>
      <c r="IV97" s="682">
        <v>0</v>
      </c>
      <c r="IW97" s="682">
        <v>0</v>
      </c>
      <c r="IX97" s="682">
        <v>0</v>
      </c>
      <c r="IY97" s="682">
        <v>0</v>
      </c>
      <c r="IZ97" s="682">
        <v>0</v>
      </c>
      <c r="JA97" s="682">
        <v>0</v>
      </c>
      <c r="JB97" s="682">
        <v>0</v>
      </c>
      <c r="JC97" s="682">
        <v>0</v>
      </c>
      <c r="JD97" s="682">
        <v>0</v>
      </c>
      <c r="JE97" s="682">
        <v>0</v>
      </c>
      <c r="JF97" s="682">
        <v>0</v>
      </c>
      <c r="JG97" s="682">
        <v>0</v>
      </c>
      <c r="JH97" s="682">
        <v>0</v>
      </c>
      <c r="JI97" s="682">
        <v>0</v>
      </c>
      <c r="JJ97" s="682">
        <v>0</v>
      </c>
      <c r="JK97" s="682">
        <v>0</v>
      </c>
      <c r="JL97" s="682">
        <v>0</v>
      </c>
      <c r="JM97" s="682">
        <v>0</v>
      </c>
      <c r="JN97" s="682">
        <v>0</v>
      </c>
      <c r="JO97" s="682">
        <v>0</v>
      </c>
      <c r="JP97" s="682">
        <v>0</v>
      </c>
      <c r="JQ97" s="682">
        <v>0</v>
      </c>
      <c r="JR97" s="682">
        <v>0</v>
      </c>
      <c r="JS97" s="682">
        <v>0</v>
      </c>
      <c r="JT97" s="682">
        <v>0</v>
      </c>
      <c r="JU97" s="682">
        <v>0</v>
      </c>
      <c r="JV97" s="682">
        <v>0</v>
      </c>
      <c r="JW97" s="682">
        <v>0</v>
      </c>
      <c r="JX97" s="682">
        <v>0</v>
      </c>
      <c r="JY97" s="682">
        <v>0</v>
      </c>
      <c r="JZ97" s="682">
        <v>0</v>
      </c>
      <c r="KA97" s="682">
        <v>0</v>
      </c>
      <c r="KB97" s="682">
        <v>0</v>
      </c>
      <c r="KC97" s="682">
        <v>0</v>
      </c>
      <c r="KD97" s="682">
        <v>0</v>
      </c>
      <c r="KE97" s="682">
        <v>0</v>
      </c>
      <c r="KF97" s="682">
        <v>0</v>
      </c>
      <c r="KG97" s="682">
        <v>0</v>
      </c>
      <c r="KH97" s="682">
        <v>0</v>
      </c>
      <c r="KI97" s="682">
        <v>0</v>
      </c>
      <c r="KJ97" s="682">
        <v>0</v>
      </c>
      <c r="KK97" s="682">
        <v>0</v>
      </c>
      <c r="KL97" s="682">
        <v>0</v>
      </c>
      <c r="KM97" s="682">
        <v>0</v>
      </c>
      <c r="KN97" s="682">
        <v>0</v>
      </c>
      <c r="KO97" s="682">
        <v>0</v>
      </c>
      <c r="KP97" s="682">
        <v>0</v>
      </c>
      <c r="KQ97" s="682">
        <v>0</v>
      </c>
      <c r="KR97" s="682">
        <v>0</v>
      </c>
      <c r="KS97" s="682">
        <v>0</v>
      </c>
      <c r="KT97" s="682">
        <v>0</v>
      </c>
      <c r="KU97" s="682">
        <v>0</v>
      </c>
      <c r="KV97" s="682">
        <v>0</v>
      </c>
      <c r="KW97" s="682">
        <v>0</v>
      </c>
      <c r="KX97" s="682">
        <v>0</v>
      </c>
      <c r="KY97" s="682">
        <v>0</v>
      </c>
      <c r="KZ97" s="682">
        <v>0</v>
      </c>
      <c r="LA97" s="682">
        <v>0</v>
      </c>
      <c r="LB97" s="682">
        <v>0</v>
      </c>
      <c r="LC97" s="682">
        <v>0</v>
      </c>
      <c r="LD97" s="682">
        <v>0</v>
      </c>
      <c r="LE97" s="682">
        <v>0</v>
      </c>
      <c r="LF97" s="682">
        <v>0</v>
      </c>
      <c r="LG97" s="682">
        <v>0</v>
      </c>
      <c r="LH97" s="682">
        <v>0</v>
      </c>
      <c r="LI97" s="682">
        <v>0</v>
      </c>
      <c r="LJ97" s="682">
        <v>0</v>
      </c>
      <c r="LK97" s="682">
        <v>0</v>
      </c>
      <c r="LL97" s="682">
        <v>0</v>
      </c>
      <c r="LM97" s="682">
        <v>0</v>
      </c>
      <c r="LN97" s="682">
        <v>0</v>
      </c>
      <c r="LO97" s="682">
        <v>0</v>
      </c>
      <c r="LP97" s="682">
        <v>0</v>
      </c>
      <c r="LQ97" s="682">
        <v>0</v>
      </c>
      <c r="LR97" s="682">
        <v>0</v>
      </c>
      <c r="LS97" s="682">
        <v>0</v>
      </c>
      <c r="LT97" s="682">
        <v>0</v>
      </c>
      <c r="LU97" s="682">
        <v>0</v>
      </c>
      <c r="LV97" s="682">
        <v>0</v>
      </c>
      <c r="LW97" s="682">
        <v>0</v>
      </c>
      <c r="LX97" s="682">
        <v>0</v>
      </c>
      <c r="LY97" s="682">
        <v>0</v>
      </c>
      <c r="LZ97" s="682">
        <v>0</v>
      </c>
      <c r="MA97" s="682">
        <v>0</v>
      </c>
      <c r="MB97" s="682">
        <v>0</v>
      </c>
      <c r="MC97" s="682">
        <v>0</v>
      </c>
      <c r="MD97" s="682">
        <v>0</v>
      </c>
      <c r="ME97" s="682">
        <v>0</v>
      </c>
      <c r="MF97" s="682">
        <v>0</v>
      </c>
      <c r="MG97" s="682">
        <v>0</v>
      </c>
      <c r="MH97" s="682">
        <v>0</v>
      </c>
      <c r="MI97" s="682">
        <v>0</v>
      </c>
      <c r="MJ97" s="682">
        <v>0</v>
      </c>
      <c r="MK97" s="682">
        <v>0</v>
      </c>
      <c r="ML97" s="682">
        <v>0</v>
      </c>
      <c r="MM97" s="682">
        <v>0</v>
      </c>
      <c r="MN97" s="682">
        <v>0</v>
      </c>
      <c r="MO97" s="682">
        <v>0</v>
      </c>
      <c r="MP97" s="682">
        <v>0</v>
      </c>
      <c r="MQ97" s="682">
        <v>0</v>
      </c>
      <c r="MR97" s="682">
        <v>0</v>
      </c>
      <c r="MS97" s="682">
        <v>0</v>
      </c>
      <c r="MT97" s="682">
        <v>0</v>
      </c>
      <c r="MU97" s="682">
        <v>0</v>
      </c>
      <c r="MV97" s="682">
        <v>0</v>
      </c>
      <c r="MW97" s="682">
        <v>0</v>
      </c>
      <c r="MX97" s="682">
        <v>0</v>
      </c>
      <c r="MY97" s="682">
        <v>0</v>
      </c>
      <c r="MZ97" s="682">
        <v>0</v>
      </c>
      <c r="NA97" s="682">
        <v>0</v>
      </c>
      <c r="NB97" s="682">
        <v>0</v>
      </c>
      <c r="NC97" s="682">
        <v>0</v>
      </c>
      <c r="ND97" s="682">
        <v>0</v>
      </c>
      <c r="NE97" s="682">
        <v>0</v>
      </c>
      <c r="NF97" s="682">
        <v>0</v>
      </c>
      <c r="NG97" s="682">
        <v>0</v>
      </c>
      <c r="NH97" s="682">
        <v>0</v>
      </c>
      <c r="NI97" s="682">
        <v>0</v>
      </c>
      <c r="NJ97" s="682">
        <v>0</v>
      </c>
      <c r="NK97" s="682">
        <v>0</v>
      </c>
      <c r="NL97" s="682">
        <v>0</v>
      </c>
      <c r="NM97" s="682">
        <v>0</v>
      </c>
      <c r="NN97" s="682">
        <v>0</v>
      </c>
      <c r="NO97" s="682">
        <v>0</v>
      </c>
      <c r="NP97" s="682">
        <v>0</v>
      </c>
      <c r="NQ97" s="682">
        <v>0</v>
      </c>
      <c r="NR97" s="682">
        <v>0</v>
      </c>
      <c r="NS97" s="682">
        <v>0</v>
      </c>
      <c r="NT97" s="682">
        <v>0</v>
      </c>
      <c r="NU97" s="682">
        <v>0</v>
      </c>
      <c r="NV97" s="682">
        <v>0</v>
      </c>
      <c r="NW97" s="682">
        <v>0</v>
      </c>
      <c r="NX97" s="682">
        <v>0</v>
      </c>
      <c r="NY97" s="682">
        <v>0</v>
      </c>
      <c r="NZ97" s="682">
        <v>0</v>
      </c>
      <c r="OA97" s="682">
        <v>0</v>
      </c>
      <c r="OB97" s="682">
        <v>0</v>
      </c>
      <c r="OC97" s="682">
        <v>0</v>
      </c>
      <c r="OD97" s="682">
        <v>0</v>
      </c>
      <c r="OE97" s="682">
        <v>0</v>
      </c>
      <c r="OF97" s="682">
        <v>0</v>
      </c>
      <c r="OG97" s="682">
        <v>0</v>
      </c>
      <c r="OH97" s="682">
        <v>0</v>
      </c>
      <c r="OI97" s="682">
        <v>0</v>
      </c>
      <c r="OJ97" s="682">
        <v>0</v>
      </c>
      <c r="OK97" s="682">
        <v>0</v>
      </c>
      <c r="OL97" s="682">
        <v>0</v>
      </c>
      <c r="OM97" s="682">
        <v>0</v>
      </c>
      <c r="ON97" s="682">
        <v>0</v>
      </c>
      <c r="OO97" s="682">
        <v>0</v>
      </c>
      <c r="OP97" s="682">
        <v>0</v>
      </c>
      <c r="OQ97" s="682">
        <v>0</v>
      </c>
      <c r="OR97" s="682">
        <v>0</v>
      </c>
      <c r="OS97" s="682">
        <v>0</v>
      </c>
      <c r="OT97" s="682">
        <v>0</v>
      </c>
      <c r="OU97" s="682">
        <v>0</v>
      </c>
      <c r="OV97" s="682">
        <v>0</v>
      </c>
      <c r="OW97" s="682">
        <v>0</v>
      </c>
      <c r="OX97" s="682">
        <v>0</v>
      </c>
      <c r="OY97" s="682">
        <v>0</v>
      </c>
      <c r="OZ97" s="682">
        <v>0</v>
      </c>
      <c r="PA97" s="682">
        <v>0</v>
      </c>
      <c r="PB97" s="682">
        <v>0</v>
      </c>
      <c r="PC97" s="682">
        <v>0</v>
      </c>
      <c r="PD97" s="682">
        <v>0</v>
      </c>
      <c r="PE97" s="682">
        <v>0</v>
      </c>
      <c r="PF97" s="682">
        <v>0</v>
      </c>
      <c r="PG97" s="682">
        <v>0</v>
      </c>
      <c r="PH97" s="682">
        <v>0</v>
      </c>
      <c r="PI97" s="682">
        <v>0</v>
      </c>
      <c r="PJ97" s="682">
        <v>0</v>
      </c>
      <c r="PK97" s="682">
        <v>0</v>
      </c>
      <c r="PL97" s="682">
        <v>0</v>
      </c>
      <c r="PM97" s="682">
        <v>0</v>
      </c>
      <c r="PN97" s="682">
        <v>0</v>
      </c>
      <c r="PO97" s="682">
        <v>0</v>
      </c>
      <c r="PP97" s="682">
        <v>0</v>
      </c>
      <c r="PQ97" s="682">
        <v>0</v>
      </c>
      <c r="PR97" s="682">
        <v>0</v>
      </c>
      <c r="PS97" s="682">
        <v>0</v>
      </c>
      <c r="PT97" s="682">
        <v>0</v>
      </c>
      <c r="PU97" s="682">
        <v>0</v>
      </c>
      <c r="PV97" s="682">
        <v>0</v>
      </c>
      <c r="PW97" s="682">
        <v>0</v>
      </c>
      <c r="PX97" s="682">
        <v>0</v>
      </c>
      <c r="PY97" s="682">
        <v>0</v>
      </c>
      <c r="PZ97" s="682">
        <v>0</v>
      </c>
      <c r="QA97" s="682">
        <v>0</v>
      </c>
      <c r="QB97" s="682">
        <v>0</v>
      </c>
      <c r="QC97" s="682">
        <v>0</v>
      </c>
      <c r="QD97" s="682">
        <v>0</v>
      </c>
      <c r="QE97" s="682">
        <v>0</v>
      </c>
      <c r="QF97" s="682">
        <v>0</v>
      </c>
      <c r="QG97" s="682">
        <v>0</v>
      </c>
      <c r="QH97" s="682">
        <v>0</v>
      </c>
      <c r="QI97" s="682">
        <v>0</v>
      </c>
      <c r="QJ97" s="682">
        <v>0</v>
      </c>
      <c r="QK97" s="682">
        <v>0</v>
      </c>
      <c r="QL97" s="682">
        <v>0</v>
      </c>
      <c r="QM97" s="682">
        <v>0</v>
      </c>
      <c r="QN97" s="682">
        <v>0</v>
      </c>
      <c r="QO97" s="682">
        <v>0</v>
      </c>
      <c r="QP97" s="682">
        <v>0</v>
      </c>
      <c r="QQ97" s="682">
        <v>0</v>
      </c>
      <c r="QR97" s="682">
        <v>0</v>
      </c>
      <c r="QS97" s="682">
        <v>0</v>
      </c>
      <c r="QT97" s="682">
        <v>0</v>
      </c>
      <c r="QU97" s="682">
        <v>0</v>
      </c>
      <c r="QV97" s="682">
        <v>0</v>
      </c>
      <c r="QW97" s="682">
        <v>0</v>
      </c>
      <c r="QX97" s="682">
        <v>0</v>
      </c>
      <c r="QY97" s="682">
        <v>0</v>
      </c>
      <c r="QZ97" s="682">
        <v>0</v>
      </c>
      <c r="RA97" s="682">
        <v>0</v>
      </c>
      <c r="RB97" s="682">
        <v>0</v>
      </c>
      <c r="RC97" s="682">
        <v>0</v>
      </c>
      <c r="RD97" s="682">
        <v>0</v>
      </c>
      <c r="RE97" s="682">
        <v>0</v>
      </c>
      <c r="RF97" s="682">
        <v>0</v>
      </c>
      <c r="RG97" s="682">
        <v>0</v>
      </c>
      <c r="RH97" s="682">
        <v>0</v>
      </c>
      <c r="RI97" s="682">
        <v>0</v>
      </c>
      <c r="RJ97" s="682">
        <v>0</v>
      </c>
      <c r="RK97" s="682">
        <v>0</v>
      </c>
      <c r="RL97" s="682">
        <v>0</v>
      </c>
      <c r="RM97" s="682">
        <v>0</v>
      </c>
      <c r="RN97" s="682">
        <v>0</v>
      </c>
      <c r="RO97" s="682">
        <v>0</v>
      </c>
      <c r="RP97" s="682">
        <v>0</v>
      </c>
      <c r="RQ97" s="682">
        <v>0</v>
      </c>
      <c r="RR97" s="682">
        <v>0</v>
      </c>
      <c r="RS97" s="682">
        <v>0</v>
      </c>
      <c r="RT97" s="682">
        <v>0</v>
      </c>
      <c r="RU97" s="682">
        <v>0</v>
      </c>
      <c r="RV97" s="682">
        <v>0</v>
      </c>
      <c r="RW97" s="682">
        <v>0</v>
      </c>
      <c r="RX97" s="682">
        <v>0</v>
      </c>
      <c r="RY97" s="682">
        <v>0</v>
      </c>
      <c r="RZ97" s="682">
        <v>0</v>
      </c>
      <c r="SA97" s="682">
        <v>0</v>
      </c>
      <c r="SB97" s="682">
        <v>0</v>
      </c>
      <c r="SC97" s="682">
        <v>0</v>
      </c>
      <c r="SD97" s="682">
        <v>0</v>
      </c>
      <c r="SE97" s="682">
        <v>0</v>
      </c>
      <c r="SF97" s="682">
        <v>0</v>
      </c>
      <c r="SG97" s="682">
        <v>0</v>
      </c>
      <c r="SH97" s="682">
        <v>0</v>
      </c>
      <c r="SI97" s="473"/>
      <c r="SJ97" s="454"/>
      <c r="SK97" s="442"/>
      <c r="SL97" s="442"/>
      <c r="SM97" s="442"/>
    </row>
    <row r="98" spans="1:507" outlineLevel="3" x14ac:dyDescent="0.35">
      <c r="A98" s="442"/>
      <c r="B98" s="451"/>
      <c r="C98" s="662">
        <f>INT($C$40)+3</f>
        <v>4</v>
      </c>
      <c r="D98" s="473"/>
      <c r="E98" s="532"/>
      <c r="F98" s="532"/>
      <c r="G98" s="473"/>
      <c r="H98" s="495"/>
      <c r="I98" s="495" t="s">
        <v>723</v>
      </c>
      <c r="J98" s="684">
        <f t="shared" si="17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v>0</v>
      </c>
      <c r="FS98" s="682">
        <v>0</v>
      </c>
      <c r="FT98" s="682">
        <v>0</v>
      </c>
      <c r="FU98" s="682">
        <v>0</v>
      </c>
      <c r="FV98" s="682">
        <v>0</v>
      </c>
      <c r="FW98" s="682">
        <v>0</v>
      </c>
      <c r="FX98" s="682">
        <v>0</v>
      </c>
      <c r="FY98" s="682">
        <v>0</v>
      </c>
      <c r="FZ98" s="682">
        <v>0</v>
      </c>
      <c r="GA98" s="682">
        <v>0</v>
      </c>
      <c r="GB98" s="682">
        <v>0</v>
      </c>
      <c r="GC98" s="682">
        <v>0</v>
      </c>
      <c r="GD98" s="682">
        <v>0</v>
      </c>
      <c r="GE98" s="682">
        <v>0</v>
      </c>
      <c r="GF98" s="682">
        <v>0</v>
      </c>
      <c r="GG98" s="682">
        <v>0</v>
      </c>
      <c r="GH98" s="682">
        <v>0</v>
      </c>
      <c r="GI98" s="682">
        <v>0</v>
      </c>
      <c r="GJ98" s="682">
        <v>0</v>
      </c>
      <c r="GK98" s="682">
        <v>0</v>
      </c>
      <c r="GL98" s="682">
        <v>0</v>
      </c>
      <c r="GM98" s="682">
        <v>0</v>
      </c>
      <c r="GN98" s="682">
        <v>0</v>
      </c>
      <c r="GO98" s="682">
        <v>0</v>
      </c>
      <c r="GP98" s="682">
        <v>0</v>
      </c>
      <c r="GQ98" s="682">
        <v>0</v>
      </c>
      <c r="GR98" s="682">
        <v>0</v>
      </c>
      <c r="GS98" s="682">
        <v>0</v>
      </c>
      <c r="GT98" s="682">
        <v>0</v>
      </c>
      <c r="GU98" s="682">
        <v>0</v>
      </c>
      <c r="GV98" s="682">
        <v>0</v>
      </c>
      <c r="GW98" s="682">
        <v>0</v>
      </c>
      <c r="GX98" s="682">
        <v>0</v>
      </c>
      <c r="GY98" s="682">
        <v>0</v>
      </c>
      <c r="GZ98" s="682">
        <v>0</v>
      </c>
      <c r="HA98" s="682">
        <v>0</v>
      </c>
      <c r="HB98" s="682">
        <v>0</v>
      </c>
      <c r="HC98" s="682">
        <v>0</v>
      </c>
      <c r="HD98" s="682">
        <v>0</v>
      </c>
      <c r="HE98" s="682">
        <v>0</v>
      </c>
      <c r="HF98" s="682">
        <v>0</v>
      </c>
      <c r="HG98" s="682">
        <v>0</v>
      </c>
      <c r="HH98" s="682">
        <v>0</v>
      </c>
      <c r="HI98" s="682">
        <v>0</v>
      </c>
      <c r="HJ98" s="682">
        <v>0</v>
      </c>
      <c r="HK98" s="682">
        <v>0</v>
      </c>
      <c r="HL98" s="682">
        <v>0</v>
      </c>
      <c r="HM98" s="682">
        <v>0</v>
      </c>
      <c r="HN98" s="682">
        <v>0</v>
      </c>
      <c r="HO98" s="682">
        <v>0</v>
      </c>
      <c r="HP98" s="682">
        <v>0</v>
      </c>
      <c r="HQ98" s="682">
        <v>0</v>
      </c>
      <c r="HR98" s="682">
        <v>0</v>
      </c>
      <c r="HS98" s="682">
        <v>0</v>
      </c>
      <c r="HT98" s="682">
        <v>0</v>
      </c>
      <c r="HU98" s="682">
        <v>0</v>
      </c>
      <c r="HV98" s="682">
        <v>0</v>
      </c>
      <c r="HW98" s="682">
        <v>0</v>
      </c>
      <c r="HX98" s="682">
        <v>0</v>
      </c>
      <c r="HY98" s="682">
        <v>0</v>
      </c>
      <c r="HZ98" s="682">
        <v>0</v>
      </c>
      <c r="IA98" s="682">
        <v>0</v>
      </c>
      <c r="IB98" s="682">
        <v>0</v>
      </c>
      <c r="IC98" s="682">
        <v>0</v>
      </c>
      <c r="ID98" s="682">
        <v>0</v>
      </c>
      <c r="IE98" s="682">
        <v>0</v>
      </c>
      <c r="IF98" s="682">
        <v>0</v>
      </c>
      <c r="IG98" s="682">
        <v>0</v>
      </c>
      <c r="IH98" s="682">
        <v>0</v>
      </c>
      <c r="II98" s="682">
        <v>0</v>
      </c>
      <c r="IJ98" s="682">
        <v>0</v>
      </c>
      <c r="IK98" s="682">
        <v>0</v>
      </c>
      <c r="IL98" s="682">
        <v>0</v>
      </c>
      <c r="IM98" s="682">
        <v>0</v>
      </c>
      <c r="IN98" s="682">
        <v>0</v>
      </c>
      <c r="IO98" s="682">
        <v>0</v>
      </c>
      <c r="IP98" s="682">
        <v>0</v>
      </c>
      <c r="IQ98" s="682">
        <v>0</v>
      </c>
      <c r="IR98" s="682">
        <v>0</v>
      </c>
      <c r="IS98" s="682">
        <v>0</v>
      </c>
      <c r="IT98" s="682">
        <v>0</v>
      </c>
      <c r="IU98" s="682">
        <v>0</v>
      </c>
      <c r="IV98" s="682">
        <v>0</v>
      </c>
      <c r="IW98" s="682">
        <v>0</v>
      </c>
      <c r="IX98" s="682">
        <v>0</v>
      </c>
      <c r="IY98" s="682">
        <v>0</v>
      </c>
      <c r="IZ98" s="682">
        <v>0</v>
      </c>
      <c r="JA98" s="682">
        <v>0</v>
      </c>
      <c r="JB98" s="682">
        <v>0</v>
      </c>
      <c r="JC98" s="682">
        <v>0</v>
      </c>
      <c r="JD98" s="682">
        <v>0</v>
      </c>
      <c r="JE98" s="682">
        <v>0</v>
      </c>
      <c r="JF98" s="682">
        <v>0</v>
      </c>
      <c r="JG98" s="682">
        <v>0</v>
      </c>
      <c r="JH98" s="682">
        <v>0</v>
      </c>
      <c r="JI98" s="682">
        <v>0</v>
      </c>
      <c r="JJ98" s="682">
        <v>0</v>
      </c>
      <c r="JK98" s="682">
        <v>0</v>
      </c>
      <c r="JL98" s="682">
        <v>0</v>
      </c>
      <c r="JM98" s="682">
        <v>0</v>
      </c>
      <c r="JN98" s="682">
        <v>0</v>
      </c>
      <c r="JO98" s="682">
        <v>0</v>
      </c>
      <c r="JP98" s="682">
        <v>0</v>
      </c>
      <c r="JQ98" s="682">
        <v>0</v>
      </c>
      <c r="JR98" s="682">
        <v>0</v>
      </c>
      <c r="JS98" s="682">
        <v>0</v>
      </c>
      <c r="JT98" s="682">
        <v>0</v>
      </c>
      <c r="JU98" s="682">
        <v>0</v>
      </c>
      <c r="JV98" s="682">
        <v>0</v>
      </c>
      <c r="JW98" s="682">
        <v>0</v>
      </c>
      <c r="JX98" s="682">
        <v>0</v>
      </c>
      <c r="JY98" s="682">
        <v>0</v>
      </c>
      <c r="JZ98" s="682">
        <v>0</v>
      </c>
      <c r="KA98" s="682">
        <v>0</v>
      </c>
      <c r="KB98" s="682">
        <v>0</v>
      </c>
      <c r="KC98" s="682">
        <v>0</v>
      </c>
      <c r="KD98" s="682">
        <v>0</v>
      </c>
      <c r="KE98" s="682">
        <v>0</v>
      </c>
      <c r="KF98" s="682">
        <v>0</v>
      </c>
      <c r="KG98" s="682">
        <v>0</v>
      </c>
      <c r="KH98" s="682">
        <v>0</v>
      </c>
      <c r="KI98" s="682">
        <v>0</v>
      </c>
      <c r="KJ98" s="682">
        <v>0</v>
      </c>
      <c r="KK98" s="682">
        <v>0</v>
      </c>
      <c r="KL98" s="682">
        <v>0</v>
      </c>
      <c r="KM98" s="682">
        <v>0</v>
      </c>
      <c r="KN98" s="682">
        <v>0</v>
      </c>
      <c r="KO98" s="682">
        <v>0</v>
      </c>
      <c r="KP98" s="682">
        <v>0</v>
      </c>
      <c r="KQ98" s="682">
        <v>0</v>
      </c>
      <c r="KR98" s="682">
        <v>0</v>
      </c>
      <c r="KS98" s="682">
        <v>0</v>
      </c>
      <c r="KT98" s="682">
        <v>0</v>
      </c>
      <c r="KU98" s="682">
        <v>0</v>
      </c>
      <c r="KV98" s="682">
        <v>0</v>
      </c>
      <c r="KW98" s="682">
        <v>0</v>
      </c>
      <c r="KX98" s="682">
        <v>0</v>
      </c>
      <c r="KY98" s="682">
        <v>0</v>
      </c>
      <c r="KZ98" s="682">
        <v>0</v>
      </c>
      <c r="LA98" s="682">
        <v>0</v>
      </c>
      <c r="LB98" s="682">
        <v>0</v>
      </c>
      <c r="LC98" s="682">
        <v>0</v>
      </c>
      <c r="LD98" s="682">
        <v>0</v>
      </c>
      <c r="LE98" s="682">
        <v>0</v>
      </c>
      <c r="LF98" s="682">
        <v>0</v>
      </c>
      <c r="LG98" s="682">
        <v>0</v>
      </c>
      <c r="LH98" s="682">
        <v>0</v>
      </c>
      <c r="LI98" s="682">
        <v>0</v>
      </c>
      <c r="LJ98" s="682">
        <v>0</v>
      </c>
      <c r="LK98" s="682">
        <v>0</v>
      </c>
      <c r="LL98" s="682">
        <v>0</v>
      </c>
      <c r="LM98" s="682">
        <v>0</v>
      </c>
      <c r="LN98" s="682">
        <v>0</v>
      </c>
      <c r="LO98" s="682">
        <v>0</v>
      </c>
      <c r="LP98" s="682">
        <v>0</v>
      </c>
      <c r="LQ98" s="682">
        <v>0</v>
      </c>
      <c r="LR98" s="682">
        <v>0</v>
      </c>
      <c r="LS98" s="682">
        <v>0</v>
      </c>
      <c r="LT98" s="682">
        <v>0</v>
      </c>
      <c r="LU98" s="682">
        <v>0</v>
      </c>
      <c r="LV98" s="682">
        <v>0</v>
      </c>
      <c r="LW98" s="682">
        <v>0</v>
      </c>
      <c r="LX98" s="682">
        <v>0</v>
      </c>
      <c r="LY98" s="682">
        <v>0</v>
      </c>
      <c r="LZ98" s="682">
        <v>0</v>
      </c>
      <c r="MA98" s="682">
        <v>0</v>
      </c>
      <c r="MB98" s="682">
        <v>0</v>
      </c>
      <c r="MC98" s="682">
        <v>0</v>
      </c>
      <c r="MD98" s="682">
        <v>0</v>
      </c>
      <c r="ME98" s="682">
        <v>0</v>
      </c>
      <c r="MF98" s="682">
        <v>0</v>
      </c>
      <c r="MG98" s="682">
        <v>0</v>
      </c>
      <c r="MH98" s="682">
        <v>0</v>
      </c>
      <c r="MI98" s="682">
        <v>0</v>
      </c>
      <c r="MJ98" s="682">
        <v>0</v>
      </c>
      <c r="MK98" s="682">
        <v>0</v>
      </c>
      <c r="ML98" s="682">
        <v>0</v>
      </c>
      <c r="MM98" s="682">
        <v>0</v>
      </c>
      <c r="MN98" s="682">
        <v>0</v>
      </c>
      <c r="MO98" s="682">
        <v>0</v>
      </c>
      <c r="MP98" s="682">
        <v>0</v>
      </c>
      <c r="MQ98" s="682">
        <v>0</v>
      </c>
      <c r="MR98" s="682">
        <v>0</v>
      </c>
      <c r="MS98" s="682">
        <v>0</v>
      </c>
      <c r="MT98" s="682">
        <v>0</v>
      </c>
      <c r="MU98" s="682">
        <v>0</v>
      </c>
      <c r="MV98" s="682">
        <v>0</v>
      </c>
      <c r="MW98" s="682">
        <v>0</v>
      </c>
      <c r="MX98" s="682">
        <v>0</v>
      </c>
      <c r="MY98" s="682">
        <v>0</v>
      </c>
      <c r="MZ98" s="682">
        <v>0</v>
      </c>
      <c r="NA98" s="682">
        <v>0</v>
      </c>
      <c r="NB98" s="682">
        <v>0</v>
      </c>
      <c r="NC98" s="682">
        <v>0</v>
      </c>
      <c r="ND98" s="682">
        <v>0</v>
      </c>
      <c r="NE98" s="682">
        <v>0</v>
      </c>
      <c r="NF98" s="682">
        <v>0</v>
      </c>
      <c r="NG98" s="682">
        <v>0</v>
      </c>
      <c r="NH98" s="682">
        <v>0</v>
      </c>
      <c r="NI98" s="682">
        <v>0</v>
      </c>
      <c r="NJ98" s="682">
        <v>0</v>
      </c>
      <c r="NK98" s="682">
        <v>0</v>
      </c>
      <c r="NL98" s="682">
        <v>0</v>
      </c>
      <c r="NM98" s="682">
        <v>0</v>
      </c>
      <c r="NN98" s="682">
        <v>0</v>
      </c>
      <c r="NO98" s="682">
        <v>0</v>
      </c>
      <c r="NP98" s="682">
        <v>0</v>
      </c>
      <c r="NQ98" s="682">
        <v>0</v>
      </c>
      <c r="NR98" s="682">
        <v>0</v>
      </c>
      <c r="NS98" s="682">
        <v>0</v>
      </c>
      <c r="NT98" s="682">
        <v>0</v>
      </c>
      <c r="NU98" s="682">
        <v>0</v>
      </c>
      <c r="NV98" s="682">
        <v>0</v>
      </c>
      <c r="NW98" s="682">
        <v>0</v>
      </c>
      <c r="NX98" s="682">
        <v>0</v>
      </c>
      <c r="NY98" s="682">
        <v>0</v>
      </c>
      <c r="NZ98" s="682">
        <v>0</v>
      </c>
      <c r="OA98" s="682">
        <v>0</v>
      </c>
      <c r="OB98" s="682">
        <v>0</v>
      </c>
      <c r="OC98" s="682">
        <v>0</v>
      </c>
      <c r="OD98" s="682">
        <v>0</v>
      </c>
      <c r="OE98" s="682">
        <v>0</v>
      </c>
      <c r="OF98" s="682">
        <v>0</v>
      </c>
      <c r="OG98" s="682">
        <v>0</v>
      </c>
      <c r="OH98" s="682">
        <v>0</v>
      </c>
      <c r="OI98" s="682">
        <v>0</v>
      </c>
      <c r="OJ98" s="682">
        <v>0</v>
      </c>
      <c r="OK98" s="682">
        <v>0</v>
      </c>
      <c r="OL98" s="682">
        <v>0</v>
      </c>
      <c r="OM98" s="682">
        <v>0</v>
      </c>
      <c r="ON98" s="682">
        <v>0</v>
      </c>
      <c r="OO98" s="682">
        <v>0</v>
      </c>
      <c r="OP98" s="682">
        <v>0</v>
      </c>
      <c r="OQ98" s="682">
        <v>0</v>
      </c>
      <c r="OR98" s="682">
        <v>0</v>
      </c>
      <c r="OS98" s="682">
        <v>0</v>
      </c>
      <c r="OT98" s="682">
        <v>0</v>
      </c>
      <c r="OU98" s="682">
        <v>0</v>
      </c>
      <c r="OV98" s="682">
        <v>0</v>
      </c>
      <c r="OW98" s="682">
        <v>0</v>
      </c>
      <c r="OX98" s="682">
        <v>0</v>
      </c>
      <c r="OY98" s="682">
        <v>0</v>
      </c>
      <c r="OZ98" s="682">
        <v>0</v>
      </c>
      <c r="PA98" s="682">
        <v>0</v>
      </c>
      <c r="PB98" s="682">
        <v>0</v>
      </c>
      <c r="PC98" s="682">
        <v>0</v>
      </c>
      <c r="PD98" s="682">
        <v>0</v>
      </c>
      <c r="PE98" s="682">
        <v>0</v>
      </c>
      <c r="PF98" s="682">
        <v>0</v>
      </c>
      <c r="PG98" s="682">
        <v>0</v>
      </c>
      <c r="PH98" s="682">
        <v>0</v>
      </c>
      <c r="PI98" s="682">
        <v>0</v>
      </c>
      <c r="PJ98" s="682">
        <v>0</v>
      </c>
      <c r="PK98" s="682">
        <v>0</v>
      </c>
      <c r="PL98" s="682">
        <v>0</v>
      </c>
      <c r="PM98" s="682">
        <v>0</v>
      </c>
      <c r="PN98" s="682">
        <v>0</v>
      </c>
      <c r="PO98" s="682">
        <v>0</v>
      </c>
      <c r="PP98" s="682">
        <v>0</v>
      </c>
      <c r="PQ98" s="682">
        <v>0</v>
      </c>
      <c r="PR98" s="682">
        <v>0</v>
      </c>
      <c r="PS98" s="682">
        <v>0</v>
      </c>
      <c r="PT98" s="682">
        <v>0</v>
      </c>
      <c r="PU98" s="682">
        <v>0</v>
      </c>
      <c r="PV98" s="682">
        <v>0</v>
      </c>
      <c r="PW98" s="682">
        <v>0</v>
      </c>
      <c r="PX98" s="682">
        <v>0</v>
      </c>
      <c r="PY98" s="682">
        <v>0</v>
      </c>
      <c r="PZ98" s="682">
        <v>0</v>
      </c>
      <c r="QA98" s="682">
        <v>0</v>
      </c>
      <c r="QB98" s="682">
        <v>0</v>
      </c>
      <c r="QC98" s="682">
        <v>0</v>
      </c>
      <c r="QD98" s="682">
        <v>0</v>
      </c>
      <c r="QE98" s="682">
        <v>0</v>
      </c>
      <c r="QF98" s="682">
        <v>0</v>
      </c>
      <c r="QG98" s="682">
        <v>0</v>
      </c>
      <c r="QH98" s="682">
        <v>0</v>
      </c>
      <c r="QI98" s="682">
        <v>0</v>
      </c>
      <c r="QJ98" s="682">
        <v>0</v>
      </c>
      <c r="QK98" s="682">
        <v>0</v>
      </c>
      <c r="QL98" s="682">
        <v>0</v>
      </c>
      <c r="QM98" s="682">
        <v>0</v>
      </c>
      <c r="QN98" s="682">
        <v>0</v>
      </c>
      <c r="QO98" s="682">
        <v>0</v>
      </c>
      <c r="QP98" s="682">
        <v>0</v>
      </c>
      <c r="QQ98" s="682">
        <v>0</v>
      </c>
      <c r="QR98" s="682">
        <v>0</v>
      </c>
      <c r="QS98" s="682">
        <v>0</v>
      </c>
      <c r="QT98" s="682">
        <v>0</v>
      </c>
      <c r="QU98" s="682">
        <v>0</v>
      </c>
      <c r="QV98" s="682">
        <v>0</v>
      </c>
      <c r="QW98" s="682">
        <v>0</v>
      </c>
      <c r="QX98" s="682">
        <v>0</v>
      </c>
      <c r="QY98" s="682">
        <v>0</v>
      </c>
      <c r="QZ98" s="682">
        <v>0</v>
      </c>
      <c r="RA98" s="682">
        <v>0</v>
      </c>
      <c r="RB98" s="682">
        <v>0</v>
      </c>
      <c r="RC98" s="682">
        <v>0</v>
      </c>
      <c r="RD98" s="682">
        <v>0</v>
      </c>
      <c r="RE98" s="682">
        <v>0</v>
      </c>
      <c r="RF98" s="682">
        <v>0</v>
      </c>
      <c r="RG98" s="682">
        <v>0</v>
      </c>
      <c r="RH98" s="682">
        <v>0</v>
      </c>
      <c r="RI98" s="682">
        <v>0</v>
      </c>
      <c r="RJ98" s="682">
        <v>0</v>
      </c>
      <c r="RK98" s="682">
        <v>0</v>
      </c>
      <c r="RL98" s="682">
        <v>0</v>
      </c>
      <c r="RM98" s="682">
        <v>0</v>
      </c>
      <c r="RN98" s="682">
        <v>0</v>
      </c>
      <c r="RO98" s="682">
        <v>0</v>
      </c>
      <c r="RP98" s="682">
        <v>0</v>
      </c>
      <c r="RQ98" s="682">
        <v>0</v>
      </c>
      <c r="RR98" s="682">
        <v>0</v>
      </c>
      <c r="RS98" s="682">
        <v>0</v>
      </c>
      <c r="RT98" s="682">
        <v>0</v>
      </c>
      <c r="RU98" s="682">
        <v>0</v>
      </c>
      <c r="RV98" s="682">
        <v>0</v>
      </c>
      <c r="RW98" s="682">
        <v>0</v>
      </c>
      <c r="RX98" s="682">
        <v>0</v>
      </c>
      <c r="RY98" s="682">
        <v>0</v>
      </c>
      <c r="RZ98" s="682">
        <v>0</v>
      </c>
      <c r="SA98" s="682">
        <v>0</v>
      </c>
      <c r="SB98" s="682">
        <v>0</v>
      </c>
      <c r="SC98" s="682">
        <v>0</v>
      </c>
      <c r="SD98" s="682">
        <v>0</v>
      </c>
      <c r="SE98" s="682">
        <v>0</v>
      </c>
      <c r="SF98" s="682">
        <v>0</v>
      </c>
      <c r="SG98" s="682">
        <v>0</v>
      </c>
      <c r="SH98" s="682">
        <v>0</v>
      </c>
      <c r="SI98" s="473"/>
      <c r="SJ98" s="454"/>
      <c r="SK98" s="442"/>
      <c r="SL98" s="442"/>
      <c r="SM98" s="442"/>
    </row>
    <row r="99" spans="1:507" outlineLevel="3" x14ac:dyDescent="0.35">
      <c r="A99" s="442"/>
      <c r="B99" s="451"/>
      <c r="C99" s="662">
        <f>INT($C$40)+3</f>
        <v>4</v>
      </c>
      <c r="D99" s="473"/>
      <c r="E99" s="532"/>
      <c r="F99" s="532"/>
      <c r="G99" s="473"/>
      <c r="H99" s="495"/>
      <c r="I99" s="495" t="s">
        <v>724</v>
      </c>
      <c r="J99" s="684">
        <f t="shared" si="17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v>
      </c>
      <c r="CC99" s="496">
        <v>0</v>
      </c>
      <c r="CD99" s="496">
        <v>0</v>
      </c>
      <c r="CE99" s="496">
        <v>0</v>
      </c>
      <c r="CF99" s="496">
        <v>0</v>
      </c>
      <c r="CG99" s="496">
        <v>0</v>
      </c>
      <c r="CH99" s="496">
        <v>0</v>
      </c>
      <c r="CI99" s="496">
        <v>0</v>
      </c>
      <c r="CJ99" s="496">
        <v>0</v>
      </c>
      <c r="CK99" s="496">
        <v>0</v>
      </c>
      <c r="CL99" s="496">
        <v>0</v>
      </c>
      <c r="CM99" s="496">
        <v>0</v>
      </c>
      <c r="CN99" s="496">
        <v>0</v>
      </c>
      <c r="CO99" s="496">
        <v>0</v>
      </c>
      <c r="CP99" s="496">
        <v>0</v>
      </c>
      <c r="CQ99" s="496">
        <v>0</v>
      </c>
      <c r="CR99" s="496">
        <v>0</v>
      </c>
      <c r="CS99" s="496">
        <v>0</v>
      </c>
      <c r="CT99" s="496">
        <v>0</v>
      </c>
      <c r="CU99" s="496">
        <v>0</v>
      </c>
      <c r="CV99" s="496">
        <v>0</v>
      </c>
      <c r="CW99" s="496">
        <v>0</v>
      </c>
      <c r="CX99" s="496">
        <v>0</v>
      </c>
      <c r="CY99" s="496">
        <v>0</v>
      </c>
      <c r="CZ99" s="496">
        <v>0</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v>
      </c>
      <c r="EC99" s="496">
        <v>0</v>
      </c>
      <c r="ED99" s="496">
        <v>0</v>
      </c>
      <c r="EE99" s="496">
        <v>0</v>
      </c>
      <c r="EF99" s="496">
        <v>0</v>
      </c>
      <c r="EG99" s="496">
        <v>0</v>
      </c>
      <c r="EH99" s="496">
        <v>0</v>
      </c>
      <c r="EI99" s="496">
        <v>0</v>
      </c>
      <c r="EJ99" s="496">
        <v>0</v>
      </c>
      <c r="EK99" s="496">
        <v>0</v>
      </c>
      <c r="EL99" s="496">
        <v>0</v>
      </c>
      <c r="EM99" s="496">
        <v>0</v>
      </c>
      <c r="EN99" s="496">
        <v>0</v>
      </c>
      <c r="EO99" s="496">
        <v>0</v>
      </c>
      <c r="EP99" s="496">
        <v>0</v>
      </c>
      <c r="EQ99" s="496">
        <v>0</v>
      </c>
      <c r="ER99" s="496">
        <v>0</v>
      </c>
      <c r="ES99" s="496">
        <v>0</v>
      </c>
      <c r="ET99" s="496">
        <v>0</v>
      </c>
      <c r="EU99" s="496">
        <v>0</v>
      </c>
      <c r="EV99" s="496">
        <v>0</v>
      </c>
      <c r="EW99" s="496">
        <v>0</v>
      </c>
      <c r="EX99" s="496">
        <v>0</v>
      </c>
      <c r="EY99" s="496">
        <v>0</v>
      </c>
      <c r="EZ99" s="496">
        <v>0</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v>0</v>
      </c>
      <c r="FS99" s="682">
        <v>0</v>
      </c>
      <c r="FT99" s="682">
        <v>0</v>
      </c>
      <c r="FU99" s="682">
        <v>0</v>
      </c>
      <c r="FV99" s="682">
        <v>0</v>
      </c>
      <c r="FW99" s="682">
        <v>0</v>
      </c>
      <c r="FX99" s="682">
        <v>0</v>
      </c>
      <c r="FY99" s="682">
        <v>0</v>
      </c>
      <c r="FZ99" s="682">
        <v>0</v>
      </c>
      <c r="GA99" s="682">
        <v>0</v>
      </c>
      <c r="GB99" s="682">
        <v>0</v>
      </c>
      <c r="GC99" s="682">
        <v>0</v>
      </c>
      <c r="GD99" s="682">
        <v>0</v>
      </c>
      <c r="GE99" s="682">
        <v>0</v>
      </c>
      <c r="GF99" s="682">
        <v>0</v>
      </c>
      <c r="GG99" s="682">
        <v>0</v>
      </c>
      <c r="GH99" s="682">
        <v>0</v>
      </c>
      <c r="GI99" s="682">
        <v>0</v>
      </c>
      <c r="GJ99" s="682">
        <v>0</v>
      </c>
      <c r="GK99" s="682">
        <v>0</v>
      </c>
      <c r="GL99" s="682">
        <v>0</v>
      </c>
      <c r="GM99" s="682">
        <v>0</v>
      </c>
      <c r="GN99" s="682">
        <v>0</v>
      </c>
      <c r="GO99" s="682">
        <v>0</v>
      </c>
      <c r="GP99" s="682">
        <v>0</v>
      </c>
      <c r="GQ99" s="682">
        <v>0</v>
      </c>
      <c r="GR99" s="682">
        <v>0</v>
      </c>
      <c r="GS99" s="682">
        <v>0</v>
      </c>
      <c r="GT99" s="682">
        <v>0</v>
      </c>
      <c r="GU99" s="682">
        <v>0</v>
      </c>
      <c r="GV99" s="682">
        <v>0</v>
      </c>
      <c r="GW99" s="682">
        <v>0</v>
      </c>
      <c r="GX99" s="682">
        <v>0</v>
      </c>
      <c r="GY99" s="682">
        <v>0</v>
      </c>
      <c r="GZ99" s="682">
        <v>0</v>
      </c>
      <c r="HA99" s="682">
        <v>0</v>
      </c>
      <c r="HB99" s="682">
        <v>0</v>
      </c>
      <c r="HC99" s="682">
        <v>0</v>
      </c>
      <c r="HD99" s="682">
        <v>0</v>
      </c>
      <c r="HE99" s="682">
        <v>0</v>
      </c>
      <c r="HF99" s="682">
        <v>0</v>
      </c>
      <c r="HG99" s="682">
        <v>0</v>
      </c>
      <c r="HH99" s="682">
        <v>0</v>
      </c>
      <c r="HI99" s="682">
        <v>0</v>
      </c>
      <c r="HJ99" s="682">
        <v>0</v>
      </c>
      <c r="HK99" s="682">
        <v>0</v>
      </c>
      <c r="HL99" s="682">
        <v>0</v>
      </c>
      <c r="HM99" s="682">
        <v>0</v>
      </c>
      <c r="HN99" s="682">
        <v>0</v>
      </c>
      <c r="HO99" s="682">
        <v>0</v>
      </c>
      <c r="HP99" s="682">
        <v>0</v>
      </c>
      <c r="HQ99" s="682">
        <v>0</v>
      </c>
      <c r="HR99" s="682">
        <v>0</v>
      </c>
      <c r="HS99" s="682">
        <v>0</v>
      </c>
      <c r="HT99" s="682">
        <v>0</v>
      </c>
      <c r="HU99" s="682">
        <v>0</v>
      </c>
      <c r="HV99" s="682">
        <v>0</v>
      </c>
      <c r="HW99" s="682">
        <v>0</v>
      </c>
      <c r="HX99" s="682">
        <v>0</v>
      </c>
      <c r="HY99" s="682">
        <v>0</v>
      </c>
      <c r="HZ99" s="682">
        <v>0</v>
      </c>
      <c r="IA99" s="682">
        <v>0</v>
      </c>
      <c r="IB99" s="682">
        <v>0</v>
      </c>
      <c r="IC99" s="682">
        <v>0</v>
      </c>
      <c r="ID99" s="682">
        <v>0</v>
      </c>
      <c r="IE99" s="682">
        <v>0</v>
      </c>
      <c r="IF99" s="682">
        <v>0</v>
      </c>
      <c r="IG99" s="682">
        <v>0</v>
      </c>
      <c r="IH99" s="682">
        <v>0</v>
      </c>
      <c r="II99" s="682">
        <v>0</v>
      </c>
      <c r="IJ99" s="682">
        <v>0</v>
      </c>
      <c r="IK99" s="682">
        <v>0</v>
      </c>
      <c r="IL99" s="682">
        <v>0</v>
      </c>
      <c r="IM99" s="682">
        <v>0</v>
      </c>
      <c r="IN99" s="682">
        <v>0</v>
      </c>
      <c r="IO99" s="682">
        <v>0</v>
      </c>
      <c r="IP99" s="682">
        <v>0</v>
      </c>
      <c r="IQ99" s="682">
        <v>0</v>
      </c>
      <c r="IR99" s="682">
        <v>0</v>
      </c>
      <c r="IS99" s="682">
        <v>0</v>
      </c>
      <c r="IT99" s="682">
        <v>0</v>
      </c>
      <c r="IU99" s="682">
        <v>0</v>
      </c>
      <c r="IV99" s="682">
        <v>0</v>
      </c>
      <c r="IW99" s="682">
        <v>0</v>
      </c>
      <c r="IX99" s="682">
        <v>0</v>
      </c>
      <c r="IY99" s="682">
        <v>0</v>
      </c>
      <c r="IZ99" s="682">
        <v>0</v>
      </c>
      <c r="JA99" s="682">
        <v>0</v>
      </c>
      <c r="JB99" s="682">
        <v>0</v>
      </c>
      <c r="JC99" s="682">
        <v>0</v>
      </c>
      <c r="JD99" s="682">
        <v>0</v>
      </c>
      <c r="JE99" s="682">
        <v>0</v>
      </c>
      <c r="JF99" s="682">
        <v>0</v>
      </c>
      <c r="JG99" s="682">
        <v>0</v>
      </c>
      <c r="JH99" s="682">
        <v>0</v>
      </c>
      <c r="JI99" s="682">
        <v>0</v>
      </c>
      <c r="JJ99" s="682">
        <v>0</v>
      </c>
      <c r="JK99" s="682">
        <v>0</v>
      </c>
      <c r="JL99" s="682">
        <v>0</v>
      </c>
      <c r="JM99" s="682">
        <v>0</v>
      </c>
      <c r="JN99" s="682">
        <v>0</v>
      </c>
      <c r="JO99" s="682">
        <v>0</v>
      </c>
      <c r="JP99" s="682">
        <v>0</v>
      </c>
      <c r="JQ99" s="682">
        <v>0</v>
      </c>
      <c r="JR99" s="682">
        <v>0</v>
      </c>
      <c r="JS99" s="682">
        <v>0</v>
      </c>
      <c r="JT99" s="682">
        <v>0</v>
      </c>
      <c r="JU99" s="682">
        <v>0</v>
      </c>
      <c r="JV99" s="682">
        <v>0</v>
      </c>
      <c r="JW99" s="682">
        <v>0</v>
      </c>
      <c r="JX99" s="682">
        <v>0</v>
      </c>
      <c r="JY99" s="682">
        <v>0</v>
      </c>
      <c r="JZ99" s="682">
        <v>0</v>
      </c>
      <c r="KA99" s="682">
        <v>0</v>
      </c>
      <c r="KB99" s="682">
        <v>0</v>
      </c>
      <c r="KC99" s="682">
        <v>0</v>
      </c>
      <c r="KD99" s="682">
        <v>0</v>
      </c>
      <c r="KE99" s="682">
        <v>0</v>
      </c>
      <c r="KF99" s="682">
        <v>0</v>
      </c>
      <c r="KG99" s="682">
        <v>0</v>
      </c>
      <c r="KH99" s="682">
        <v>0</v>
      </c>
      <c r="KI99" s="682">
        <v>0</v>
      </c>
      <c r="KJ99" s="682">
        <v>0</v>
      </c>
      <c r="KK99" s="682">
        <v>0</v>
      </c>
      <c r="KL99" s="682">
        <v>0</v>
      </c>
      <c r="KM99" s="682">
        <v>0</v>
      </c>
      <c r="KN99" s="682">
        <v>0</v>
      </c>
      <c r="KO99" s="682">
        <v>0</v>
      </c>
      <c r="KP99" s="682">
        <v>0</v>
      </c>
      <c r="KQ99" s="682">
        <v>0</v>
      </c>
      <c r="KR99" s="682">
        <v>0</v>
      </c>
      <c r="KS99" s="682">
        <v>0</v>
      </c>
      <c r="KT99" s="682">
        <v>0</v>
      </c>
      <c r="KU99" s="682">
        <v>0</v>
      </c>
      <c r="KV99" s="682">
        <v>0</v>
      </c>
      <c r="KW99" s="682">
        <v>0</v>
      </c>
      <c r="KX99" s="682">
        <v>0</v>
      </c>
      <c r="KY99" s="682">
        <v>0</v>
      </c>
      <c r="KZ99" s="682">
        <v>0</v>
      </c>
      <c r="LA99" s="682">
        <v>0</v>
      </c>
      <c r="LB99" s="682">
        <v>0</v>
      </c>
      <c r="LC99" s="682">
        <v>0</v>
      </c>
      <c r="LD99" s="682">
        <v>0</v>
      </c>
      <c r="LE99" s="682">
        <v>0</v>
      </c>
      <c r="LF99" s="682">
        <v>0</v>
      </c>
      <c r="LG99" s="682">
        <v>0</v>
      </c>
      <c r="LH99" s="682">
        <v>0</v>
      </c>
      <c r="LI99" s="682">
        <v>0</v>
      </c>
      <c r="LJ99" s="682">
        <v>0</v>
      </c>
      <c r="LK99" s="682">
        <v>0</v>
      </c>
      <c r="LL99" s="682">
        <v>0</v>
      </c>
      <c r="LM99" s="682">
        <v>0</v>
      </c>
      <c r="LN99" s="682">
        <v>0</v>
      </c>
      <c r="LO99" s="682">
        <v>0</v>
      </c>
      <c r="LP99" s="682">
        <v>0</v>
      </c>
      <c r="LQ99" s="682">
        <v>0</v>
      </c>
      <c r="LR99" s="682">
        <v>0</v>
      </c>
      <c r="LS99" s="682">
        <v>0</v>
      </c>
      <c r="LT99" s="682">
        <v>0</v>
      </c>
      <c r="LU99" s="682">
        <v>0</v>
      </c>
      <c r="LV99" s="682">
        <v>0</v>
      </c>
      <c r="LW99" s="682">
        <v>0</v>
      </c>
      <c r="LX99" s="682">
        <v>0</v>
      </c>
      <c r="LY99" s="682">
        <v>0</v>
      </c>
      <c r="LZ99" s="682">
        <v>0</v>
      </c>
      <c r="MA99" s="682">
        <v>0</v>
      </c>
      <c r="MB99" s="682">
        <v>0</v>
      </c>
      <c r="MC99" s="682">
        <v>0</v>
      </c>
      <c r="MD99" s="682">
        <v>0</v>
      </c>
      <c r="ME99" s="682">
        <v>0</v>
      </c>
      <c r="MF99" s="682">
        <v>0</v>
      </c>
      <c r="MG99" s="682">
        <v>0</v>
      </c>
      <c r="MH99" s="682">
        <v>0</v>
      </c>
      <c r="MI99" s="682">
        <v>0</v>
      </c>
      <c r="MJ99" s="682">
        <v>0</v>
      </c>
      <c r="MK99" s="682">
        <v>0</v>
      </c>
      <c r="ML99" s="682">
        <v>0</v>
      </c>
      <c r="MM99" s="682">
        <v>0</v>
      </c>
      <c r="MN99" s="682">
        <v>0</v>
      </c>
      <c r="MO99" s="682">
        <v>0</v>
      </c>
      <c r="MP99" s="682">
        <v>0</v>
      </c>
      <c r="MQ99" s="682">
        <v>0</v>
      </c>
      <c r="MR99" s="682">
        <v>0</v>
      </c>
      <c r="MS99" s="682">
        <v>0</v>
      </c>
      <c r="MT99" s="682">
        <v>0</v>
      </c>
      <c r="MU99" s="682">
        <v>0</v>
      </c>
      <c r="MV99" s="682">
        <v>0</v>
      </c>
      <c r="MW99" s="682">
        <v>0</v>
      </c>
      <c r="MX99" s="682">
        <v>0</v>
      </c>
      <c r="MY99" s="682">
        <v>0</v>
      </c>
      <c r="MZ99" s="682">
        <v>0</v>
      </c>
      <c r="NA99" s="682">
        <v>0</v>
      </c>
      <c r="NB99" s="682">
        <v>0</v>
      </c>
      <c r="NC99" s="682">
        <v>0</v>
      </c>
      <c r="ND99" s="682">
        <v>0</v>
      </c>
      <c r="NE99" s="682">
        <v>0</v>
      </c>
      <c r="NF99" s="682">
        <v>0</v>
      </c>
      <c r="NG99" s="682">
        <v>0</v>
      </c>
      <c r="NH99" s="682">
        <v>0</v>
      </c>
      <c r="NI99" s="682">
        <v>0</v>
      </c>
      <c r="NJ99" s="682">
        <v>0</v>
      </c>
      <c r="NK99" s="682">
        <v>0</v>
      </c>
      <c r="NL99" s="682">
        <v>0</v>
      </c>
      <c r="NM99" s="682">
        <v>0</v>
      </c>
      <c r="NN99" s="682">
        <v>0</v>
      </c>
      <c r="NO99" s="682">
        <v>0</v>
      </c>
      <c r="NP99" s="682">
        <v>0</v>
      </c>
      <c r="NQ99" s="682">
        <v>0</v>
      </c>
      <c r="NR99" s="682">
        <v>0</v>
      </c>
      <c r="NS99" s="682">
        <v>0</v>
      </c>
      <c r="NT99" s="682">
        <v>0</v>
      </c>
      <c r="NU99" s="682">
        <v>0</v>
      </c>
      <c r="NV99" s="682">
        <v>0</v>
      </c>
      <c r="NW99" s="682">
        <v>0</v>
      </c>
      <c r="NX99" s="682">
        <v>0</v>
      </c>
      <c r="NY99" s="682">
        <v>0</v>
      </c>
      <c r="NZ99" s="682">
        <v>0</v>
      </c>
      <c r="OA99" s="682">
        <v>0</v>
      </c>
      <c r="OB99" s="682">
        <v>0</v>
      </c>
      <c r="OC99" s="682">
        <v>0</v>
      </c>
      <c r="OD99" s="682">
        <v>0</v>
      </c>
      <c r="OE99" s="682">
        <v>0</v>
      </c>
      <c r="OF99" s="682">
        <v>0</v>
      </c>
      <c r="OG99" s="682">
        <v>0</v>
      </c>
      <c r="OH99" s="682">
        <v>0</v>
      </c>
      <c r="OI99" s="682">
        <v>0</v>
      </c>
      <c r="OJ99" s="682">
        <v>0</v>
      </c>
      <c r="OK99" s="682">
        <v>0</v>
      </c>
      <c r="OL99" s="682">
        <v>0</v>
      </c>
      <c r="OM99" s="682">
        <v>0</v>
      </c>
      <c r="ON99" s="682">
        <v>0</v>
      </c>
      <c r="OO99" s="682">
        <v>0</v>
      </c>
      <c r="OP99" s="682">
        <v>0</v>
      </c>
      <c r="OQ99" s="682">
        <v>0</v>
      </c>
      <c r="OR99" s="682">
        <v>0</v>
      </c>
      <c r="OS99" s="682">
        <v>0</v>
      </c>
      <c r="OT99" s="682">
        <v>0</v>
      </c>
      <c r="OU99" s="682">
        <v>0</v>
      </c>
      <c r="OV99" s="682">
        <v>0</v>
      </c>
      <c r="OW99" s="682">
        <v>0</v>
      </c>
      <c r="OX99" s="682">
        <v>0</v>
      </c>
      <c r="OY99" s="682">
        <v>0</v>
      </c>
      <c r="OZ99" s="682">
        <v>0</v>
      </c>
      <c r="PA99" s="682">
        <v>0</v>
      </c>
      <c r="PB99" s="682">
        <v>0</v>
      </c>
      <c r="PC99" s="682">
        <v>0</v>
      </c>
      <c r="PD99" s="682">
        <v>0</v>
      </c>
      <c r="PE99" s="682">
        <v>0</v>
      </c>
      <c r="PF99" s="682">
        <v>0</v>
      </c>
      <c r="PG99" s="682">
        <v>0</v>
      </c>
      <c r="PH99" s="682">
        <v>0</v>
      </c>
      <c r="PI99" s="682">
        <v>0</v>
      </c>
      <c r="PJ99" s="682">
        <v>0</v>
      </c>
      <c r="PK99" s="682">
        <v>0</v>
      </c>
      <c r="PL99" s="682">
        <v>0</v>
      </c>
      <c r="PM99" s="682">
        <v>0</v>
      </c>
      <c r="PN99" s="682">
        <v>0</v>
      </c>
      <c r="PO99" s="682">
        <v>0</v>
      </c>
      <c r="PP99" s="682">
        <v>0</v>
      </c>
      <c r="PQ99" s="682">
        <v>0</v>
      </c>
      <c r="PR99" s="682">
        <v>0</v>
      </c>
      <c r="PS99" s="682">
        <v>0</v>
      </c>
      <c r="PT99" s="682">
        <v>0</v>
      </c>
      <c r="PU99" s="682">
        <v>0</v>
      </c>
      <c r="PV99" s="682">
        <v>0</v>
      </c>
      <c r="PW99" s="682">
        <v>0</v>
      </c>
      <c r="PX99" s="682">
        <v>0</v>
      </c>
      <c r="PY99" s="682">
        <v>0</v>
      </c>
      <c r="PZ99" s="682">
        <v>0</v>
      </c>
      <c r="QA99" s="682">
        <v>0</v>
      </c>
      <c r="QB99" s="682">
        <v>0</v>
      </c>
      <c r="QC99" s="682">
        <v>0</v>
      </c>
      <c r="QD99" s="682">
        <v>0</v>
      </c>
      <c r="QE99" s="682">
        <v>0</v>
      </c>
      <c r="QF99" s="682">
        <v>0</v>
      </c>
      <c r="QG99" s="682">
        <v>0</v>
      </c>
      <c r="QH99" s="682">
        <v>0</v>
      </c>
      <c r="QI99" s="682">
        <v>0</v>
      </c>
      <c r="QJ99" s="682">
        <v>0</v>
      </c>
      <c r="QK99" s="682">
        <v>0</v>
      </c>
      <c r="QL99" s="682">
        <v>0</v>
      </c>
      <c r="QM99" s="682">
        <v>0</v>
      </c>
      <c r="QN99" s="682">
        <v>0</v>
      </c>
      <c r="QO99" s="682">
        <v>0</v>
      </c>
      <c r="QP99" s="682">
        <v>0</v>
      </c>
      <c r="QQ99" s="682">
        <v>0</v>
      </c>
      <c r="QR99" s="682">
        <v>0</v>
      </c>
      <c r="QS99" s="682">
        <v>0</v>
      </c>
      <c r="QT99" s="682">
        <v>0</v>
      </c>
      <c r="QU99" s="682">
        <v>0</v>
      </c>
      <c r="QV99" s="682">
        <v>0</v>
      </c>
      <c r="QW99" s="682">
        <v>0</v>
      </c>
      <c r="QX99" s="682">
        <v>0</v>
      </c>
      <c r="QY99" s="682">
        <v>0</v>
      </c>
      <c r="QZ99" s="682">
        <v>0</v>
      </c>
      <c r="RA99" s="682">
        <v>0</v>
      </c>
      <c r="RB99" s="682">
        <v>0</v>
      </c>
      <c r="RC99" s="682">
        <v>0</v>
      </c>
      <c r="RD99" s="682">
        <v>0</v>
      </c>
      <c r="RE99" s="682">
        <v>0</v>
      </c>
      <c r="RF99" s="682">
        <v>0</v>
      </c>
      <c r="RG99" s="682">
        <v>0</v>
      </c>
      <c r="RH99" s="682">
        <v>0</v>
      </c>
      <c r="RI99" s="682">
        <v>0</v>
      </c>
      <c r="RJ99" s="682">
        <v>0</v>
      </c>
      <c r="RK99" s="682">
        <v>0</v>
      </c>
      <c r="RL99" s="682">
        <v>0</v>
      </c>
      <c r="RM99" s="682">
        <v>0</v>
      </c>
      <c r="RN99" s="682">
        <v>0</v>
      </c>
      <c r="RO99" s="682">
        <v>0</v>
      </c>
      <c r="RP99" s="682">
        <v>0</v>
      </c>
      <c r="RQ99" s="682">
        <v>0</v>
      </c>
      <c r="RR99" s="682">
        <v>0</v>
      </c>
      <c r="RS99" s="682">
        <v>0</v>
      </c>
      <c r="RT99" s="682">
        <v>0</v>
      </c>
      <c r="RU99" s="682">
        <v>0</v>
      </c>
      <c r="RV99" s="682">
        <v>0</v>
      </c>
      <c r="RW99" s="682">
        <v>0</v>
      </c>
      <c r="RX99" s="682">
        <v>0</v>
      </c>
      <c r="RY99" s="682">
        <v>0</v>
      </c>
      <c r="RZ99" s="682">
        <v>0</v>
      </c>
      <c r="SA99" s="682">
        <v>0</v>
      </c>
      <c r="SB99" s="682">
        <v>0</v>
      </c>
      <c r="SC99" s="682">
        <v>0</v>
      </c>
      <c r="SD99" s="682">
        <v>0</v>
      </c>
      <c r="SE99" s="682">
        <v>0</v>
      </c>
      <c r="SF99" s="682">
        <v>0</v>
      </c>
      <c r="SG99" s="682">
        <v>0</v>
      </c>
      <c r="SH99" s="682">
        <v>0</v>
      </c>
      <c r="SI99" s="473"/>
      <c r="SJ99" s="454"/>
      <c r="SK99" s="442"/>
      <c r="SL99" s="442"/>
      <c r="SM99" s="442"/>
    </row>
    <row r="100" spans="1:507" outlineLevel="3" x14ac:dyDescent="0.35">
      <c r="A100" s="442"/>
      <c r="B100" s="451"/>
      <c r="C100" s="662">
        <f>INT($C$40)+3</f>
        <v>4</v>
      </c>
      <c r="D100" s="473"/>
      <c r="E100" s="532"/>
      <c r="F100" s="532"/>
      <c r="G100" s="473"/>
      <c r="H100" s="684"/>
      <c r="I100" s="684" t="s">
        <v>725</v>
      </c>
      <c r="J100" s="684">
        <f t="shared" si="17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v>
      </c>
      <c r="CC100" s="496">
        <v>0</v>
      </c>
      <c r="CD100" s="496">
        <v>0</v>
      </c>
      <c r="CE100" s="496">
        <v>0</v>
      </c>
      <c r="CF100" s="496">
        <v>0</v>
      </c>
      <c r="CG100" s="496">
        <v>0</v>
      </c>
      <c r="CH100" s="496">
        <v>0</v>
      </c>
      <c r="CI100" s="496">
        <v>0</v>
      </c>
      <c r="CJ100" s="496">
        <v>0</v>
      </c>
      <c r="CK100" s="496">
        <v>0</v>
      </c>
      <c r="CL100" s="496">
        <v>0</v>
      </c>
      <c r="CM100" s="496">
        <v>0</v>
      </c>
      <c r="CN100" s="496">
        <v>0</v>
      </c>
      <c r="CO100" s="496">
        <v>0</v>
      </c>
      <c r="CP100" s="496">
        <v>0</v>
      </c>
      <c r="CQ100" s="496">
        <v>0</v>
      </c>
      <c r="CR100" s="496">
        <v>0</v>
      </c>
      <c r="CS100" s="496">
        <v>0</v>
      </c>
      <c r="CT100" s="496">
        <v>0</v>
      </c>
      <c r="CU100" s="496">
        <v>0</v>
      </c>
      <c r="CV100" s="496">
        <v>0</v>
      </c>
      <c r="CW100" s="496">
        <v>0</v>
      </c>
      <c r="CX100" s="496">
        <v>0</v>
      </c>
      <c r="CY100" s="496">
        <v>0</v>
      </c>
      <c r="CZ100" s="496">
        <v>0</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v>
      </c>
      <c r="EC100" s="496">
        <v>0</v>
      </c>
      <c r="ED100" s="496">
        <v>0</v>
      </c>
      <c r="EE100" s="496">
        <v>0</v>
      </c>
      <c r="EF100" s="496">
        <v>0</v>
      </c>
      <c r="EG100" s="496">
        <v>0</v>
      </c>
      <c r="EH100" s="496">
        <v>0</v>
      </c>
      <c r="EI100" s="496">
        <v>0</v>
      </c>
      <c r="EJ100" s="496">
        <v>0</v>
      </c>
      <c r="EK100" s="496">
        <v>0</v>
      </c>
      <c r="EL100" s="496">
        <v>0</v>
      </c>
      <c r="EM100" s="496">
        <v>0</v>
      </c>
      <c r="EN100" s="496">
        <v>0</v>
      </c>
      <c r="EO100" s="496">
        <v>0</v>
      </c>
      <c r="EP100" s="496">
        <v>0</v>
      </c>
      <c r="EQ100" s="496">
        <v>0</v>
      </c>
      <c r="ER100" s="496">
        <v>0</v>
      </c>
      <c r="ES100" s="496">
        <v>0</v>
      </c>
      <c r="ET100" s="496">
        <v>0</v>
      </c>
      <c r="EU100" s="496">
        <v>0</v>
      </c>
      <c r="EV100" s="496">
        <v>0</v>
      </c>
      <c r="EW100" s="496">
        <v>0</v>
      </c>
      <c r="EX100" s="496">
        <v>0</v>
      </c>
      <c r="EY100" s="496">
        <v>0</v>
      </c>
      <c r="EZ100" s="496">
        <v>0</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v>0</v>
      </c>
      <c r="FS100" s="682">
        <v>0</v>
      </c>
      <c r="FT100" s="682">
        <v>0</v>
      </c>
      <c r="FU100" s="682">
        <v>0</v>
      </c>
      <c r="FV100" s="682">
        <v>0</v>
      </c>
      <c r="FW100" s="682">
        <v>0</v>
      </c>
      <c r="FX100" s="682">
        <v>0</v>
      </c>
      <c r="FY100" s="682">
        <v>0</v>
      </c>
      <c r="FZ100" s="682">
        <v>0</v>
      </c>
      <c r="GA100" s="682">
        <v>0</v>
      </c>
      <c r="GB100" s="682">
        <v>0</v>
      </c>
      <c r="GC100" s="682">
        <v>0</v>
      </c>
      <c r="GD100" s="682">
        <v>0</v>
      </c>
      <c r="GE100" s="682">
        <v>0</v>
      </c>
      <c r="GF100" s="682">
        <v>0</v>
      </c>
      <c r="GG100" s="682">
        <v>0</v>
      </c>
      <c r="GH100" s="682">
        <v>0</v>
      </c>
      <c r="GI100" s="682">
        <v>0</v>
      </c>
      <c r="GJ100" s="682">
        <v>0</v>
      </c>
      <c r="GK100" s="682">
        <v>0</v>
      </c>
      <c r="GL100" s="682">
        <v>0</v>
      </c>
      <c r="GM100" s="682">
        <v>0</v>
      </c>
      <c r="GN100" s="682">
        <v>0</v>
      </c>
      <c r="GO100" s="682">
        <v>0</v>
      </c>
      <c r="GP100" s="682">
        <v>0</v>
      </c>
      <c r="GQ100" s="682">
        <v>0</v>
      </c>
      <c r="GR100" s="682">
        <v>0</v>
      </c>
      <c r="GS100" s="682">
        <v>0</v>
      </c>
      <c r="GT100" s="682">
        <v>0</v>
      </c>
      <c r="GU100" s="682">
        <v>0</v>
      </c>
      <c r="GV100" s="682">
        <v>0</v>
      </c>
      <c r="GW100" s="682">
        <v>0</v>
      </c>
      <c r="GX100" s="682">
        <v>0</v>
      </c>
      <c r="GY100" s="682">
        <v>0</v>
      </c>
      <c r="GZ100" s="682">
        <v>0</v>
      </c>
      <c r="HA100" s="682">
        <v>0</v>
      </c>
      <c r="HB100" s="682">
        <v>0</v>
      </c>
      <c r="HC100" s="682">
        <v>0</v>
      </c>
      <c r="HD100" s="682">
        <v>0</v>
      </c>
      <c r="HE100" s="682">
        <v>0</v>
      </c>
      <c r="HF100" s="682">
        <v>0</v>
      </c>
      <c r="HG100" s="682">
        <v>0</v>
      </c>
      <c r="HH100" s="682">
        <v>0</v>
      </c>
      <c r="HI100" s="682">
        <v>0</v>
      </c>
      <c r="HJ100" s="682">
        <v>0</v>
      </c>
      <c r="HK100" s="682">
        <v>0</v>
      </c>
      <c r="HL100" s="682">
        <v>0</v>
      </c>
      <c r="HM100" s="682">
        <v>0</v>
      </c>
      <c r="HN100" s="682">
        <v>0</v>
      </c>
      <c r="HO100" s="682">
        <v>0</v>
      </c>
      <c r="HP100" s="682">
        <v>0</v>
      </c>
      <c r="HQ100" s="682">
        <v>0</v>
      </c>
      <c r="HR100" s="682">
        <v>0</v>
      </c>
      <c r="HS100" s="682">
        <v>0</v>
      </c>
      <c r="HT100" s="682">
        <v>0</v>
      </c>
      <c r="HU100" s="682">
        <v>0</v>
      </c>
      <c r="HV100" s="682">
        <v>0</v>
      </c>
      <c r="HW100" s="682">
        <v>0</v>
      </c>
      <c r="HX100" s="682">
        <v>0</v>
      </c>
      <c r="HY100" s="682">
        <v>0</v>
      </c>
      <c r="HZ100" s="682">
        <v>0</v>
      </c>
      <c r="IA100" s="682">
        <v>0</v>
      </c>
      <c r="IB100" s="682">
        <v>0</v>
      </c>
      <c r="IC100" s="682">
        <v>0</v>
      </c>
      <c r="ID100" s="682">
        <v>0</v>
      </c>
      <c r="IE100" s="682">
        <v>0</v>
      </c>
      <c r="IF100" s="682">
        <v>0</v>
      </c>
      <c r="IG100" s="682">
        <v>0</v>
      </c>
      <c r="IH100" s="682">
        <v>0</v>
      </c>
      <c r="II100" s="682">
        <v>0</v>
      </c>
      <c r="IJ100" s="682">
        <v>0</v>
      </c>
      <c r="IK100" s="682">
        <v>0</v>
      </c>
      <c r="IL100" s="682">
        <v>0</v>
      </c>
      <c r="IM100" s="682">
        <v>0</v>
      </c>
      <c r="IN100" s="682">
        <v>0</v>
      </c>
      <c r="IO100" s="682">
        <v>0</v>
      </c>
      <c r="IP100" s="682">
        <v>0</v>
      </c>
      <c r="IQ100" s="682">
        <v>0</v>
      </c>
      <c r="IR100" s="682">
        <v>0</v>
      </c>
      <c r="IS100" s="682">
        <v>0</v>
      </c>
      <c r="IT100" s="682">
        <v>0</v>
      </c>
      <c r="IU100" s="682">
        <v>0</v>
      </c>
      <c r="IV100" s="682">
        <v>0</v>
      </c>
      <c r="IW100" s="682">
        <v>0</v>
      </c>
      <c r="IX100" s="682">
        <v>0</v>
      </c>
      <c r="IY100" s="682">
        <v>0</v>
      </c>
      <c r="IZ100" s="682">
        <v>0</v>
      </c>
      <c r="JA100" s="682">
        <v>0</v>
      </c>
      <c r="JB100" s="682">
        <v>0</v>
      </c>
      <c r="JC100" s="682">
        <v>0</v>
      </c>
      <c r="JD100" s="682">
        <v>0</v>
      </c>
      <c r="JE100" s="682">
        <v>0</v>
      </c>
      <c r="JF100" s="682">
        <v>0</v>
      </c>
      <c r="JG100" s="682">
        <v>0</v>
      </c>
      <c r="JH100" s="682">
        <v>0</v>
      </c>
      <c r="JI100" s="682">
        <v>0</v>
      </c>
      <c r="JJ100" s="682">
        <v>0</v>
      </c>
      <c r="JK100" s="682">
        <v>0</v>
      </c>
      <c r="JL100" s="682">
        <v>0</v>
      </c>
      <c r="JM100" s="682">
        <v>0</v>
      </c>
      <c r="JN100" s="682">
        <v>0</v>
      </c>
      <c r="JO100" s="682">
        <v>0</v>
      </c>
      <c r="JP100" s="682">
        <v>0</v>
      </c>
      <c r="JQ100" s="682">
        <v>0</v>
      </c>
      <c r="JR100" s="682">
        <v>0</v>
      </c>
      <c r="JS100" s="682">
        <v>0</v>
      </c>
      <c r="JT100" s="682">
        <v>0</v>
      </c>
      <c r="JU100" s="682">
        <v>0</v>
      </c>
      <c r="JV100" s="682">
        <v>0</v>
      </c>
      <c r="JW100" s="682">
        <v>0</v>
      </c>
      <c r="JX100" s="682">
        <v>0</v>
      </c>
      <c r="JY100" s="682">
        <v>0</v>
      </c>
      <c r="JZ100" s="682">
        <v>0</v>
      </c>
      <c r="KA100" s="682">
        <v>0</v>
      </c>
      <c r="KB100" s="682">
        <v>0</v>
      </c>
      <c r="KC100" s="682">
        <v>0</v>
      </c>
      <c r="KD100" s="682">
        <v>0</v>
      </c>
      <c r="KE100" s="682">
        <v>0</v>
      </c>
      <c r="KF100" s="682">
        <v>0</v>
      </c>
      <c r="KG100" s="682">
        <v>0</v>
      </c>
      <c r="KH100" s="682">
        <v>0</v>
      </c>
      <c r="KI100" s="682">
        <v>0</v>
      </c>
      <c r="KJ100" s="682">
        <v>0</v>
      </c>
      <c r="KK100" s="682">
        <v>0</v>
      </c>
      <c r="KL100" s="682">
        <v>0</v>
      </c>
      <c r="KM100" s="682">
        <v>0</v>
      </c>
      <c r="KN100" s="682">
        <v>0</v>
      </c>
      <c r="KO100" s="682">
        <v>0</v>
      </c>
      <c r="KP100" s="682">
        <v>0</v>
      </c>
      <c r="KQ100" s="682">
        <v>0</v>
      </c>
      <c r="KR100" s="682">
        <v>0</v>
      </c>
      <c r="KS100" s="682">
        <v>0</v>
      </c>
      <c r="KT100" s="682">
        <v>0</v>
      </c>
      <c r="KU100" s="682">
        <v>0</v>
      </c>
      <c r="KV100" s="682">
        <v>0</v>
      </c>
      <c r="KW100" s="682">
        <v>0</v>
      </c>
      <c r="KX100" s="682">
        <v>0</v>
      </c>
      <c r="KY100" s="682">
        <v>0</v>
      </c>
      <c r="KZ100" s="682">
        <v>0</v>
      </c>
      <c r="LA100" s="682">
        <v>0</v>
      </c>
      <c r="LB100" s="682">
        <v>0</v>
      </c>
      <c r="LC100" s="682">
        <v>0</v>
      </c>
      <c r="LD100" s="682">
        <v>0</v>
      </c>
      <c r="LE100" s="682">
        <v>0</v>
      </c>
      <c r="LF100" s="682">
        <v>0</v>
      </c>
      <c r="LG100" s="682">
        <v>0</v>
      </c>
      <c r="LH100" s="682">
        <v>0</v>
      </c>
      <c r="LI100" s="682">
        <v>0</v>
      </c>
      <c r="LJ100" s="682">
        <v>0</v>
      </c>
      <c r="LK100" s="682">
        <v>0</v>
      </c>
      <c r="LL100" s="682">
        <v>0</v>
      </c>
      <c r="LM100" s="682">
        <v>0</v>
      </c>
      <c r="LN100" s="682">
        <v>0</v>
      </c>
      <c r="LO100" s="682">
        <v>0</v>
      </c>
      <c r="LP100" s="682">
        <v>0</v>
      </c>
      <c r="LQ100" s="682">
        <v>0</v>
      </c>
      <c r="LR100" s="682">
        <v>0</v>
      </c>
      <c r="LS100" s="682">
        <v>0</v>
      </c>
      <c r="LT100" s="682">
        <v>0</v>
      </c>
      <c r="LU100" s="682">
        <v>0</v>
      </c>
      <c r="LV100" s="682">
        <v>0</v>
      </c>
      <c r="LW100" s="682">
        <v>0</v>
      </c>
      <c r="LX100" s="682">
        <v>0</v>
      </c>
      <c r="LY100" s="682">
        <v>0</v>
      </c>
      <c r="LZ100" s="682">
        <v>0</v>
      </c>
      <c r="MA100" s="682">
        <v>0</v>
      </c>
      <c r="MB100" s="682">
        <v>0</v>
      </c>
      <c r="MC100" s="682">
        <v>0</v>
      </c>
      <c r="MD100" s="682">
        <v>0</v>
      </c>
      <c r="ME100" s="682">
        <v>0</v>
      </c>
      <c r="MF100" s="682">
        <v>0</v>
      </c>
      <c r="MG100" s="682">
        <v>0</v>
      </c>
      <c r="MH100" s="682">
        <v>0</v>
      </c>
      <c r="MI100" s="682">
        <v>0</v>
      </c>
      <c r="MJ100" s="682">
        <v>0</v>
      </c>
      <c r="MK100" s="682">
        <v>0</v>
      </c>
      <c r="ML100" s="682">
        <v>0</v>
      </c>
      <c r="MM100" s="682">
        <v>0</v>
      </c>
      <c r="MN100" s="682">
        <v>0</v>
      </c>
      <c r="MO100" s="682">
        <v>0</v>
      </c>
      <c r="MP100" s="682">
        <v>0</v>
      </c>
      <c r="MQ100" s="682">
        <v>0</v>
      </c>
      <c r="MR100" s="682">
        <v>0</v>
      </c>
      <c r="MS100" s="682">
        <v>0</v>
      </c>
      <c r="MT100" s="682">
        <v>0</v>
      </c>
      <c r="MU100" s="682">
        <v>0</v>
      </c>
      <c r="MV100" s="682">
        <v>0</v>
      </c>
      <c r="MW100" s="682">
        <v>0</v>
      </c>
      <c r="MX100" s="682">
        <v>0</v>
      </c>
      <c r="MY100" s="682">
        <v>0</v>
      </c>
      <c r="MZ100" s="682">
        <v>0</v>
      </c>
      <c r="NA100" s="682">
        <v>0</v>
      </c>
      <c r="NB100" s="682">
        <v>0</v>
      </c>
      <c r="NC100" s="682">
        <v>0</v>
      </c>
      <c r="ND100" s="682">
        <v>0</v>
      </c>
      <c r="NE100" s="682">
        <v>0</v>
      </c>
      <c r="NF100" s="682">
        <v>0</v>
      </c>
      <c r="NG100" s="682">
        <v>0</v>
      </c>
      <c r="NH100" s="682">
        <v>0</v>
      </c>
      <c r="NI100" s="682">
        <v>0</v>
      </c>
      <c r="NJ100" s="682">
        <v>0</v>
      </c>
      <c r="NK100" s="682">
        <v>0</v>
      </c>
      <c r="NL100" s="682">
        <v>0</v>
      </c>
      <c r="NM100" s="682">
        <v>0</v>
      </c>
      <c r="NN100" s="682">
        <v>0</v>
      </c>
      <c r="NO100" s="682">
        <v>0</v>
      </c>
      <c r="NP100" s="682">
        <v>0</v>
      </c>
      <c r="NQ100" s="682">
        <v>0</v>
      </c>
      <c r="NR100" s="682">
        <v>0</v>
      </c>
      <c r="NS100" s="682">
        <v>0</v>
      </c>
      <c r="NT100" s="682">
        <v>0</v>
      </c>
      <c r="NU100" s="682">
        <v>0</v>
      </c>
      <c r="NV100" s="682">
        <v>0</v>
      </c>
      <c r="NW100" s="682">
        <v>0</v>
      </c>
      <c r="NX100" s="682">
        <v>0</v>
      </c>
      <c r="NY100" s="682">
        <v>0</v>
      </c>
      <c r="NZ100" s="682">
        <v>0</v>
      </c>
      <c r="OA100" s="682">
        <v>0</v>
      </c>
      <c r="OB100" s="682">
        <v>0</v>
      </c>
      <c r="OC100" s="682">
        <v>0</v>
      </c>
      <c r="OD100" s="682">
        <v>0</v>
      </c>
      <c r="OE100" s="682">
        <v>0</v>
      </c>
      <c r="OF100" s="682">
        <v>0</v>
      </c>
      <c r="OG100" s="682">
        <v>0</v>
      </c>
      <c r="OH100" s="682">
        <v>0</v>
      </c>
      <c r="OI100" s="682">
        <v>0</v>
      </c>
      <c r="OJ100" s="682">
        <v>0</v>
      </c>
      <c r="OK100" s="682">
        <v>0</v>
      </c>
      <c r="OL100" s="682">
        <v>0</v>
      </c>
      <c r="OM100" s="682">
        <v>0</v>
      </c>
      <c r="ON100" s="682">
        <v>0</v>
      </c>
      <c r="OO100" s="682">
        <v>0</v>
      </c>
      <c r="OP100" s="682">
        <v>0</v>
      </c>
      <c r="OQ100" s="682">
        <v>0</v>
      </c>
      <c r="OR100" s="682">
        <v>0</v>
      </c>
      <c r="OS100" s="682">
        <v>0</v>
      </c>
      <c r="OT100" s="682">
        <v>0</v>
      </c>
      <c r="OU100" s="682">
        <v>0</v>
      </c>
      <c r="OV100" s="682">
        <v>0</v>
      </c>
      <c r="OW100" s="682">
        <v>0</v>
      </c>
      <c r="OX100" s="682">
        <v>0</v>
      </c>
      <c r="OY100" s="682">
        <v>0</v>
      </c>
      <c r="OZ100" s="682">
        <v>0</v>
      </c>
      <c r="PA100" s="682">
        <v>0</v>
      </c>
      <c r="PB100" s="682">
        <v>0</v>
      </c>
      <c r="PC100" s="682">
        <v>0</v>
      </c>
      <c r="PD100" s="682">
        <v>0</v>
      </c>
      <c r="PE100" s="682">
        <v>0</v>
      </c>
      <c r="PF100" s="682">
        <v>0</v>
      </c>
      <c r="PG100" s="682">
        <v>0</v>
      </c>
      <c r="PH100" s="682">
        <v>0</v>
      </c>
      <c r="PI100" s="682">
        <v>0</v>
      </c>
      <c r="PJ100" s="682">
        <v>0</v>
      </c>
      <c r="PK100" s="682">
        <v>0</v>
      </c>
      <c r="PL100" s="682">
        <v>0</v>
      </c>
      <c r="PM100" s="682">
        <v>0</v>
      </c>
      <c r="PN100" s="682">
        <v>0</v>
      </c>
      <c r="PO100" s="682">
        <v>0</v>
      </c>
      <c r="PP100" s="682">
        <v>0</v>
      </c>
      <c r="PQ100" s="682">
        <v>0</v>
      </c>
      <c r="PR100" s="682">
        <v>0</v>
      </c>
      <c r="PS100" s="682">
        <v>0</v>
      </c>
      <c r="PT100" s="682">
        <v>0</v>
      </c>
      <c r="PU100" s="682">
        <v>0</v>
      </c>
      <c r="PV100" s="682">
        <v>0</v>
      </c>
      <c r="PW100" s="682">
        <v>0</v>
      </c>
      <c r="PX100" s="682">
        <v>0</v>
      </c>
      <c r="PY100" s="682">
        <v>0</v>
      </c>
      <c r="PZ100" s="682">
        <v>0</v>
      </c>
      <c r="QA100" s="682">
        <v>0</v>
      </c>
      <c r="QB100" s="682">
        <v>0</v>
      </c>
      <c r="QC100" s="682">
        <v>0</v>
      </c>
      <c r="QD100" s="682">
        <v>0</v>
      </c>
      <c r="QE100" s="682">
        <v>0</v>
      </c>
      <c r="QF100" s="682">
        <v>0</v>
      </c>
      <c r="QG100" s="682">
        <v>0</v>
      </c>
      <c r="QH100" s="682">
        <v>0</v>
      </c>
      <c r="QI100" s="682">
        <v>0</v>
      </c>
      <c r="QJ100" s="682">
        <v>0</v>
      </c>
      <c r="QK100" s="682">
        <v>0</v>
      </c>
      <c r="QL100" s="682">
        <v>0</v>
      </c>
      <c r="QM100" s="682">
        <v>0</v>
      </c>
      <c r="QN100" s="682">
        <v>0</v>
      </c>
      <c r="QO100" s="682">
        <v>0</v>
      </c>
      <c r="QP100" s="682">
        <v>0</v>
      </c>
      <c r="QQ100" s="682">
        <v>0</v>
      </c>
      <c r="QR100" s="682">
        <v>0</v>
      </c>
      <c r="QS100" s="682">
        <v>0</v>
      </c>
      <c r="QT100" s="682">
        <v>0</v>
      </c>
      <c r="QU100" s="682">
        <v>0</v>
      </c>
      <c r="QV100" s="682">
        <v>0</v>
      </c>
      <c r="QW100" s="682">
        <v>0</v>
      </c>
      <c r="QX100" s="682">
        <v>0</v>
      </c>
      <c r="QY100" s="682">
        <v>0</v>
      </c>
      <c r="QZ100" s="682">
        <v>0</v>
      </c>
      <c r="RA100" s="682">
        <v>0</v>
      </c>
      <c r="RB100" s="682">
        <v>0</v>
      </c>
      <c r="RC100" s="682">
        <v>0</v>
      </c>
      <c r="RD100" s="682">
        <v>0</v>
      </c>
      <c r="RE100" s="682">
        <v>0</v>
      </c>
      <c r="RF100" s="682">
        <v>0</v>
      </c>
      <c r="RG100" s="682">
        <v>0</v>
      </c>
      <c r="RH100" s="682">
        <v>0</v>
      </c>
      <c r="RI100" s="682">
        <v>0</v>
      </c>
      <c r="RJ100" s="682">
        <v>0</v>
      </c>
      <c r="RK100" s="682">
        <v>0</v>
      </c>
      <c r="RL100" s="682">
        <v>0</v>
      </c>
      <c r="RM100" s="682">
        <v>0</v>
      </c>
      <c r="RN100" s="682">
        <v>0</v>
      </c>
      <c r="RO100" s="682">
        <v>0</v>
      </c>
      <c r="RP100" s="682">
        <v>0</v>
      </c>
      <c r="RQ100" s="682">
        <v>0</v>
      </c>
      <c r="RR100" s="682">
        <v>0</v>
      </c>
      <c r="RS100" s="682">
        <v>0</v>
      </c>
      <c r="RT100" s="682">
        <v>0</v>
      </c>
      <c r="RU100" s="682">
        <v>0</v>
      </c>
      <c r="RV100" s="682">
        <v>0</v>
      </c>
      <c r="RW100" s="682">
        <v>0</v>
      </c>
      <c r="RX100" s="682">
        <v>0</v>
      </c>
      <c r="RY100" s="682">
        <v>0</v>
      </c>
      <c r="RZ100" s="682">
        <v>0</v>
      </c>
      <c r="SA100" s="682">
        <v>0</v>
      </c>
      <c r="SB100" s="682">
        <v>0</v>
      </c>
      <c r="SC100" s="682">
        <v>0</v>
      </c>
      <c r="SD100" s="682">
        <v>0</v>
      </c>
      <c r="SE100" s="682">
        <v>0</v>
      </c>
      <c r="SF100" s="682">
        <v>0</v>
      </c>
      <c r="SG100" s="682">
        <v>0</v>
      </c>
      <c r="SH100" s="682">
        <v>0</v>
      </c>
      <c r="SI100" s="473"/>
      <c r="SJ100" s="454"/>
      <c r="SK100" s="442"/>
      <c r="SL100" s="442"/>
      <c r="SM100" s="442"/>
    </row>
    <row r="101" spans="1:507" outlineLevel="3" x14ac:dyDescent="0.35">
      <c r="A101" s="442"/>
      <c r="B101" s="451"/>
      <c r="C101" s="662">
        <f>INT($C$40)+3</f>
        <v>4</v>
      </c>
      <c r="D101" s="473"/>
      <c r="E101" s="532"/>
      <c r="F101" s="532"/>
      <c r="G101" s="473"/>
      <c r="H101" s="686"/>
      <c r="I101" s="686" t="s">
        <v>690</v>
      </c>
      <c r="J101" s="687">
        <f t="shared" si="17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v>
      </c>
      <c r="CC101" s="688">
        <v>0</v>
      </c>
      <c r="CD101" s="688">
        <v>0</v>
      </c>
      <c r="CE101" s="688">
        <v>0</v>
      </c>
      <c r="CF101" s="688">
        <v>0</v>
      </c>
      <c r="CG101" s="688">
        <v>0</v>
      </c>
      <c r="CH101" s="688">
        <v>0</v>
      </c>
      <c r="CI101" s="688">
        <v>0</v>
      </c>
      <c r="CJ101" s="688">
        <v>0</v>
      </c>
      <c r="CK101" s="688">
        <v>0</v>
      </c>
      <c r="CL101" s="688">
        <v>0</v>
      </c>
      <c r="CM101" s="688">
        <v>0</v>
      </c>
      <c r="CN101" s="688">
        <v>0</v>
      </c>
      <c r="CO101" s="688">
        <v>0</v>
      </c>
      <c r="CP101" s="688">
        <v>0</v>
      </c>
      <c r="CQ101" s="688">
        <v>0</v>
      </c>
      <c r="CR101" s="688">
        <v>0</v>
      </c>
      <c r="CS101" s="688">
        <v>0</v>
      </c>
      <c r="CT101" s="688">
        <v>0</v>
      </c>
      <c r="CU101" s="688">
        <v>0</v>
      </c>
      <c r="CV101" s="688">
        <v>0</v>
      </c>
      <c r="CW101" s="688">
        <v>0</v>
      </c>
      <c r="CX101" s="688">
        <v>0</v>
      </c>
      <c r="CY101" s="688">
        <v>0</v>
      </c>
      <c r="CZ101" s="688">
        <v>0</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v>
      </c>
      <c r="EC101" s="688">
        <v>0</v>
      </c>
      <c r="ED101" s="688">
        <v>0</v>
      </c>
      <c r="EE101" s="688">
        <v>0</v>
      </c>
      <c r="EF101" s="688">
        <v>0</v>
      </c>
      <c r="EG101" s="688">
        <v>0</v>
      </c>
      <c r="EH101" s="688">
        <v>0</v>
      </c>
      <c r="EI101" s="688">
        <v>0</v>
      </c>
      <c r="EJ101" s="688">
        <v>0</v>
      </c>
      <c r="EK101" s="688">
        <v>0</v>
      </c>
      <c r="EL101" s="688">
        <v>0</v>
      </c>
      <c r="EM101" s="688">
        <v>0</v>
      </c>
      <c r="EN101" s="688">
        <v>0</v>
      </c>
      <c r="EO101" s="688">
        <v>0</v>
      </c>
      <c r="EP101" s="688">
        <v>0</v>
      </c>
      <c r="EQ101" s="688">
        <v>0</v>
      </c>
      <c r="ER101" s="688">
        <v>0</v>
      </c>
      <c r="ES101" s="688">
        <v>0</v>
      </c>
      <c r="ET101" s="688">
        <v>0</v>
      </c>
      <c r="EU101" s="688">
        <v>0</v>
      </c>
      <c r="EV101" s="688">
        <v>0</v>
      </c>
      <c r="EW101" s="688">
        <v>0</v>
      </c>
      <c r="EX101" s="688">
        <v>0</v>
      </c>
      <c r="EY101" s="688">
        <v>0</v>
      </c>
      <c r="EZ101" s="688">
        <v>0</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v>0</v>
      </c>
      <c r="FS101" s="682">
        <v>0</v>
      </c>
      <c r="FT101" s="682">
        <v>0</v>
      </c>
      <c r="FU101" s="682">
        <v>0</v>
      </c>
      <c r="FV101" s="682">
        <v>0</v>
      </c>
      <c r="FW101" s="682">
        <v>0</v>
      </c>
      <c r="FX101" s="682">
        <v>0</v>
      </c>
      <c r="FY101" s="682">
        <v>0</v>
      </c>
      <c r="FZ101" s="682">
        <v>0</v>
      </c>
      <c r="GA101" s="682">
        <v>0</v>
      </c>
      <c r="GB101" s="682">
        <v>0</v>
      </c>
      <c r="GC101" s="682">
        <v>0</v>
      </c>
      <c r="GD101" s="682">
        <v>0</v>
      </c>
      <c r="GE101" s="682">
        <v>0</v>
      </c>
      <c r="GF101" s="682">
        <v>0</v>
      </c>
      <c r="GG101" s="682">
        <v>0</v>
      </c>
      <c r="GH101" s="682">
        <v>0</v>
      </c>
      <c r="GI101" s="682">
        <v>0</v>
      </c>
      <c r="GJ101" s="682">
        <v>0</v>
      </c>
      <c r="GK101" s="682">
        <v>0</v>
      </c>
      <c r="GL101" s="682">
        <v>0</v>
      </c>
      <c r="GM101" s="682">
        <v>0</v>
      </c>
      <c r="GN101" s="682">
        <v>0</v>
      </c>
      <c r="GO101" s="682">
        <v>0</v>
      </c>
      <c r="GP101" s="682">
        <v>0</v>
      </c>
      <c r="GQ101" s="682">
        <v>0</v>
      </c>
      <c r="GR101" s="682">
        <v>0</v>
      </c>
      <c r="GS101" s="682">
        <v>0</v>
      </c>
      <c r="GT101" s="682">
        <v>0</v>
      </c>
      <c r="GU101" s="682">
        <v>0</v>
      </c>
      <c r="GV101" s="682">
        <v>0</v>
      </c>
      <c r="GW101" s="682">
        <v>0</v>
      </c>
      <c r="GX101" s="682">
        <v>0</v>
      </c>
      <c r="GY101" s="682">
        <v>0</v>
      </c>
      <c r="GZ101" s="682">
        <v>0</v>
      </c>
      <c r="HA101" s="682">
        <v>0</v>
      </c>
      <c r="HB101" s="682">
        <v>0</v>
      </c>
      <c r="HC101" s="682">
        <v>0</v>
      </c>
      <c r="HD101" s="682">
        <v>0</v>
      </c>
      <c r="HE101" s="682">
        <v>0</v>
      </c>
      <c r="HF101" s="682">
        <v>0</v>
      </c>
      <c r="HG101" s="682">
        <v>0</v>
      </c>
      <c r="HH101" s="682">
        <v>0</v>
      </c>
      <c r="HI101" s="682">
        <v>0</v>
      </c>
      <c r="HJ101" s="682">
        <v>0</v>
      </c>
      <c r="HK101" s="682">
        <v>0</v>
      </c>
      <c r="HL101" s="682">
        <v>0</v>
      </c>
      <c r="HM101" s="682">
        <v>0</v>
      </c>
      <c r="HN101" s="682">
        <v>0</v>
      </c>
      <c r="HO101" s="682">
        <v>0</v>
      </c>
      <c r="HP101" s="682">
        <v>0</v>
      </c>
      <c r="HQ101" s="682">
        <v>0</v>
      </c>
      <c r="HR101" s="682">
        <v>0</v>
      </c>
      <c r="HS101" s="682">
        <v>0</v>
      </c>
      <c r="HT101" s="682">
        <v>0</v>
      </c>
      <c r="HU101" s="682">
        <v>0</v>
      </c>
      <c r="HV101" s="682">
        <v>0</v>
      </c>
      <c r="HW101" s="682">
        <v>0</v>
      </c>
      <c r="HX101" s="682">
        <v>0</v>
      </c>
      <c r="HY101" s="682">
        <v>0</v>
      </c>
      <c r="HZ101" s="682">
        <v>0</v>
      </c>
      <c r="IA101" s="682">
        <v>0</v>
      </c>
      <c r="IB101" s="682">
        <v>0</v>
      </c>
      <c r="IC101" s="682">
        <v>0</v>
      </c>
      <c r="ID101" s="682">
        <v>0</v>
      </c>
      <c r="IE101" s="682">
        <v>0</v>
      </c>
      <c r="IF101" s="682">
        <v>0</v>
      </c>
      <c r="IG101" s="682">
        <v>0</v>
      </c>
      <c r="IH101" s="682">
        <v>0</v>
      </c>
      <c r="II101" s="682">
        <v>0</v>
      </c>
      <c r="IJ101" s="682">
        <v>0</v>
      </c>
      <c r="IK101" s="682">
        <v>0</v>
      </c>
      <c r="IL101" s="682">
        <v>0</v>
      </c>
      <c r="IM101" s="682">
        <v>0</v>
      </c>
      <c r="IN101" s="682">
        <v>0</v>
      </c>
      <c r="IO101" s="682">
        <v>0</v>
      </c>
      <c r="IP101" s="682">
        <v>0</v>
      </c>
      <c r="IQ101" s="682">
        <v>0</v>
      </c>
      <c r="IR101" s="682">
        <v>0</v>
      </c>
      <c r="IS101" s="682">
        <v>0</v>
      </c>
      <c r="IT101" s="682">
        <v>0</v>
      </c>
      <c r="IU101" s="682">
        <v>0</v>
      </c>
      <c r="IV101" s="682">
        <v>0</v>
      </c>
      <c r="IW101" s="682">
        <v>0</v>
      </c>
      <c r="IX101" s="682">
        <v>0</v>
      </c>
      <c r="IY101" s="682">
        <v>0</v>
      </c>
      <c r="IZ101" s="682">
        <v>0</v>
      </c>
      <c r="JA101" s="682">
        <v>0</v>
      </c>
      <c r="JB101" s="682">
        <v>0</v>
      </c>
      <c r="JC101" s="682">
        <v>0</v>
      </c>
      <c r="JD101" s="682">
        <v>0</v>
      </c>
      <c r="JE101" s="682">
        <v>0</v>
      </c>
      <c r="JF101" s="682">
        <v>0</v>
      </c>
      <c r="JG101" s="682">
        <v>0</v>
      </c>
      <c r="JH101" s="682">
        <v>0</v>
      </c>
      <c r="JI101" s="682">
        <v>0</v>
      </c>
      <c r="JJ101" s="682">
        <v>0</v>
      </c>
      <c r="JK101" s="682">
        <v>0</v>
      </c>
      <c r="JL101" s="682">
        <v>0</v>
      </c>
      <c r="JM101" s="682">
        <v>0</v>
      </c>
      <c r="JN101" s="682">
        <v>0</v>
      </c>
      <c r="JO101" s="682">
        <v>0</v>
      </c>
      <c r="JP101" s="682">
        <v>0</v>
      </c>
      <c r="JQ101" s="682">
        <v>0</v>
      </c>
      <c r="JR101" s="682">
        <v>0</v>
      </c>
      <c r="JS101" s="682">
        <v>0</v>
      </c>
      <c r="JT101" s="682">
        <v>0</v>
      </c>
      <c r="JU101" s="682">
        <v>0</v>
      </c>
      <c r="JV101" s="682">
        <v>0</v>
      </c>
      <c r="JW101" s="682">
        <v>0</v>
      </c>
      <c r="JX101" s="682">
        <v>0</v>
      </c>
      <c r="JY101" s="682">
        <v>0</v>
      </c>
      <c r="JZ101" s="682">
        <v>0</v>
      </c>
      <c r="KA101" s="682">
        <v>0</v>
      </c>
      <c r="KB101" s="682">
        <v>0</v>
      </c>
      <c r="KC101" s="682">
        <v>0</v>
      </c>
      <c r="KD101" s="682">
        <v>0</v>
      </c>
      <c r="KE101" s="682">
        <v>0</v>
      </c>
      <c r="KF101" s="682">
        <v>0</v>
      </c>
      <c r="KG101" s="682">
        <v>0</v>
      </c>
      <c r="KH101" s="682">
        <v>0</v>
      </c>
      <c r="KI101" s="682">
        <v>0</v>
      </c>
      <c r="KJ101" s="682">
        <v>0</v>
      </c>
      <c r="KK101" s="682">
        <v>0</v>
      </c>
      <c r="KL101" s="682">
        <v>0</v>
      </c>
      <c r="KM101" s="682">
        <v>0</v>
      </c>
      <c r="KN101" s="682">
        <v>0</v>
      </c>
      <c r="KO101" s="682">
        <v>0</v>
      </c>
      <c r="KP101" s="682">
        <v>0</v>
      </c>
      <c r="KQ101" s="682">
        <v>0</v>
      </c>
      <c r="KR101" s="682">
        <v>0</v>
      </c>
      <c r="KS101" s="682">
        <v>0</v>
      </c>
      <c r="KT101" s="682">
        <v>0</v>
      </c>
      <c r="KU101" s="682">
        <v>0</v>
      </c>
      <c r="KV101" s="682">
        <v>0</v>
      </c>
      <c r="KW101" s="682">
        <v>0</v>
      </c>
      <c r="KX101" s="682">
        <v>0</v>
      </c>
      <c r="KY101" s="682">
        <v>0</v>
      </c>
      <c r="KZ101" s="682">
        <v>0</v>
      </c>
      <c r="LA101" s="682">
        <v>0</v>
      </c>
      <c r="LB101" s="682">
        <v>0</v>
      </c>
      <c r="LC101" s="682">
        <v>0</v>
      </c>
      <c r="LD101" s="682">
        <v>0</v>
      </c>
      <c r="LE101" s="682">
        <v>0</v>
      </c>
      <c r="LF101" s="682">
        <v>0</v>
      </c>
      <c r="LG101" s="682">
        <v>0</v>
      </c>
      <c r="LH101" s="682">
        <v>0</v>
      </c>
      <c r="LI101" s="682">
        <v>0</v>
      </c>
      <c r="LJ101" s="682">
        <v>0</v>
      </c>
      <c r="LK101" s="682">
        <v>0</v>
      </c>
      <c r="LL101" s="682">
        <v>0</v>
      </c>
      <c r="LM101" s="682">
        <v>0</v>
      </c>
      <c r="LN101" s="682">
        <v>0</v>
      </c>
      <c r="LO101" s="682">
        <v>0</v>
      </c>
      <c r="LP101" s="682">
        <v>0</v>
      </c>
      <c r="LQ101" s="682">
        <v>0</v>
      </c>
      <c r="LR101" s="682">
        <v>0</v>
      </c>
      <c r="LS101" s="682">
        <v>0</v>
      </c>
      <c r="LT101" s="682">
        <v>0</v>
      </c>
      <c r="LU101" s="682">
        <v>0</v>
      </c>
      <c r="LV101" s="682">
        <v>0</v>
      </c>
      <c r="LW101" s="682">
        <v>0</v>
      </c>
      <c r="LX101" s="682">
        <v>0</v>
      </c>
      <c r="LY101" s="682">
        <v>0</v>
      </c>
      <c r="LZ101" s="682">
        <v>0</v>
      </c>
      <c r="MA101" s="682">
        <v>0</v>
      </c>
      <c r="MB101" s="682">
        <v>0</v>
      </c>
      <c r="MC101" s="682">
        <v>0</v>
      </c>
      <c r="MD101" s="682">
        <v>0</v>
      </c>
      <c r="ME101" s="682">
        <v>0</v>
      </c>
      <c r="MF101" s="682">
        <v>0</v>
      </c>
      <c r="MG101" s="682">
        <v>0</v>
      </c>
      <c r="MH101" s="682">
        <v>0</v>
      </c>
      <c r="MI101" s="682">
        <v>0</v>
      </c>
      <c r="MJ101" s="682">
        <v>0</v>
      </c>
      <c r="MK101" s="682">
        <v>0</v>
      </c>
      <c r="ML101" s="682">
        <v>0</v>
      </c>
      <c r="MM101" s="682">
        <v>0</v>
      </c>
      <c r="MN101" s="682">
        <v>0</v>
      </c>
      <c r="MO101" s="682">
        <v>0</v>
      </c>
      <c r="MP101" s="682">
        <v>0</v>
      </c>
      <c r="MQ101" s="682">
        <v>0</v>
      </c>
      <c r="MR101" s="682">
        <v>0</v>
      </c>
      <c r="MS101" s="682">
        <v>0</v>
      </c>
      <c r="MT101" s="682">
        <v>0</v>
      </c>
      <c r="MU101" s="682">
        <v>0</v>
      </c>
      <c r="MV101" s="682">
        <v>0</v>
      </c>
      <c r="MW101" s="682">
        <v>0</v>
      </c>
      <c r="MX101" s="682">
        <v>0</v>
      </c>
      <c r="MY101" s="682">
        <v>0</v>
      </c>
      <c r="MZ101" s="682">
        <v>0</v>
      </c>
      <c r="NA101" s="682">
        <v>0</v>
      </c>
      <c r="NB101" s="682">
        <v>0</v>
      </c>
      <c r="NC101" s="682">
        <v>0</v>
      </c>
      <c r="ND101" s="682">
        <v>0</v>
      </c>
      <c r="NE101" s="682">
        <v>0</v>
      </c>
      <c r="NF101" s="682">
        <v>0</v>
      </c>
      <c r="NG101" s="682">
        <v>0</v>
      </c>
      <c r="NH101" s="682">
        <v>0</v>
      </c>
      <c r="NI101" s="682">
        <v>0</v>
      </c>
      <c r="NJ101" s="682">
        <v>0</v>
      </c>
      <c r="NK101" s="682">
        <v>0</v>
      </c>
      <c r="NL101" s="682">
        <v>0</v>
      </c>
      <c r="NM101" s="682">
        <v>0</v>
      </c>
      <c r="NN101" s="682">
        <v>0</v>
      </c>
      <c r="NO101" s="682">
        <v>0</v>
      </c>
      <c r="NP101" s="682">
        <v>0</v>
      </c>
      <c r="NQ101" s="682">
        <v>0</v>
      </c>
      <c r="NR101" s="682">
        <v>0</v>
      </c>
      <c r="NS101" s="682">
        <v>0</v>
      </c>
      <c r="NT101" s="682">
        <v>0</v>
      </c>
      <c r="NU101" s="682">
        <v>0</v>
      </c>
      <c r="NV101" s="682">
        <v>0</v>
      </c>
      <c r="NW101" s="682">
        <v>0</v>
      </c>
      <c r="NX101" s="682">
        <v>0</v>
      </c>
      <c r="NY101" s="682">
        <v>0</v>
      </c>
      <c r="NZ101" s="682">
        <v>0</v>
      </c>
      <c r="OA101" s="682">
        <v>0</v>
      </c>
      <c r="OB101" s="682">
        <v>0</v>
      </c>
      <c r="OC101" s="682">
        <v>0</v>
      </c>
      <c r="OD101" s="682">
        <v>0</v>
      </c>
      <c r="OE101" s="682">
        <v>0</v>
      </c>
      <c r="OF101" s="682">
        <v>0</v>
      </c>
      <c r="OG101" s="682">
        <v>0</v>
      </c>
      <c r="OH101" s="682">
        <v>0</v>
      </c>
      <c r="OI101" s="682">
        <v>0</v>
      </c>
      <c r="OJ101" s="682">
        <v>0</v>
      </c>
      <c r="OK101" s="682">
        <v>0</v>
      </c>
      <c r="OL101" s="682">
        <v>0</v>
      </c>
      <c r="OM101" s="682">
        <v>0</v>
      </c>
      <c r="ON101" s="682">
        <v>0</v>
      </c>
      <c r="OO101" s="682">
        <v>0</v>
      </c>
      <c r="OP101" s="682">
        <v>0</v>
      </c>
      <c r="OQ101" s="682">
        <v>0</v>
      </c>
      <c r="OR101" s="682">
        <v>0</v>
      </c>
      <c r="OS101" s="682">
        <v>0</v>
      </c>
      <c r="OT101" s="682">
        <v>0</v>
      </c>
      <c r="OU101" s="682">
        <v>0</v>
      </c>
      <c r="OV101" s="682">
        <v>0</v>
      </c>
      <c r="OW101" s="682">
        <v>0</v>
      </c>
      <c r="OX101" s="682">
        <v>0</v>
      </c>
      <c r="OY101" s="682">
        <v>0</v>
      </c>
      <c r="OZ101" s="682">
        <v>0</v>
      </c>
      <c r="PA101" s="682">
        <v>0</v>
      </c>
      <c r="PB101" s="682">
        <v>0</v>
      </c>
      <c r="PC101" s="682">
        <v>0</v>
      </c>
      <c r="PD101" s="682">
        <v>0</v>
      </c>
      <c r="PE101" s="682">
        <v>0</v>
      </c>
      <c r="PF101" s="682">
        <v>0</v>
      </c>
      <c r="PG101" s="682">
        <v>0</v>
      </c>
      <c r="PH101" s="682">
        <v>0</v>
      </c>
      <c r="PI101" s="682">
        <v>0</v>
      </c>
      <c r="PJ101" s="682">
        <v>0</v>
      </c>
      <c r="PK101" s="682">
        <v>0</v>
      </c>
      <c r="PL101" s="682">
        <v>0</v>
      </c>
      <c r="PM101" s="682">
        <v>0</v>
      </c>
      <c r="PN101" s="682">
        <v>0</v>
      </c>
      <c r="PO101" s="682">
        <v>0</v>
      </c>
      <c r="PP101" s="682">
        <v>0</v>
      </c>
      <c r="PQ101" s="682">
        <v>0</v>
      </c>
      <c r="PR101" s="682">
        <v>0</v>
      </c>
      <c r="PS101" s="682">
        <v>0</v>
      </c>
      <c r="PT101" s="682">
        <v>0</v>
      </c>
      <c r="PU101" s="682">
        <v>0</v>
      </c>
      <c r="PV101" s="682">
        <v>0</v>
      </c>
      <c r="PW101" s="682">
        <v>0</v>
      </c>
      <c r="PX101" s="682">
        <v>0</v>
      </c>
      <c r="PY101" s="682">
        <v>0</v>
      </c>
      <c r="PZ101" s="682">
        <v>0</v>
      </c>
      <c r="QA101" s="682">
        <v>0</v>
      </c>
      <c r="QB101" s="682">
        <v>0</v>
      </c>
      <c r="QC101" s="682">
        <v>0</v>
      </c>
      <c r="QD101" s="682">
        <v>0</v>
      </c>
      <c r="QE101" s="682">
        <v>0</v>
      </c>
      <c r="QF101" s="682">
        <v>0</v>
      </c>
      <c r="QG101" s="682">
        <v>0</v>
      </c>
      <c r="QH101" s="682">
        <v>0</v>
      </c>
      <c r="QI101" s="682">
        <v>0</v>
      </c>
      <c r="QJ101" s="682">
        <v>0</v>
      </c>
      <c r="QK101" s="682">
        <v>0</v>
      </c>
      <c r="QL101" s="682">
        <v>0</v>
      </c>
      <c r="QM101" s="682">
        <v>0</v>
      </c>
      <c r="QN101" s="682">
        <v>0</v>
      </c>
      <c r="QO101" s="682">
        <v>0</v>
      </c>
      <c r="QP101" s="682">
        <v>0</v>
      </c>
      <c r="QQ101" s="682">
        <v>0</v>
      </c>
      <c r="QR101" s="682">
        <v>0</v>
      </c>
      <c r="QS101" s="682">
        <v>0</v>
      </c>
      <c r="QT101" s="682">
        <v>0</v>
      </c>
      <c r="QU101" s="682">
        <v>0</v>
      </c>
      <c r="QV101" s="682">
        <v>0</v>
      </c>
      <c r="QW101" s="682">
        <v>0</v>
      </c>
      <c r="QX101" s="682">
        <v>0</v>
      </c>
      <c r="QY101" s="682">
        <v>0</v>
      </c>
      <c r="QZ101" s="682">
        <v>0</v>
      </c>
      <c r="RA101" s="682">
        <v>0</v>
      </c>
      <c r="RB101" s="682">
        <v>0</v>
      </c>
      <c r="RC101" s="682">
        <v>0</v>
      </c>
      <c r="RD101" s="682">
        <v>0</v>
      </c>
      <c r="RE101" s="682">
        <v>0</v>
      </c>
      <c r="RF101" s="682">
        <v>0</v>
      </c>
      <c r="RG101" s="682">
        <v>0</v>
      </c>
      <c r="RH101" s="682">
        <v>0</v>
      </c>
      <c r="RI101" s="682">
        <v>0</v>
      </c>
      <c r="RJ101" s="682">
        <v>0</v>
      </c>
      <c r="RK101" s="682">
        <v>0</v>
      </c>
      <c r="RL101" s="682">
        <v>0</v>
      </c>
      <c r="RM101" s="682">
        <v>0</v>
      </c>
      <c r="RN101" s="682">
        <v>0</v>
      </c>
      <c r="RO101" s="682">
        <v>0</v>
      </c>
      <c r="RP101" s="682">
        <v>0</v>
      </c>
      <c r="RQ101" s="682">
        <v>0</v>
      </c>
      <c r="RR101" s="682">
        <v>0</v>
      </c>
      <c r="RS101" s="682">
        <v>0</v>
      </c>
      <c r="RT101" s="682">
        <v>0</v>
      </c>
      <c r="RU101" s="682">
        <v>0</v>
      </c>
      <c r="RV101" s="682">
        <v>0</v>
      </c>
      <c r="RW101" s="682">
        <v>0</v>
      </c>
      <c r="RX101" s="682">
        <v>0</v>
      </c>
      <c r="RY101" s="682">
        <v>0</v>
      </c>
      <c r="RZ101" s="682">
        <v>0</v>
      </c>
      <c r="SA101" s="682">
        <v>0</v>
      </c>
      <c r="SB101" s="682">
        <v>0</v>
      </c>
      <c r="SC101" s="682">
        <v>0</v>
      </c>
      <c r="SD101" s="682">
        <v>0</v>
      </c>
      <c r="SE101" s="682">
        <v>0</v>
      </c>
      <c r="SF101" s="682">
        <v>0</v>
      </c>
      <c r="SG101" s="682">
        <v>0</v>
      </c>
      <c r="SH101" s="682">
        <v>0</v>
      </c>
      <c r="SI101" s="473"/>
      <c r="SJ101" s="454"/>
      <c r="SK101" s="442"/>
      <c r="SL101" s="442"/>
      <c r="SM101" s="442"/>
    </row>
    <row r="102" spans="1:507" outlineLevel="2" x14ac:dyDescent="0.35">
      <c r="A102" s="442"/>
      <c r="B102" s="451"/>
      <c r="C102" s="662">
        <f>INT($C$40)+2</f>
        <v>3</v>
      </c>
      <c r="D102" s="473"/>
      <c r="E102" s="532"/>
      <c r="F102" s="532"/>
      <c r="G102" s="473"/>
      <c r="H102" s="495"/>
      <c r="I102" s="495" t="s">
        <v>718</v>
      </c>
      <c r="J102" s="684">
        <f t="shared" si="17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35">
      <c r="A103" s="442"/>
      <c r="B103" s="451"/>
      <c r="C103" s="662">
        <f t="shared" si="180"/>
        <v>4</v>
      </c>
      <c r="D103" s="473"/>
      <c r="E103" s="532"/>
      <c r="F103" s="532"/>
      <c r="G103" s="473"/>
      <c r="H103" s="495"/>
      <c r="I103" s="495" t="s">
        <v>719</v>
      </c>
      <c r="J103" s="684">
        <f t="shared" si="17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35">
      <c r="A104" s="442"/>
      <c r="B104" s="451"/>
      <c r="C104" s="662">
        <f t="shared" si="180"/>
        <v>4</v>
      </c>
      <c r="D104" s="473"/>
      <c r="E104" s="532"/>
      <c r="F104" s="532"/>
      <c r="G104" s="473"/>
      <c r="H104" s="495"/>
      <c r="I104" s="495" t="s">
        <v>720</v>
      </c>
      <c r="J104" s="684">
        <f t="shared" si="17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35">
      <c r="A105" s="442"/>
      <c r="B105" s="451"/>
      <c r="C105" s="662">
        <f t="shared" si="180"/>
        <v>4</v>
      </c>
      <c r="D105" s="473"/>
      <c r="E105" s="532"/>
      <c r="F105" s="532"/>
      <c r="G105" s="473"/>
      <c r="H105" s="686"/>
      <c r="I105" s="686" t="s">
        <v>884</v>
      </c>
      <c r="J105" s="687">
        <f t="shared" si="17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35">
      <c r="A106" s="442"/>
      <c r="B106" s="451"/>
      <c r="C106" s="662">
        <f>INT($C$40)+3</f>
        <v>4</v>
      </c>
      <c r="D106" s="473"/>
      <c r="E106" s="532"/>
      <c r="F106" s="532"/>
      <c r="G106" s="473"/>
      <c r="H106" s="495"/>
      <c r="I106" s="495" t="s">
        <v>886</v>
      </c>
      <c r="J106" s="684">
        <f t="shared" si="17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35">
      <c r="A107" s="442"/>
      <c r="B107" s="451"/>
      <c r="C107" s="662">
        <f>INT($C$40)+2</f>
        <v>3</v>
      </c>
      <c r="D107" s="473"/>
      <c r="E107" s="532"/>
      <c r="F107" s="532"/>
      <c r="G107" s="473"/>
      <c r="H107" s="680"/>
      <c r="I107" s="680" t="s">
        <v>887</v>
      </c>
      <c r="J107" s="680">
        <f t="shared" si="17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35">
      <c r="A108" s="442"/>
      <c r="B108" s="451"/>
      <c r="C108" s="662">
        <f t="shared" si="180"/>
        <v>4</v>
      </c>
      <c r="D108" s="473"/>
      <c r="E108" s="532"/>
      <c r="F108" s="532"/>
      <c r="G108" s="473"/>
      <c r="H108" s="759"/>
      <c r="I108" s="759" t="s">
        <v>888</v>
      </c>
      <c r="J108" s="759">
        <f t="shared" si="17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35">
      <c r="A109" s="442"/>
      <c r="B109" s="451"/>
      <c r="C109" s="662">
        <f>INT($C$40)+2</f>
        <v>3</v>
      </c>
      <c r="D109" s="473"/>
      <c r="E109" s="532"/>
      <c r="F109" s="532"/>
      <c r="G109" s="473"/>
      <c r="H109" s="761"/>
      <c r="I109" s="761" t="s">
        <v>889</v>
      </c>
      <c r="J109" s="761">
        <f t="shared" si="17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35">
      <c r="A110" s="442"/>
      <c r="B110" s="451"/>
      <c r="C110" s="662">
        <f>INT($C$40)+3</f>
        <v>4</v>
      </c>
      <c r="D110" s="473"/>
      <c r="E110" s="532"/>
      <c r="F110" s="532"/>
      <c r="G110" s="473"/>
      <c r="H110" s="686"/>
      <c r="I110" s="686" t="s">
        <v>890</v>
      </c>
      <c r="J110" s="687">
        <f t="shared" si="17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35">
      <c r="A111" s="442"/>
      <c r="B111" s="451"/>
      <c r="C111" s="662">
        <f>INT($C$40)+3</f>
        <v>4</v>
      </c>
      <c r="D111" s="473"/>
      <c r="E111" s="532"/>
      <c r="F111" s="532"/>
      <c r="G111" s="473"/>
      <c r="H111" s="757"/>
      <c r="I111" s="757" t="s">
        <v>891</v>
      </c>
      <c r="J111" s="757">
        <f t="shared" si="17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15" customHeight="1" outlineLevel="2" x14ac:dyDescent="0.3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15" customHeight="1" outlineLevel="2" x14ac:dyDescent="0.3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15" customHeight="1" outlineLevel="1" x14ac:dyDescent="0.3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15" customHeight="1" x14ac:dyDescent="0.3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3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3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3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3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3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3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3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35">
      <c r="C123" s="661" t="s">
        <v>864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7">
        <v>1</v>
      </c>
    </row>
    <row r="4" spans="1:2" ht="7.4" customHeight="1" x14ac:dyDescent="0.35"/>
    <row r="5" spans="1:2" x14ac:dyDescent="0.35">
      <c r="A5" s="74" t="s">
        <v>488</v>
      </c>
      <c r="B5" s="357">
        <v>1</v>
      </c>
    </row>
    <row r="6" spans="1:2" ht="7.4" customHeight="1" x14ac:dyDescent="0.35"/>
    <row r="7" spans="1:2" x14ac:dyDescent="0.35">
      <c r="A7" s="75" t="s">
        <v>489</v>
      </c>
      <c r="B7" s="357">
        <v>1</v>
      </c>
    </row>
    <row r="8" spans="1:2" ht="7.4" customHeight="1" x14ac:dyDescent="0.35"/>
    <row r="9" spans="1:2" x14ac:dyDescent="0.35">
      <c r="A9" s="74" t="s">
        <v>95</v>
      </c>
      <c r="B9" s="357">
        <v>1.25</v>
      </c>
    </row>
    <row r="11" spans="1:2" x14ac:dyDescent="0.35">
      <c r="A11" s="73" t="s">
        <v>94</v>
      </c>
    </row>
    <row r="12" spans="1:2" x14ac:dyDescent="0.35">
      <c r="A12" s="74" t="s">
        <v>96</v>
      </c>
      <c r="B12" s="357">
        <v>11</v>
      </c>
    </row>
    <row r="13" spans="1:2" ht="7.4" customHeight="1" x14ac:dyDescent="0.35"/>
    <row r="14" spans="1:2" x14ac:dyDescent="0.35">
      <c r="A14" s="74" t="s">
        <v>97</v>
      </c>
      <c r="B14" s="357">
        <v>10</v>
      </c>
    </row>
    <row r="16" spans="1:2" x14ac:dyDescent="0.35">
      <c r="A16" s="73" t="s">
        <v>98</v>
      </c>
    </row>
    <row r="17" spans="1:2" x14ac:dyDescent="0.35">
      <c r="A17" s="74" t="s">
        <v>99</v>
      </c>
      <c r="B17" s="357">
        <v>0.85</v>
      </c>
    </row>
    <row r="19" spans="1:2" x14ac:dyDescent="0.35">
      <c r="A19" s="74" t="s">
        <v>100</v>
      </c>
      <c r="B19" s="74"/>
    </row>
    <row r="20" spans="1:2" x14ac:dyDescent="0.35">
      <c r="A20" s="74" t="s">
        <v>466</v>
      </c>
      <c r="B20" s="357">
        <v>1.3</v>
      </c>
    </row>
    <row r="21" spans="1:2" x14ac:dyDescent="0.35">
      <c r="A21" s="74" t="s">
        <v>66</v>
      </c>
      <c r="B21" s="357">
        <v>1.1000000000000001</v>
      </c>
    </row>
    <row r="22" spans="1:2" x14ac:dyDescent="0.35">
      <c r="A22" s="74" t="s">
        <v>67</v>
      </c>
      <c r="B22" s="357">
        <v>1.1000000000000001</v>
      </c>
    </row>
    <row r="23" spans="1:2" x14ac:dyDescent="0.35">
      <c r="A23" s="74" t="s">
        <v>68</v>
      </c>
      <c r="B23" s="357">
        <v>1.2</v>
      </c>
    </row>
    <row r="24" spans="1:2" x14ac:dyDescent="0.35">
      <c r="A24" s="74" t="s">
        <v>69</v>
      </c>
      <c r="B24" s="357">
        <v>1</v>
      </c>
    </row>
    <row r="26" spans="1:2" x14ac:dyDescent="0.35">
      <c r="A26" s="74" t="s">
        <v>101</v>
      </c>
      <c r="B26" s="74"/>
    </row>
    <row r="27" spans="1:2" x14ac:dyDescent="0.35">
      <c r="A27" s="75" t="s">
        <v>466</v>
      </c>
      <c r="B27" s="357">
        <v>1.2</v>
      </c>
    </row>
    <row r="28" spans="1:2" x14ac:dyDescent="0.35">
      <c r="A28" s="75" t="s">
        <v>66</v>
      </c>
      <c r="B28" s="357">
        <v>1.1000000000000001</v>
      </c>
    </row>
    <row r="29" spans="1:2" x14ac:dyDescent="0.35">
      <c r="A29" s="75" t="s">
        <v>67</v>
      </c>
      <c r="B29" s="357">
        <v>1.1000000000000001</v>
      </c>
    </row>
    <row r="30" spans="1:2" x14ac:dyDescent="0.35">
      <c r="A30" s="75" t="s">
        <v>68</v>
      </c>
      <c r="B30" s="357">
        <v>1.2</v>
      </c>
    </row>
    <row r="31" spans="1:2" x14ac:dyDescent="0.35">
      <c r="A31" s="75" t="s">
        <v>69</v>
      </c>
      <c r="B31" s="357">
        <v>1</v>
      </c>
    </row>
    <row r="33" spans="1:2" x14ac:dyDescent="0.35">
      <c r="A33" s="74" t="s">
        <v>109</v>
      </c>
      <c r="B33" s="74"/>
    </row>
    <row r="34" spans="1:2" x14ac:dyDescent="0.35">
      <c r="A34" s="75" t="s">
        <v>466</v>
      </c>
      <c r="B34" s="357">
        <v>1</v>
      </c>
    </row>
    <row r="35" spans="1:2" x14ac:dyDescent="0.35">
      <c r="A35" s="75" t="s">
        <v>66</v>
      </c>
      <c r="B35" s="357">
        <v>1</v>
      </c>
    </row>
    <row r="36" spans="1:2" x14ac:dyDescent="0.35">
      <c r="A36" s="75" t="s">
        <v>67</v>
      </c>
      <c r="B36" s="357">
        <v>1</v>
      </c>
    </row>
    <row r="37" spans="1:2" x14ac:dyDescent="0.35">
      <c r="A37" s="75" t="s">
        <v>68</v>
      </c>
      <c r="B37" s="357">
        <v>1</v>
      </c>
    </row>
    <row r="38" spans="1:2" x14ac:dyDescent="0.35">
      <c r="A38" s="75" t="s">
        <v>69</v>
      </c>
      <c r="B38" s="357">
        <v>1</v>
      </c>
    </row>
    <row r="41" spans="1:2" x14ac:dyDescent="0.35">
      <c r="A41" s="73" t="s">
        <v>103</v>
      </c>
    </row>
    <row r="42" spans="1:2" x14ac:dyDescent="0.35">
      <c r="A42" s="74" t="s">
        <v>102</v>
      </c>
      <c r="B42" s="357">
        <v>7</v>
      </c>
    </row>
    <row r="44" spans="1:2" x14ac:dyDescent="0.35">
      <c r="A44" s="73" t="s">
        <v>104</v>
      </c>
    </row>
    <row r="45" spans="1:2" x14ac:dyDescent="0.35">
      <c r="A45" s="74" t="s">
        <v>105</v>
      </c>
      <c r="B45" s="419">
        <v>43570</v>
      </c>
    </row>
    <row r="46" spans="1:2" ht="7.4" customHeight="1" x14ac:dyDescent="0.35"/>
    <row r="47" spans="1:2" x14ac:dyDescent="0.3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3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3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15" customHeight="1" outlineLevel="1" thickBot="1" x14ac:dyDescent="0.4">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15" customHeight="1" outlineLevel="1" x14ac:dyDescent="0.3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3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3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3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3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3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3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3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3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15" customHeight="1" outlineLevel="1" x14ac:dyDescent="0.3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15" customHeight="1" outlineLevel="1" x14ac:dyDescent="0.3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5" customHeight="1" outlineLevel="1" x14ac:dyDescent="0.3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5" customHeight="1" outlineLevel="1" x14ac:dyDescent="0.3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5" customHeight="1" outlineLevel="1" x14ac:dyDescent="0.3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5" customHeight="1" outlineLevel="1" x14ac:dyDescent="0.3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5" customHeight="1" outlineLevel="1" x14ac:dyDescent="0.3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5" customHeight="1" outlineLevel="1" x14ac:dyDescent="0.3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3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3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3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3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3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3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3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3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3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3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3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3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3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3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3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3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3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3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3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3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3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3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3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3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3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3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3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3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3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35">
      <c r="A99" s="257"/>
      <c r="B99" s="258"/>
      <c r="C99" s="268"/>
      <c r="D99" s="268"/>
      <c r="E99" s="268"/>
      <c r="F99" s="276"/>
      <c r="G99" s="280" t="str">
        <f t="shared" si="0"/>
        <v>w</v>
      </c>
      <c r="H99" s="728">
        <v>0.1</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35">
      <c r="A100" s="257"/>
      <c r="B100" s="258"/>
      <c r="C100" s="268"/>
      <c r="D100" s="268"/>
      <c r="E100" s="268"/>
      <c r="F100" s="276"/>
      <c r="G100" s="280" t="str">
        <f t="shared" si="0"/>
        <v>b</v>
      </c>
      <c r="H100" s="728">
        <v>0.1</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35">
      <c r="A101" s="257"/>
      <c r="B101" s="258"/>
      <c r="C101" s="268"/>
      <c r="D101" s="268"/>
      <c r="E101" s="268"/>
      <c r="F101" s="276"/>
      <c r="G101" s="280" t="str">
        <f t="shared" si="0"/>
        <v>o</v>
      </c>
      <c r="H101" s="728">
        <v>0.1</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35">
      <c r="A102" s="257"/>
      <c r="B102" s="258"/>
      <c r="C102" s="268"/>
      <c r="D102" s="268"/>
      <c r="E102" s="268"/>
      <c r="F102" s="276"/>
      <c r="G102" s="280" t="str">
        <f t="shared" si="0"/>
        <v>h</v>
      </c>
      <c r="H102" s="728">
        <v>0.1</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35">
      <c r="A103" s="257"/>
      <c r="B103" s="258"/>
      <c r="C103" s="268"/>
      <c r="D103" s="268"/>
      <c r="E103" s="268"/>
      <c r="F103" s="276"/>
      <c r="G103" s="280" t="str">
        <f t="shared" si="0"/>
        <v>z</v>
      </c>
      <c r="H103" s="728">
        <v>0.1</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35">
      <c r="A104" s="257"/>
      <c r="B104" s="258"/>
      <c r="C104" s="268"/>
      <c r="D104" s="268"/>
      <c r="E104" s="268"/>
      <c r="F104" s="276"/>
      <c r="G104" s="280" t="str">
        <f t="shared" si="0"/>
        <v>r</v>
      </c>
      <c r="H104" s="728">
        <v>0.1</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35">
      <c r="A105" s="257"/>
      <c r="B105" s="258"/>
      <c r="C105" s="268"/>
      <c r="D105" s="268"/>
      <c r="E105" s="268"/>
      <c r="F105" s="276"/>
      <c r="G105" s="280" t="str">
        <f t="shared" si="0"/>
        <v>l</v>
      </c>
      <c r="H105" s="728">
        <v>0.1</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35">
      <c r="A106" s="257"/>
      <c r="B106" s="258"/>
      <c r="C106" s="268"/>
      <c r="D106" s="268"/>
      <c r="E106" s="268"/>
      <c r="F106" s="276"/>
      <c r="G106" s="280" t="str">
        <f t="shared" si="0"/>
        <v>f</v>
      </c>
      <c r="H106" s="728">
        <v>0.1</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35">
      <c r="A107" s="257"/>
      <c r="B107" s="258"/>
      <c r="C107" s="268"/>
      <c r="D107" s="268"/>
      <c r="E107" s="268"/>
      <c r="F107" s="276"/>
      <c r="G107" s="280" t="str">
        <f t="shared" si="0"/>
        <v>i</v>
      </c>
      <c r="H107" s="728">
        <v>0.1</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35">
      <c r="A108" s="257"/>
      <c r="B108" s="258"/>
      <c r="C108" s="268"/>
      <c r="D108" s="268"/>
      <c r="E108" s="268"/>
      <c r="F108" s="276"/>
      <c r="G108" s="280" t="str">
        <f t="shared" si="0"/>
        <v>k</v>
      </c>
      <c r="H108" s="728">
        <v>0.1</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35">
      <c r="A109" s="257"/>
      <c r="B109" s="258"/>
      <c r="C109" s="268"/>
      <c r="D109" s="268"/>
      <c r="E109" s="268"/>
      <c r="F109" s="276"/>
      <c r="G109" s="280" t="str">
        <f t="shared" si="0"/>
        <v>v</v>
      </c>
      <c r="H109" s="728">
        <v>0.1</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3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3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3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3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3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3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3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3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3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3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3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3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3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3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3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3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3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3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3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3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3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3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3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3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3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3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3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3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3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3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3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3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3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3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3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3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3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3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3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3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3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3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3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3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3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5" customHeight="1" outlineLevel="1" x14ac:dyDescent="0.3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3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3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3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3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3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3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3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3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3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3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3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3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3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3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3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3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3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3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3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3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3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3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3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3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3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3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3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3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3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3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3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3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3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3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3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3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3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3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3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15" customHeight="1" outlineLevel="1" x14ac:dyDescent="0.3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5" customHeight="1" outlineLevel="1" x14ac:dyDescent="0.3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3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7">
        <v>1500000</v>
      </c>
    </row>
    <row r="4" spans="1:2" x14ac:dyDescent="0.3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3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outlineLevel="1" thickBot="1" x14ac:dyDescent="0.4">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15" customHeight="1" outlineLevel="1" x14ac:dyDescent="0.3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3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3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3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3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3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3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3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3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15" customHeight="1" outlineLevel="1" x14ac:dyDescent="0.3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15" customHeight="1" outlineLevel="1" x14ac:dyDescent="0.3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3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3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3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3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3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3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3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3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3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3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3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3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3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15" customHeight="1" outlineLevel="1" x14ac:dyDescent="0.3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5" customHeight="1" outlineLevel="1" x14ac:dyDescent="0.3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3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3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2021-03-16T02:53:25Z</dcterms:modified>
</cp:coreProperties>
</file>