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08FA4D1E-5504-4E6A-8034-3346CA2F11D2}" xr6:coauthVersionLast="45" xr6:coauthVersionMax="45" xr10:uidLastSave="{00000000-0000-0000-0000-000000000000}"/>
  <bookViews>
    <workbookView xWindow="-28920" yWindow="-120" windowWidth="29040" windowHeight="15840" activeTab="3" xr2:uid="{A2ED2E73-F223-47EC-9041-EDA3E1B5327D}"/>
  </bookViews>
  <sheets>
    <sheet name="Home" sheetId="4" r:id="rId1"/>
    <sheet name="General" sheetId="5" r:id="rId2"/>
    <sheet name="Feed Budget" sheetId="7" r:id="rId3"/>
    <sheet name="Annual" sheetId="9" r:id="rId4"/>
    <sheet name="Crop" sheetId="1" r:id="rId5"/>
    <sheet name="Labour" sheetId="10" r:id="rId6"/>
    <sheet name="Mach" sheetId="2" r:id="rId7"/>
    <sheet name="Stubble" sheetId="6" r:id="rId8"/>
    <sheet name="Finance" sheetId="3" r:id="rId9"/>
  </sheets>
  <externalReferences>
    <externalReference r:id="rId10"/>
  </externalReferences>
  <definedNames>
    <definedName name="_xlnm._FilterDatabase" localSheetId="3" hidden="1">Annual!$G$105:$N$115</definedName>
    <definedName name="approx_hay_yield" localSheetId="6">Mach!$B$42</definedName>
    <definedName name="arable" localSheetId="4">Crop!$H$91:$M$92</definedName>
    <definedName name="ave_pad_distance" localSheetId="6">Mach!$B$7</definedName>
    <definedName name="bas">Labour!$L$69:$M$73</definedName>
    <definedName name="BaseLevelInput" localSheetId="3">Annual!$K$211:$K$220</definedName>
    <definedName name="chem">Crop!$H$545:$AK$785</definedName>
    <definedName name="chem_by_lmu">Crop!$I$1057:$N$1063</definedName>
    <definedName name="chem_info">Crop!$I$1078:$K$1084</definedName>
    <definedName name="chem_passes">Crop!$H$801:$AK$1041</definedName>
    <definedName name="CPDry" localSheetId="3">Annual!$V$292:$V$301</definedName>
    <definedName name="CPGrn" localSheetId="3">Annual!$X$266:$X$275</definedName>
    <definedName name="daily_harvest_hours" localSheetId="6">Mach!$B$10</definedName>
    <definedName name="daily_hours">Labour!$G$48:$J$52</definedName>
    <definedName name="daily_seed_hours" localSheetId="6">Mach!$B$12</definedName>
    <definedName name="Date_Destocking" localSheetId="3">Annual!$J$132</definedName>
    <definedName name="Date_ResownGrazing" localSheetId="3">Annual!$J$135</definedName>
    <definedName name="Date_Seeding" localSheetId="3">Annual!$J$133</definedName>
    <definedName name="DigDeclineFOO" localSheetId="3">Annual!$R$266:$R$275</definedName>
    <definedName name="DigDryAve" localSheetId="3">Annual!$G$292:$G$301</definedName>
    <definedName name="DigDryRange" localSheetId="3">Annual!$H$292:$H$301</definedName>
    <definedName name="DigGrn" localSheetId="3">Annual!$J$265:$O$275</definedName>
    <definedName name="DigPOC" localSheetId="3">Annual!$J$350:$J$359</definedName>
    <definedName name="DigRednSenesce" localSheetId="3">Annual!$V$266:$V$275</definedName>
    <definedName name="DigSpread" localSheetId="3">Annual!$T$266:$T$275</definedName>
    <definedName name="draft_seeding" localSheetId="6">'[1]Mach 1'!$B$35</definedName>
    <definedName name="dry_seed_start" localSheetId="4">Crop!$H$9</definedName>
    <definedName name="EndGS" localSheetId="3">Annual!$J$67</definedName>
    <definedName name="ErosionLimit" localSheetId="3">Annual!$J$375:$O$385</definedName>
    <definedName name="FaG_digDry" localSheetId="3">Annual!$M$146:$Q$146</definedName>
    <definedName name="FaG_LMU" localSheetId="3">Annual!$M$143:$Q$143</definedName>
    <definedName name="FaG_PropnGrn" localSheetId="3">Annual!$L$145</definedName>
    <definedName name="feed_periods" localSheetId="2">'Feed Budget'!$A$3:$C$14</definedName>
    <definedName name="fert" localSheetId="4">Crop!$H$205:$AK$349</definedName>
    <definedName name="fert_by_lmu" localSheetId="4">Crop!$I$524:$N$531</definedName>
    <definedName name="fert_info" localSheetId="4">Crop!$G$60:$K$67</definedName>
    <definedName name="fert_prep">Labour!$M$97:$N$100</definedName>
    <definedName name="FOOatGrazing" localSheetId="3">Annual!$L$143</definedName>
    <definedName name="FOOatSeeding" localSheetId="3">Annual!$J$136</definedName>
    <definedName name="FOODryH" localSheetId="3">Annual!$M$292:$M$301</definedName>
    <definedName name="FOOGrazePropn" localSheetId="3">Annual!$O$222:$O$225</definedName>
    <definedName name="FOOPOC" localSheetId="3">Annual!$M$350:$M$359</definedName>
    <definedName name="frost" localSheetId="4">Crop!$H$160:$M$170</definedName>
    <definedName name="fuel_adj_tractor" localSheetId="6">'[1]Mach 1'!$B$37</definedName>
    <definedName name="GermPhases" localSheetId="3">Annual!$H$105:$N$115</definedName>
    <definedName name="GermScalarLMU" localSheetId="3">Annual!$M$89:$Q$89</definedName>
    <definedName name="GermStd" localSheetId="3">Annual!$L$89</definedName>
    <definedName name="harv_date" localSheetId="4">Crop!$H$15</definedName>
    <definedName name="harv_period_lengths" localSheetId="4">Crop!$H$17:$H$18</definedName>
    <definedName name="harvest_helper">Labour!$G$97:$H$109</definedName>
    <definedName name="harvest_prep">Labour!$J$97:$K$99</definedName>
    <definedName name="hay_making_date" localSheetId="4">Crop!$H$33</definedName>
    <definedName name="hay_making_len" localSheetId="4">Crop!$H$35</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3">Annual!$K$17</definedName>
    <definedName name="lmu_area" localSheetId="1">General!$A$3:$B$8</definedName>
    <definedName name="LowFOO" localSheetId="3">Annual!$J$160:$O$170</definedName>
    <definedName name="LowPGR" localSheetId="3">Annual!$Q$160:$V$170</definedName>
    <definedName name="mach_option" localSheetId="6">Mach!$B$3</definedName>
    <definedName name="MaintenanceEff" localSheetId="3">Annual!$K$402:$P$412</definedName>
    <definedName name="max_casual">Labour!$L$12</definedName>
    <definedName name="max_casual_seedharv">Labour!$L$15</definedName>
    <definedName name="max_managers">Labour!$H$12</definedName>
    <definedName name="max_perm">Labour!$J$12</definedName>
    <definedName name="MedFOO" localSheetId="3">Annual!$J$184:$O$194</definedName>
    <definedName name="MedPGR" localSheetId="3">Annual!$Q$184:$V$194</definedName>
    <definedName name="min_casual">Labour!$L$11</definedName>
    <definedName name="min_casual_seedharv">Labour!$L$14</definedName>
    <definedName name="min_managers">Labour!$H$11</definedName>
    <definedName name="min_perm">Labour!$J$11</definedName>
    <definedName name="nap_fert">Crop!$H$187:$M$188</definedName>
    <definedName name="nap_passes">Crop!$H$190:$M$191</definedName>
    <definedName name="number_crop_gear" localSheetId="6">Mach!$B$5</definedName>
    <definedName name="overdraw_limit" localSheetId="8">Finance!$B$2</definedName>
    <definedName name="own_seed">Crop!$P$1125:$P$1142</definedName>
    <definedName name="passes" localSheetId="4">Crop!$H$364:$AK$508</definedName>
    <definedName name="PastDecay" localSheetId="3">Annual!$J$68</definedName>
    <definedName name="PGRScalarH" localSheetId="3">Annual!$M$211:$M$220</definedName>
    <definedName name="planning">Labour!$I$69:$J$80</definedName>
    <definedName name="poc_destock">Crop!$H$39</definedName>
    <definedName name="POCCons" localSheetId="3">Annual!$L$321:$Q$331</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Annual!#REF!</definedName>
    <definedName name="SA.DigDeclineGrnL" localSheetId="3">Annual!#REF!</definedName>
    <definedName name="SA.DigFOO" localSheetId="3">Annual!#REF!</definedName>
    <definedName name="SA.DigGrnTimeLMU" localSheetId="3">Annual!#REF!</definedName>
    <definedName name="SA.DigSenesced" localSheetId="3">Annual!#REF!</definedName>
    <definedName name="SA.DigSpread" localSheetId="3">Annual!#REF!</definedName>
    <definedName name="SA.Germ" localSheetId="3">Annual!#REF!</definedName>
    <definedName name="SA.GermLMU" localSheetId="3">Annual!#REF!</definedName>
    <definedName name="SA.Past_inc" localSheetId="3">Annual!#REF!</definedName>
    <definedName name="SA.PastGP_inc" localSheetId="3">Annual!#REF!</definedName>
    <definedName name="SA.PastL_inc" localSheetId="3">Annual!#REF!</definedName>
    <definedName name="SA.PGR" localSheetId="3">Annual!#REF!</definedName>
    <definedName name="SA.PGRLMU" localSheetId="3">Annual!#REF!</definedName>
    <definedName name="SA.PGRPer" localSheetId="3">Annual!#REF!</definedName>
    <definedName name="seed_info">Crop!$G$1157:$Q$1175</definedName>
    <definedName name="seed_period_lengths" localSheetId="4">Crop!$H$4:$H$7</definedName>
    <definedName name="seed_prep">Labour!$S$97:$T$100</definedName>
    <definedName name="seeder_speed_lmu_adj" localSheetId="6">Mach!$A$31:$B$36</definedName>
    <definedName name="seeding_after_season_start" localSheetId="4">Crop!$H$11</definedName>
    <definedName name="seeding_freq">Crop!#REF!</definedName>
    <definedName name="seeding_fuel_lmu_adj" localSheetId="6">Mach!$A$17:$B$22</definedName>
    <definedName name="seeding_helper">Labour!$E$98</definedName>
    <definedName name="seeding_length">Annual!$J$134</definedName>
    <definedName name="seeding_occur" localSheetId="6">Mach!$B$15</definedName>
    <definedName name="seeding_rate" localSheetId="4">Crop!$I$1124:$N$1142</definedName>
    <definedName name="SenesceEOS" localSheetId="3">Annual!$N$243:$N$252</definedName>
    <definedName name="SenescePropn" localSheetId="3">Annual!$K$243:$K$252</definedName>
    <definedName name="sick_leave_permanent">Labour!$J$31</definedName>
    <definedName name="spray_prep">Labour!$P$97:$Q$100</definedName>
    <definedName name="sprayer_crop_allocation" localSheetId="6">Mach!$B$39</definedName>
    <definedName name="start_harvest_crops" localSheetId="4">Crop!$G$21:$H$31</definedName>
    <definedName name="stub_handling_date" localSheetId="6">Mach!$B$45</definedName>
    <definedName name="stub_handling_length" localSheetId="6">Mach!$B$47</definedName>
    <definedName name="stubble_handling" localSheetId="7">Stubble!$G$28:$H$39</definedName>
    <definedName name="super">Labour!$O$69:$P$73</definedName>
    <definedName name="tax">Labour!$F$69:$G$72</definedName>
    <definedName name="tillage_maint" localSheetId="6">'[1]Mach 1'!$B$39</definedName>
    <definedName name="tillage_maint_lmu_adj" localSheetId="6">Mach!$A$24:$B$29</definedName>
    <definedName name="Trampling" localSheetId="3">Annual!$J$66</definedName>
    <definedName name="yield" localSheetId="4">Crop!$I$107:$AK$119</definedName>
    <definedName name="yield_by_lmu" localSheetId="4">Crop!$I$132:$N$144</definedName>
    <definedName name="yield_penalty" localSheetId="4">Crop!$G$45:$I$57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4" i="1" l="1"/>
  <c r="E117" i="10" l="1"/>
  <c r="E87" i="10"/>
  <c r="E19" i="10"/>
  <c r="E59" i="10"/>
  <c r="E38" i="10"/>
  <c r="G1178" i="1" l="1"/>
  <c r="G1087" i="1" l="1"/>
  <c r="G1045" i="1" l="1"/>
  <c r="G789" i="1"/>
  <c r="J366" i="1"/>
  <c r="K366" i="1"/>
  <c r="L366" i="1"/>
  <c r="M366" i="1"/>
  <c r="N366" i="1"/>
  <c r="O366" i="1"/>
  <c r="P366" i="1"/>
  <c r="Q366" i="1"/>
  <c r="R366" i="1"/>
  <c r="S366" i="1"/>
  <c r="T366" i="1"/>
  <c r="U366" i="1"/>
  <c r="V366" i="1"/>
  <c r="W366" i="1"/>
  <c r="X366" i="1"/>
  <c r="Y366" i="1"/>
  <c r="Z366" i="1"/>
  <c r="AA366" i="1"/>
  <c r="AB366" i="1"/>
  <c r="AC366" i="1"/>
  <c r="AD366" i="1"/>
  <c r="AE366" i="1"/>
  <c r="AF366" i="1"/>
  <c r="AG366" i="1"/>
  <c r="AH366" i="1"/>
  <c r="AI366" i="1"/>
  <c r="AJ366" i="1"/>
  <c r="AK366" i="1"/>
  <c r="J367" i="1"/>
  <c r="K367" i="1"/>
  <c r="L367" i="1"/>
  <c r="M367" i="1"/>
  <c r="N367" i="1"/>
  <c r="O367" i="1"/>
  <c r="P367" i="1"/>
  <c r="Q367" i="1"/>
  <c r="R367" i="1"/>
  <c r="S367" i="1"/>
  <c r="T367" i="1"/>
  <c r="U367" i="1"/>
  <c r="V367" i="1"/>
  <c r="W367" i="1"/>
  <c r="X367" i="1"/>
  <c r="Y367" i="1"/>
  <c r="Z367" i="1"/>
  <c r="AA367" i="1"/>
  <c r="AB367" i="1"/>
  <c r="AC367" i="1"/>
  <c r="AD367" i="1"/>
  <c r="AE367" i="1"/>
  <c r="AF367" i="1"/>
  <c r="AG367" i="1"/>
  <c r="AH367" i="1"/>
  <c r="AI367" i="1"/>
  <c r="AJ367" i="1"/>
  <c r="AK367" i="1"/>
  <c r="J368" i="1"/>
  <c r="K368" i="1"/>
  <c r="L368" i="1"/>
  <c r="M368" i="1"/>
  <c r="N368" i="1"/>
  <c r="O368" i="1"/>
  <c r="P368" i="1"/>
  <c r="Q368" i="1"/>
  <c r="R368" i="1"/>
  <c r="S368" i="1"/>
  <c r="T368" i="1"/>
  <c r="U368" i="1"/>
  <c r="V368" i="1"/>
  <c r="W368" i="1"/>
  <c r="X368" i="1"/>
  <c r="Y368" i="1"/>
  <c r="Z368" i="1"/>
  <c r="AA368" i="1"/>
  <c r="AB368" i="1"/>
  <c r="AC368" i="1"/>
  <c r="AD368" i="1"/>
  <c r="AE368" i="1"/>
  <c r="AF368" i="1"/>
  <c r="AG368" i="1"/>
  <c r="AH368" i="1"/>
  <c r="AI368" i="1"/>
  <c r="AJ368" i="1"/>
  <c r="AK368" i="1"/>
  <c r="J369" i="1"/>
  <c r="K369" i="1"/>
  <c r="L369" i="1"/>
  <c r="M369" i="1"/>
  <c r="N369" i="1"/>
  <c r="O369" i="1"/>
  <c r="P369" i="1"/>
  <c r="Q369" i="1"/>
  <c r="R369" i="1"/>
  <c r="S369" i="1"/>
  <c r="T369" i="1"/>
  <c r="U369" i="1"/>
  <c r="V369" i="1"/>
  <c r="W369" i="1"/>
  <c r="X369" i="1"/>
  <c r="Y369" i="1"/>
  <c r="Z369" i="1"/>
  <c r="AA369" i="1"/>
  <c r="AB369" i="1"/>
  <c r="AC369" i="1"/>
  <c r="AD369" i="1"/>
  <c r="AE369" i="1"/>
  <c r="AF369" i="1"/>
  <c r="AG369" i="1"/>
  <c r="AH369" i="1"/>
  <c r="AI369" i="1"/>
  <c r="AJ369" i="1"/>
  <c r="AK369" i="1"/>
  <c r="J370" i="1"/>
  <c r="K370" i="1"/>
  <c r="L370" i="1"/>
  <c r="M370" i="1"/>
  <c r="N370" i="1"/>
  <c r="O370" i="1"/>
  <c r="P370" i="1"/>
  <c r="Q370" i="1"/>
  <c r="R370" i="1"/>
  <c r="S370" i="1"/>
  <c r="T370" i="1"/>
  <c r="U370" i="1"/>
  <c r="V370" i="1"/>
  <c r="W370" i="1"/>
  <c r="X370" i="1"/>
  <c r="Y370" i="1"/>
  <c r="Z370" i="1"/>
  <c r="AA370" i="1"/>
  <c r="AB370" i="1"/>
  <c r="AC370" i="1"/>
  <c r="AD370" i="1"/>
  <c r="AE370" i="1"/>
  <c r="AF370" i="1"/>
  <c r="AG370" i="1"/>
  <c r="AH370" i="1"/>
  <c r="AI370" i="1"/>
  <c r="AJ370" i="1"/>
  <c r="AK370" i="1"/>
  <c r="J371" i="1"/>
  <c r="K371" i="1"/>
  <c r="L371" i="1"/>
  <c r="M371" i="1"/>
  <c r="N371" i="1"/>
  <c r="O371" i="1"/>
  <c r="P371" i="1"/>
  <c r="Q371" i="1"/>
  <c r="R371" i="1"/>
  <c r="S371" i="1"/>
  <c r="T371" i="1"/>
  <c r="U371" i="1"/>
  <c r="V371" i="1"/>
  <c r="W371" i="1"/>
  <c r="X371" i="1"/>
  <c r="Y371" i="1"/>
  <c r="Z371" i="1"/>
  <c r="AA371" i="1"/>
  <c r="AB371" i="1"/>
  <c r="AC371" i="1"/>
  <c r="AD371" i="1"/>
  <c r="AE371" i="1"/>
  <c r="AF371" i="1"/>
  <c r="AG371" i="1"/>
  <c r="AH371" i="1"/>
  <c r="AI371" i="1"/>
  <c r="AJ371" i="1"/>
  <c r="AK371" i="1"/>
  <c r="J372" i="1"/>
  <c r="K372" i="1"/>
  <c r="L372" i="1"/>
  <c r="M372" i="1"/>
  <c r="N372" i="1"/>
  <c r="O372" i="1"/>
  <c r="P372" i="1"/>
  <c r="Q372" i="1"/>
  <c r="R372" i="1"/>
  <c r="S372" i="1"/>
  <c r="T372" i="1"/>
  <c r="U372" i="1"/>
  <c r="V372" i="1"/>
  <c r="W372" i="1"/>
  <c r="X372" i="1"/>
  <c r="Y372" i="1"/>
  <c r="Z372" i="1"/>
  <c r="AA372" i="1"/>
  <c r="AB372" i="1"/>
  <c r="AC372" i="1"/>
  <c r="AD372" i="1"/>
  <c r="AE372" i="1"/>
  <c r="AF372" i="1"/>
  <c r="AG372" i="1"/>
  <c r="AH372" i="1"/>
  <c r="AI372" i="1"/>
  <c r="AJ372" i="1"/>
  <c r="AK372"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J374" i="1"/>
  <c r="K374" i="1"/>
  <c r="L374" i="1"/>
  <c r="M374" i="1"/>
  <c r="N374" i="1"/>
  <c r="O374" i="1"/>
  <c r="P374" i="1"/>
  <c r="Q374" i="1"/>
  <c r="R374" i="1"/>
  <c r="S374" i="1"/>
  <c r="T374" i="1"/>
  <c r="U374" i="1"/>
  <c r="V374" i="1"/>
  <c r="W374" i="1"/>
  <c r="X374" i="1"/>
  <c r="Y374" i="1"/>
  <c r="Z374" i="1"/>
  <c r="AA374" i="1"/>
  <c r="AB374" i="1"/>
  <c r="AC374" i="1"/>
  <c r="AD374" i="1"/>
  <c r="AE374" i="1"/>
  <c r="AF374" i="1"/>
  <c r="AG374" i="1"/>
  <c r="AH374" i="1"/>
  <c r="AI374" i="1"/>
  <c r="AJ374" i="1"/>
  <c r="AK374" i="1"/>
  <c r="J375" i="1"/>
  <c r="K375" i="1"/>
  <c r="L375" i="1"/>
  <c r="M375" i="1"/>
  <c r="N375" i="1"/>
  <c r="O375" i="1"/>
  <c r="P375" i="1"/>
  <c r="Q375" i="1"/>
  <c r="R375" i="1"/>
  <c r="S375" i="1"/>
  <c r="T375" i="1"/>
  <c r="U375" i="1"/>
  <c r="V375" i="1"/>
  <c r="W375" i="1"/>
  <c r="X375" i="1"/>
  <c r="Y375" i="1"/>
  <c r="Z375" i="1"/>
  <c r="AA375" i="1"/>
  <c r="AB375" i="1"/>
  <c r="AC375" i="1"/>
  <c r="AD375" i="1"/>
  <c r="AE375" i="1"/>
  <c r="AF375" i="1"/>
  <c r="AG375" i="1"/>
  <c r="AH375" i="1"/>
  <c r="AI375" i="1"/>
  <c r="AJ375" i="1"/>
  <c r="AK375" i="1"/>
  <c r="J376" i="1"/>
  <c r="K376" i="1"/>
  <c r="L376" i="1"/>
  <c r="M376" i="1"/>
  <c r="N376" i="1"/>
  <c r="O376" i="1"/>
  <c r="P376" i="1"/>
  <c r="Q376" i="1"/>
  <c r="R376" i="1"/>
  <c r="S376" i="1"/>
  <c r="T376" i="1"/>
  <c r="U376" i="1"/>
  <c r="V376" i="1"/>
  <c r="W376" i="1"/>
  <c r="X376" i="1"/>
  <c r="Y376" i="1"/>
  <c r="Z376" i="1"/>
  <c r="AA376" i="1"/>
  <c r="AB376" i="1"/>
  <c r="AC376" i="1"/>
  <c r="AD376" i="1"/>
  <c r="AE376" i="1"/>
  <c r="AF376" i="1"/>
  <c r="AG376" i="1"/>
  <c r="AH376" i="1"/>
  <c r="AI376" i="1"/>
  <c r="AJ376" i="1"/>
  <c r="AK376" i="1"/>
  <c r="J377"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K365" i="1"/>
  <c r="L365" i="1"/>
  <c r="M365" i="1"/>
  <c r="N365" i="1"/>
  <c r="O365" i="1"/>
  <c r="P365" i="1"/>
  <c r="Q365" i="1"/>
  <c r="R365" i="1"/>
  <c r="S365" i="1"/>
  <c r="T365" i="1"/>
  <c r="U365" i="1"/>
  <c r="V365" i="1"/>
  <c r="W365" i="1"/>
  <c r="X365" i="1"/>
  <c r="Y365" i="1"/>
  <c r="Z365" i="1"/>
  <c r="AA365" i="1"/>
  <c r="AB365" i="1"/>
  <c r="AC365" i="1"/>
  <c r="AD365" i="1"/>
  <c r="AE365" i="1"/>
  <c r="AF365" i="1"/>
  <c r="AG365" i="1"/>
  <c r="AH365" i="1"/>
  <c r="AI365" i="1"/>
  <c r="AJ365" i="1"/>
  <c r="AK365" i="1"/>
  <c r="J365" i="1"/>
  <c r="G42" i="6"/>
  <c r="G78" i="6"/>
  <c r="C13" i="7" l="1"/>
  <c r="C5" i="7"/>
  <c r="C6" i="7"/>
  <c r="C7" i="7"/>
  <c r="C8" i="7"/>
  <c r="C9" i="7"/>
  <c r="C10" i="7"/>
  <c r="C11" i="7"/>
  <c r="C12" i="7"/>
  <c r="C4" i="7"/>
  <c r="G512" i="1" l="1"/>
  <c r="G353" i="1" l="1"/>
  <c r="G121" i="1" l="1"/>
  <c r="G96" i="1"/>
  <c r="G1205" i="1"/>
  <c r="G175" i="1"/>
  <c r="G1145" i="1"/>
  <c r="G1112" i="1"/>
  <c r="G1066" i="1"/>
  <c r="G533" i="1"/>
  <c r="G1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L108" authorId="0" shapeId="0" xr:uid="{55A8706E-5729-4BBC-8FD8-8E8824451E31}">
      <text>
        <r>
          <rPr>
            <b/>
            <sz val="9"/>
            <color indexed="81"/>
            <rFont val="Tahoma"/>
            <charset val="1"/>
          </rPr>
          <t>Michael Young:</t>
        </r>
        <r>
          <rPr>
            <sz val="9"/>
            <color indexed="81"/>
            <rFont val="Tahoma"/>
            <charset val="1"/>
          </rPr>
          <t xml:space="preserve">
A1 represents all annuals that are not resown</t>
        </r>
      </text>
    </comment>
    <comment ref="K114"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K133" authorId="0" shapeId="0" xr:uid="{8B5A112F-60A2-4CD3-B14A-5F8EC752F45D}">
      <text>
        <r>
          <rPr>
            <b/>
            <sz val="9"/>
            <color indexed="81"/>
            <rFont val="Tahoma"/>
            <family val="2"/>
          </rPr>
          <t>Michael Young:</t>
        </r>
        <r>
          <rPr>
            <sz val="9"/>
            <color indexed="81"/>
            <rFont val="Tahoma"/>
            <family val="2"/>
          </rPr>
          <t xml:space="preserve">
add length</t>
        </r>
      </text>
    </comment>
    <comment ref="J134"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G39" authorId="0" shapeId="0" xr:uid="{A537939E-68C9-410E-8821-F21C950CAA52}">
      <text>
        <r>
          <rPr>
            <b/>
            <sz val="9"/>
            <color indexed="81"/>
            <rFont val="Tahoma"/>
            <family val="2"/>
          </rPr>
          <t>Michael Young:</t>
        </r>
        <r>
          <rPr>
            <sz val="9"/>
            <color indexed="81"/>
            <rFont val="Tahoma"/>
            <family val="2"/>
          </rPr>
          <t xml:space="preserve">
days</t>
        </r>
      </text>
    </comment>
    <comment ref="H45"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5"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0" authorId="0" shapeId="0" xr:uid="{D3F3B3C9-466A-4594-A382-33020F4688C2}">
      <text>
        <r>
          <rPr>
            <b/>
            <sz val="9"/>
            <color indexed="81"/>
            <rFont val="Tahoma"/>
            <family val="2"/>
          </rPr>
          <t>Michael Young:</t>
        </r>
        <r>
          <rPr>
            <sz val="9"/>
            <color indexed="81"/>
            <rFont val="Tahoma"/>
            <family val="2"/>
          </rPr>
          <t xml:space="preserve">
fert density t/m3</t>
        </r>
      </text>
    </comment>
    <comment ref="K6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5"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15" authorId="0" shapeId="0" xr:uid="{92EFD6B8-BA89-407F-BD92-A1AC96DF388D}">
      <text>
        <r>
          <rPr>
            <b/>
            <sz val="9"/>
            <color indexed="81"/>
            <rFont val="Tahoma"/>
            <family val="2"/>
          </rPr>
          <t>Michael Young:</t>
        </r>
        <r>
          <rPr>
            <sz val="9"/>
            <color indexed="81"/>
            <rFont val="Tahoma"/>
            <family val="2"/>
          </rPr>
          <t xml:space="preserve">
enter t of hay here as well</t>
        </r>
      </text>
    </comment>
    <comment ref="I182"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199"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30"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42" authorId="0" shapeId="0" xr:uid="{3CDB5DB7-2D57-42B3-89DD-9ABAD43B9842}">
      <text>
        <r>
          <rPr>
            <b/>
            <sz val="9"/>
            <color indexed="81"/>
            <rFont val="Tahoma"/>
            <family val="2"/>
          </rPr>
          <t>Michael Young:</t>
        </r>
        <r>
          <rPr>
            <sz val="9"/>
            <color indexed="81"/>
            <rFont val="Tahoma"/>
            <family val="2"/>
          </rPr>
          <t xml:space="preserve">
canola doesn't get urea</t>
        </r>
      </text>
    </comment>
    <comment ref="H255"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10"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65"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69"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4"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749" authorId="0" shapeId="0" xr:uid="{9AC354DE-5C28-4A8C-B87C-976784D75EFB}">
      <text>
        <r>
          <rPr>
            <b/>
            <sz val="9"/>
            <color indexed="81"/>
            <rFont val="Tahoma"/>
            <family val="2"/>
          </rPr>
          <t>Michael Young:</t>
        </r>
        <r>
          <rPr>
            <sz val="9"/>
            <color indexed="81"/>
            <rFont val="Tahoma"/>
            <family val="2"/>
          </rPr>
          <t xml:space="preserve">
benefitial organisim</t>
        </r>
      </text>
    </comment>
    <comment ref="K1084"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03"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12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112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115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115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16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16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18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7"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List>
</comments>
</file>

<file path=xl/sharedStrings.xml><?xml version="1.0" encoding="utf-8"?>
<sst xmlns="http://schemas.openxmlformats.org/spreadsheetml/2006/main" count="2729" uniqueCount="461">
  <si>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</si>
  <si>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</si>
  <si>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</si>
  <si>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</si>
  <si>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</si>
  <si>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</si>
  <si>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</si>
  <si>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</si>
  <si>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</si>
  <si>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</si>
  <si>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</si>
  <si>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</si>
  <si>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</si>
  <si>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</si>
  <si>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</si>
  <si>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</si>
  <si>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</si>
  <si>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</si>
  <si>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</si>
  <si>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</si>
  <si>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</si>
  <si>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</si>
  <si>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</si>
  <si>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</si>
  <si>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</si>
  <si>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</si>
  <si>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</si>
  <si>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</si>
  <si>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</si>
  <si>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</si>
  <si>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</si>
  <si>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</si>
  <si>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</si>
  <si>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</si>
  <si>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</si>
  <si>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</si>
  <si>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</si>
  <si>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</si>
  <si>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</si>
  <si>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</si>
  <si>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</si>
  <si>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</si>
  <si>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</si>
  <si>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</si>
  <si>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</si>
  <si>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</si>
  <si>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</si>
  <si>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</si>
  <si>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</si>
  <si>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</si>
  <si>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</si>
  <si>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</si>
  <si>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</si>
  <si>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</si>
  <si>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</si>
  <si>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</si>
  <si>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</si>
  <si>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</si>
  <si>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</si>
  <si>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</si>
  <si>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</si>
  <si>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</si>
  <si>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</si>
  <si>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</si>
  <si>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</si>
  <si>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</si>
  <si>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</si>
  <si>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Canola T</t>
  </si>
  <si>
    <t>Canola R</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</si>
  <si>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</si>
  <si>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</si>
  <si>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</si>
  <si>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</si>
  <si>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</si>
  <si>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</si>
  <si>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</si>
  <si>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</si>
  <si>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</si>
  <si>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</si>
  <si>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</si>
  <si>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</si>
  <si>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</si>
  <si>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</si>
  <si>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</si>
  <si>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</si>
  <si>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</si>
  <si>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</si>
  <si>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</si>
  <si>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</si>
  <si>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</si>
  <si>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</si>
  <si>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</si>
  <si>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</si>
  <si>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</si>
  <si>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</si>
  <si>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</si>
  <si>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</si>
  <si>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</si>
  <si>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</si>
  <si>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</si>
  <si>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</si>
  <si>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</si>
  <si>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</si>
  <si>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</si>
  <si>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</si>
  <si>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</si>
  <si>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</si>
  <si>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</si>
  <si>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</si>
  <si>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</si>
  <si>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</si>
  <si>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</si>
  <si>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</si>
  <si>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</si>
  <si>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</si>
  <si>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</si>
  <si>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</si>
  <si>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</si>
  <si>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</si>
  <si>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</si>
  <si>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</si>
  <si>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</si>
  <si>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</si>
  <si>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</si>
  <si>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</si>
  <si>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</si>
  <si>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</si>
  <si>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</si>
  <si>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</si>
  <si>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</si>
  <si>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</si>
  <si>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</si>
  <si>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</si>
  <si>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</si>
  <si>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</si>
  <si>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</si>
  <si>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</si>
  <si>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</si>
  <si>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</si>
  <si>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</si>
  <si>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</si>
  <si>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</si>
  <si>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</si>
  <si>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</si>
  <si>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</si>
  <si>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</si>
  <si>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</si>
  <si>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</si>
  <si>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</si>
  <si>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</si>
  <si>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</si>
  <si>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</si>
  <si>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</si>
  <si>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</si>
  <si>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</si>
  <si>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</si>
  <si>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</si>
  <si>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</si>
  <si>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</si>
  <si>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</si>
  <si>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</si>
  <si>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</si>
  <si>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</si>
  <si>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</si>
  <si>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</si>
  <si>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</si>
  <si>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</si>
  <si>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</si>
  <si>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</si>
  <si>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</si>
  <si>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</si>
  <si>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</si>
  <si>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</si>
  <si>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</si>
  <si>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</si>
  <si>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</si>
  <si>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</si>
  <si>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</si>
  <si>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</si>
  <si>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</si>
  <si>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</si>
  <si>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</si>
  <si>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</si>
  <si>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</si>
  <si>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</si>
  <si>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</si>
  <si>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</si>
  <si>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</si>
  <si>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</si>
  <si>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</si>
  <si>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</si>
  <si>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</si>
  <si>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</si>
  <si>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</si>
  <si>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</si>
  <si>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</si>
  <si>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</si>
  <si>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</si>
  <si>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</si>
  <si>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</si>
  <si>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</si>
  <si>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</si>
  <si>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</si>
  <si>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</si>
  <si>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</si>
  <si>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</si>
  <si>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</si>
  <si>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</si>
  <si>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</si>
  <si>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</si>
  <si>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</si>
  <si>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</si>
  <si>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</si>
  <si>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</si>
  <si>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</si>
  <si>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</si>
  <si>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</si>
  <si>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</si>
  <si>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</si>
  <si>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</si>
  <si>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</si>
  <si>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</si>
  <si>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</si>
  <si>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</si>
  <si>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</si>
  <si>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</si>
  <si>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</si>
  <si>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</si>
  <si>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</si>
  <si>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</si>
  <si>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</si>
  <si>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</si>
  <si>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</si>
  <si>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</si>
  <si>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</si>
  <si>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</si>
  <si>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</si>
  <si>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</si>
  <si>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</si>
  <si>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</si>
  <si>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</si>
  <si>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</si>
  <si>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</si>
  <si>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</si>
  <si>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</si>
  <si>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</si>
  <si>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</si>
  <si>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</si>
  <si>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</si>
  <si>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</si>
  <si>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</si>
  <si>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</si>
  <si>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</si>
  <si>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</si>
  <si>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</si>
  <si>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</si>
  <si>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</si>
  <si>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</si>
  <si>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</si>
  <si>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</si>
  <si>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</si>
  <si>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</si>
  <si>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</si>
  <si>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</si>
  <si>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</si>
  <si>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Ungrazed feed at seeding is entered in this cell.</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</si>
  <si>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</si>
  <si>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</si>
  <si>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</si>
  <si>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</si>
  <si>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</si>
  <si>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</si>
  <si>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</si>
  <si>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</si>
  <si>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</si>
  <si>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grazing occurs prior to P5</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</si>
  <si>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</si>
  <si>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</si>
  <si>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</si>
  <si>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</si>
  <si>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</si>
  <si>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</si>
  <si>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</si>
  <si>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</si>
  <si>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</si>
  <si>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</si>
  <si>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</si>
  <si>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</si>
  <si>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</si>
  <si>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</si>
  <si>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</si>
  <si>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</si>
  <si>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</si>
  <si>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</si>
  <si>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</si>
  <si>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</si>
  <si>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</si>
  <si>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</si>
  <si>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</si>
  <si>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</si>
  <si>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</si>
  <si>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</si>
  <si>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</si>
  <si>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</si>
  <si>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</si>
  <si>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</si>
  <si>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</si>
  <si>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</si>
  <si>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</si>
  <si>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</si>
  <si>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</si>
  <si>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</si>
  <si>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</si>
  <si>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</si>
  <si>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</si>
  <si>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</si>
  <si>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</si>
  <si>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</si>
  <si>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</si>
  <si>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</si>
  <si>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</si>
  <si>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</si>
  <si>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</si>
  <si>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</si>
  <si>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</si>
  <si>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</si>
  <si>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</si>
  <si>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</si>
  <si>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</si>
  <si>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</si>
  <si>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</si>
  <si>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</si>
  <si>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</si>
  <si>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</si>
  <si>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</si>
  <si>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</si>
  <si>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</si>
  <si>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</si>
  <si>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</si>
  <si>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</si>
  <si>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</si>
  <si>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</si>
  <si>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</si>
  <si>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</si>
  <si>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</si>
  <si>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</si>
  <si>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</si>
  <si>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</si>
  <si>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</si>
  <si>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</si>
  <si>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</si>
  <si>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</si>
  <si>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</si>
  <si>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</si>
  <si>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</si>
  <si>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</si>
  <si>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</si>
  <si>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</si>
  <si>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</si>
  <si>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</si>
  <si>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</si>
  <si>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</si>
  <si>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</si>
  <si>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</si>
  <si>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</si>
  <si>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</si>
  <si>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</si>
  <si>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</si>
  <si>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</si>
  <si>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</si>
  <si>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</si>
  <si>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</si>
  <si>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</si>
  <si>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</si>
  <si>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</si>
  <si>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</si>
  <si>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</si>
  <si>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</si>
  <si>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</si>
  <si>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</si>
  <si>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</si>
  <si>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</si>
  <si>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</si>
  <si>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</si>
  <si>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</si>
  <si>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</si>
  <si>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</si>
  <si>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</si>
  <si>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</si>
  <si>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</si>
  <si>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</si>
  <si>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</si>
  <si>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</si>
  <si>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</si>
  <si>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</si>
  <si>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</si>
  <si>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</si>
  <si>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</si>
  <si>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</si>
  <si>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</si>
  <si>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</si>
  <si>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</si>
  <si>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</si>
  <si>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</si>
  <si>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</si>
  <si>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</si>
  <si>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</si>
  <si>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</si>
  <si>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</si>
  <si>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</si>
  <si>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</si>
  <si>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</si>
  <si>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</si>
  <si>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</si>
  <si>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</si>
  <si>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</si>
  <si>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</si>
  <si>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</si>
  <si>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</si>
  <si>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</si>
  <si>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</si>
  <si>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</si>
  <si>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</si>
  <si>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</si>
  <si>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</si>
  <si>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</si>
  <si>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</si>
  <si>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</si>
  <si>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</si>
  <si>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</si>
  <si>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</si>
  <si>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</si>
  <si>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</si>
  <si>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</si>
  <si>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</si>
  <si>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</si>
  <si>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</si>
  <si>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</si>
  <si>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</si>
  <si>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</si>
  <si>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</si>
  <si>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</si>
  <si>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</si>
  <si>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</si>
  <si>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</si>
  <si>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</si>
  <si>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</si>
  <si>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</si>
  <si>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</si>
  <si>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</si>
  <si>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</si>
  <si>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</si>
  <si>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</si>
  <si>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</si>
  <si>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</si>
  <si>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</si>
  <si>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</si>
  <si>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Length of sowing pasture (days)</t>
  </si>
  <si>
    <t>Non Arable Pasture Inputs</t>
  </si>
  <si>
    <t>Passes</t>
  </si>
  <si>
    <t>*need to add different germination for annual after resown and spraytop and manipulated ie all the stuff the rotations were built to handle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</si>
</sst>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4"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cellStyleXfs>
  <cellXfs count="362">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8" fillId="11" borderId="8" xfId="8" applyNumberFormat="1" applyFill="1" applyBorder="1" applyAlignment="1">
      <alignment horizontal="center"/>
      <protection locked="0"/>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0" fontId="2" fillId="4" borderId="0" xfId="1" applyFont="1" applyFill="1" applyAlignment="1">
      <alignment horizontal="center"/>
    </xf>
    <xf numFmtId="0" fontId="2" fillId="4" borderId="14" xfId="1" applyFont="1" applyFill="1" applyBorder="1" applyAlignment="1">
      <alignment horizontal="center"/>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10">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election activeCell="B4" sqref="B4"/>
    </sheetView>
  </sheetViews>
  <sheetFormatPr defaultColWidth="8.88671875" defaultRowHeight="14.4" x14ac:dyDescent="0.3"/>
  <cols>
    <col min="1" max="1" width="14.88671875" style="109" customWidth="1"/>
    <col min="2" max="16384" width="8.88671875" style="109"/>
  </cols>
  <sheetData>
    <row r="2" spans="1:2" x14ac:dyDescent="0.3">
      <c r="A2" s="110" t="s">
        <v>158</v>
      </c>
    </row>
    <row r="3" spans="1:2" x14ac:dyDescent="0.3">
      <c r="A3" s="111" t="s">
        <v>367</v>
      </c>
      <c r="B3" s="111" t="s">
        <v>368</v>
      </c>
    </row>
    <row r="4" spans="1:2" x14ac:dyDescent="0.3">
      <c r="A4" s="111" t="s">
        <v>75</v>
      </c>
      <c r="B4" s="111">
        <v>0</v>
      </c>
    </row>
    <row r="5" spans="1:2" x14ac:dyDescent="0.3">
      <c r="A5" s="111" t="s">
        <v>76</v>
      </c>
      <c r="B5" s="111">
        <v>0</v>
      </c>
    </row>
    <row r="6" spans="1:2" x14ac:dyDescent="0.3">
      <c r="A6" s="111" t="s">
        <v>77</v>
      </c>
      <c r="B6" s="111">
        <v>150</v>
      </c>
    </row>
    <row r="7" spans="1:2" x14ac:dyDescent="0.3">
      <c r="A7" s="111" t="s">
        <v>78</v>
      </c>
      <c r="B7" s="111">
        <v>1230</v>
      </c>
    </row>
    <row r="8" spans="1:2" x14ac:dyDescent="0.3">
      <c r="A8" s="111" t="s">
        <v>79</v>
      </c>
      <c r="B8" s="111">
        <v>750</v>
      </c>
    </row>
    <row r="9" spans="1:2" x14ac:dyDescent="0.3">
      <c r="A9" s="110" t="s">
        <v>177</v>
      </c>
    </row>
    <row r="10" spans="1:2" x14ac:dyDescent="0.3">
      <c r="A10" s="111" t="s">
        <v>175</v>
      </c>
      <c r="B10" s="111">
        <v>13.59</v>
      </c>
    </row>
    <row r="11" spans="1:2" ht="7.2" customHeight="1" x14ac:dyDescent="0.3"/>
    <row r="12" spans="1:2" x14ac:dyDescent="0.3">
      <c r="A12" s="111" t="s">
        <v>176</v>
      </c>
      <c r="B12" s="111">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9"/>
    <col min="2" max="2" width="10.88671875" style="109" customWidth="1"/>
    <col min="3" max="16384" width="8.88671875" style="109"/>
  </cols>
  <sheetData>
    <row r="2" spans="1:3" x14ac:dyDescent="0.3">
      <c r="A2" s="110" t="s">
        <v>160</v>
      </c>
    </row>
    <row r="3" spans="1:3" x14ac:dyDescent="0.3">
      <c r="A3" s="115" t="s">
        <v>161</v>
      </c>
      <c r="B3" s="111" t="s">
        <v>162</v>
      </c>
      <c r="C3" s="111" t="s">
        <v>163</v>
      </c>
    </row>
    <row r="4" spans="1:3" x14ac:dyDescent="0.3">
      <c r="A4" s="111">
        <v>0</v>
      </c>
      <c r="B4" s="114">
        <v>43579</v>
      </c>
      <c r="C4" s="111">
        <f>B5-B4</f>
        <v>21</v>
      </c>
    </row>
    <row r="5" spans="1:3" x14ac:dyDescent="0.3">
      <c r="A5" s="111">
        <v>1</v>
      </c>
      <c r="B5" s="114">
        <v>43600</v>
      </c>
      <c r="C5" s="111">
        <f t="shared" ref="C5:C12" si="0">B6-B5</f>
        <v>28</v>
      </c>
    </row>
    <row r="6" spans="1:3" x14ac:dyDescent="0.3">
      <c r="A6" s="111">
        <v>2</v>
      </c>
      <c r="B6" s="114">
        <v>43628</v>
      </c>
      <c r="C6" s="111">
        <f t="shared" si="0"/>
        <v>56</v>
      </c>
    </row>
    <row r="7" spans="1:3" x14ac:dyDescent="0.3">
      <c r="A7" s="111">
        <v>3</v>
      </c>
      <c r="B7" s="114">
        <v>43684</v>
      </c>
      <c r="C7" s="111">
        <f t="shared" si="0"/>
        <v>49</v>
      </c>
    </row>
    <row r="8" spans="1:3" x14ac:dyDescent="0.3">
      <c r="A8" s="111">
        <v>4</v>
      </c>
      <c r="B8" s="114">
        <v>43733</v>
      </c>
      <c r="C8" s="111">
        <f t="shared" si="0"/>
        <v>35</v>
      </c>
    </row>
    <row r="9" spans="1:3" x14ac:dyDescent="0.3">
      <c r="A9" s="111">
        <v>5</v>
      </c>
      <c r="B9" s="114">
        <v>43768</v>
      </c>
      <c r="C9" s="111">
        <f t="shared" si="0"/>
        <v>28</v>
      </c>
    </row>
    <row r="10" spans="1:3" x14ac:dyDescent="0.3">
      <c r="A10" s="111">
        <v>6</v>
      </c>
      <c r="B10" s="114">
        <v>43796</v>
      </c>
      <c r="C10" s="111">
        <f t="shared" si="0"/>
        <v>56</v>
      </c>
    </row>
    <row r="11" spans="1:3" x14ac:dyDescent="0.3">
      <c r="A11" s="111">
        <v>7</v>
      </c>
      <c r="B11" s="114">
        <v>43852</v>
      </c>
      <c r="C11" s="111">
        <f t="shared" si="0"/>
        <v>50</v>
      </c>
    </row>
    <row r="12" spans="1:3" x14ac:dyDescent="0.3">
      <c r="A12" s="111">
        <v>8</v>
      </c>
      <c r="B12" s="114">
        <v>43902</v>
      </c>
      <c r="C12" s="111">
        <f t="shared" si="0"/>
        <v>28</v>
      </c>
    </row>
    <row r="13" spans="1:3" x14ac:dyDescent="0.3">
      <c r="A13" s="111">
        <v>9</v>
      </c>
      <c r="B13" s="114">
        <v>43930</v>
      </c>
      <c r="C13" s="111">
        <f>B14-B13</f>
        <v>15</v>
      </c>
    </row>
    <row r="14" spans="1:3" x14ac:dyDescent="0.3">
      <c r="A14" s="111">
        <v>10</v>
      </c>
      <c r="B14" s="114">
        <v>43945</v>
      </c>
      <c r="C14" s="11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6"/>
  <sheetViews>
    <sheetView tabSelected="1" topLeftCell="A114" workbookViewId="0">
      <selection activeCell="O225" sqref="O225"/>
    </sheetView>
  </sheetViews>
  <sheetFormatPr defaultColWidth="11.6640625" defaultRowHeight="12" customHeight="1" outlineLevelRow="1" x14ac:dyDescent="0.25"/>
  <cols>
    <col min="1" max="1" width="4.6640625" style="122" customWidth="1"/>
    <col min="2" max="2" width="1.6640625" style="122" customWidth="1"/>
    <col min="3" max="4" width="0.6640625" style="122" customWidth="1"/>
    <col min="5" max="6" width="1.6640625" style="122" customWidth="1"/>
    <col min="7" max="16384" width="11.6640625" style="122"/>
  </cols>
  <sheetData>
    <row r="1" spans="1:24" ht="12" customHeight="1" x14ac:dyDescent="0.25">
      <c r="A1" s="120"/>
      <c r="B1" s="121"/>
      <c r="C1" s="121"/>
      <c r="D1" s="121"/>
      <c r="E1" s="121"/>
      <c r="F1" s="121"/>
      <c r="G1" s="121"/>
      <c r="H1" s="121"/>
      <c r="I1" s="121"/>
      <c r="J1" s="121"/>
      <c r="K1" s="121"/>
      <c r="L1" s="121"/>
      <c r="M1" s="121"/>
      <c r="N1" s="121"/>
      <c r="O1" s="121"/>
      <c r="P1" s="121"/>
      <c r="Q1" s="121"/>
      <c r="R1" s="121"/>
      <c r="S1" s="121"/>
      <c r="T1" s="121"/>
      <c r="U1" s="121"/>
      <c r="V1" s="121"/>
      <c r="W1" s="121"/>
      <c r="X1" s="121"/>
    </row>
    <row r="2" spans="1:24" ht="12" customHeight="1" x14ac:dyDescent="0.25">
      <c r="A2" s="120"/>
      <c r="B2" s="123"/>
      <c r="C2" s="123"/>
      <c r="D2" s="123"/>
      <c r="E2" s="123"/>
      <c r="F2" s="123"/>
      <c r="G2" s="123"/>
      <c r="H2" s="123"/>
      <c r="I2" s="123"/>
      <c r="J2" s="123"/>
      <c r="K2" s="123"/>
      <c r="L2" s="123"/>
      <c r="M2" s="123"/>
      <c r="N2" s="123"/>
      <c r="O2" s="123"/>
      <c r="P2" s="123"/>
      <c r="Q2" s="123"/>
      <c r="R2" s="123"/>
      <c r="S2" s="123"/>
      <c r="T2" s="123"/>
      <c r="U2" s="123"/>
      <c r="V2" s="123"/>
      <c r="W2" s="123"/>
      <c r="X2" s="123"/>
    </row>
    <row r="3" spans="1:24" ht="5.0999999999999996" hidden="1" customHeight="1" outlineLevel="1" thickBot="1" x14ac:dyDescent="0.3">
      <c r="A3" s="120"/>
      <c r="B3" s="123"/>
      <c r="C3" s="123"/>
      <c r="D3" s="123"/>
      <c r="E3" s="123"/>
      <c r="F3" s="123"/>
      <c r="G3" s="123"/>
      <c r="H3" s="123"/>
      <c r="I3" s="123"/>
      <c r="J3" s="123"/>
      <c r="K3" s="123"/>
      <c r="L3" s="123"/>
      <c r="M3" s="123"/>
      <c r="N3" s="123"/>
      <c r="O3" s="123"/>
      <c r="P3" s="123"/>
      <c r="Q3" s="123"/>
      <c r="R3" s="123"/>
      <c r="S3" s="123"/>
      <c r="T3" s="123"/>
      <c r="U3" s="123"/>
      <c r="V3" s="123"/>
      <c r="W3" s="123"/>
      <c r="X3" s="123"/>
    </row>
    <row r="4" spans="1:24" ht="5.0999999999999996" hidden="1" customHeight="1" outlineLevel="1" x14ac:dyDescent="0.25">
      <c r="A4" s="120"/>
      <c r="B4" s="124"/>
      <c r="C4" s="125" t="s">
        <v>0</v>
      </c>
      <c r="D4" s="125"/>
      <c r="E4" s="125"/>
      <c r="F4" s="125"/>
      <c r="G4" s="125"/>
      <c r="H4" s="125"/>
      <c r="I4" s="125"/>
      <c r="J4" s="125"/>
      <c r="K4" s="126"/>
      <c r="L4" s="126"/>
      <c r="M4" s="126"/>
      <c r="N4" s="126"/>
      <c r="O4" s="126"/>
      <c r="P4" s="126"/>
      <c r="Q4" s="126"/>
      <c r="R4" s="126"/>
      <c r="S4" s="126"/>
      <c r="T4" s="126"/>
      <c r="U4" s="126"/>
      <c r="V4" s="127" t="s">
        <v>185</v>
      </c>
      <c r="W4" s="128"/>
      <c r="X4" s="129"/>
    </row>
    <row r="5" spans="1:24" ht="12.9" hidden="1" customHeight="1" outlineLevel="1" collapsed="1" x14ac:dyDescent="0.25">
      <c r="A5" s="120"/>
      <c r="B5" s="124"/>
      <c r="C5" s="130"/>
      <c r="D5" s="130">
        <v>0</v>
      </c>
      <c r="E5" s="130" t="s">
        <v>1</v>
      </c>
      <c r="F5" s="131"/>
      <c r="G5" s="132" t="s">
        <v>186</v>
      </c>
      <c r="H5" s="133"/>
      <c r="I5" s="133"/>
      <c r="J5" s="133"/>
      <c r="K5" s="133"/>
      <c r="L5" s="133"/>
      <c r="M5" s="133"/>
      <c r="N5" s="133"/>
      <c r="O5" s="133"/>
      <c r="P5" s="133"/>
      <c r="Q5" s="133"/>
      <c r="R5" s="133"/>
      <c r="S5" s="134"/>
      <c r="T5" s="133"/>
      <c r="U5" s="135"/>
      <c r="V5" s="135"/>
      <c r="W5" s="136"/>
      <c r="X5" s="129"/>
    </row>
    <row r="6" spans="1:24" ht="12.9" hidden="1" customHeight="1" outlineLevel="1" x14ac:dyDescent="0.25">
      <c r="A6" s="120"/>
      <c r="B6" s="124"/>
      <c r="C6" s="130"/>
      <c r="D6" s="137"/>
      <c r="E6" s="138"/>
      <c r="F6" s="139"/>
      <c r="G6" s="140" t="s">
        <v>187</v>
      </c>
      <c r="H6" s="140"/>
      <c r="I6" s="140"/>
      <c r="J6" s="140"/>
      <c r="K6" s="140"/>
      <c r="L6" s="140"/>
      <c r="M6" s="140"/>
      <c r="N6" s="140"/>
      <c r="O6" s="140"/>
      <c r="P6" s="140"/>
      <c r="Q6" s="140"/>
      <c r="R6" s="140"/>
      <c r="S6" s="141"/>
      <c r="T6" s="142"/>
      <c r="U6" s="143"/>
      <c r="V6" s="143"/>
      <c r="W6" s="136"/>
      <c r="X6" s="129"/>
    </row>
    <row r="7" spans="1:24" ht="12.9" hidden="1" customHeight="1" outlineLevel="1" x14ac:dyDescent="0.25">
      <c r="A7" s="120"/>
      <c r="B7" s="124"/>
      <c r="C7" s="138"/>
      <c r="D7" s="130"/>
      <c r="E7" s="138"/>
      <c r="F7" s="139"/>
      <c r="G7" s="144">
        <v>37998.514178240737</v>
      </c>
      <c r="H7" s="145">
        <v>37998.514178240737</v>
      </c>
      <c r="I7" s="140"/>
      <c r="J7" s="140"/>
      <c r="K7" s="140"/>
      <c r="L7" s="140"/>
      <c r="M7" s="140"/>
      <c r="N7" s="140"/>
      <c r="O7" s="140"/>
      <c r="P7" s="140"/>
      <c r="Q7" s="140"/>
      <c r="R7" s="140"/>
      <c r="S7" s="141"/>
      <c r="T7" s="142"/>
      <c r="U7" s="143"/>
      <c r="V7" s="143"/>
      <c r="W7" s="136"/>
      <c r="X7" s="129"/>
    </row>
    <row r="8" spans="1:24" ht="12.9" hidden="1" customHeight="1" outlineLevel="1" x14ac:dyDescent="0.25">
      <c r="A8" s="120"/>
      <c r="B8" s="124"/>
      <c r="C8" s="138">
        <v>1</v>
      </c>
      <c r="D8" s="137"/>
      <c r="E8" s="138"/>
      <c r="F8" s="146"/>
      <c r="G8" s="147"/>
      <c r="H8" s="148"/>
      <c r="I8" s="148"/>
      <c r="J8" s="148"/>
      <c r="K8" s="148"/>
      <c r="L8" s="148"/>
      <c r="M8" s="148"/>
      <c r="N8" s="148"/>
      <c r="O8" s="148"/>
      <c r="P8" s="148"/>
      <c r="Q8" s="148"/>
      <c r="R8" s="148"/>
      <c r="S8" s="149"/>
      <c r="T8" s="150"/>
      <c r="U8" s="151"/>
      <c r="V8" s="151"/>
      <c r="W8" s="136"/>
      <c r="X8" s="129"/>
    </row>
    <row r="9" spans="1:24" ht="12.9" hidden="1" customHeight="1" outlineLevel="1" x14ac:dyDescent="0.25">
      <c r="A9" s="120"/>
      <c r="B9" s="124"/>
      <c r="C9" s="138"/>
      <c r="D9" s="138"/>
      <c r="E9" s="138"/>
      <c r="F9" s="138"/>
      <c r="G9" s="152"/>
      <c r="H9" s="152"/>
      <c r="I9" s="152"/>
      <c r="J9" s="152"/>
      <c r="K9" s="152"/>
      <c r="L9" s="152"/>
      <c r="M9" s="152"/>
      <c r="N9" s="152"/>
      <c r="O9" s="152"/>
      <c r="P9" s="152"/>
      <c r="Q9" s="152"/>
      <c r="R9" s="152"/>
      <c r="S9" s="152"/>
      <c r="T9" s="152"/>
      <c r="U9" s="152"/>
      <c r="V9" s="152"/>
      <c r="W9" s="136"/>
      <c r="X9" s="129"/>
    </row>
    <row r="10" spans="1:24" ht="12.9" hidden="1" customHeight="1" outlineLevel="1" x14ac:dyDescent="0.25">
      <c r="A10" s="120"/>
      <c r="B10" s="124"/>
      <c r="C10" s="138"/>
      <c r="D10" s="138"/>
      <c r="E10" s="138"/>
      <c r="F10" s="138"/>
      <c r="G10" s="138"/>
      <c r="H10" s="138"/>
      <c r="I10" s="138"/>
      <c r="J10" s="138"/>
      <c r="K10" s="138"/>
      <c r="L10" s="152"/>
      <c r="M10" s="152"/>
      <c r="N10" s="152"/>
      <c r="O10" s="152"/>
      <c r="P10" s="152"/>
      <c r="Q10" s="152"/>
      <c r="R10" s="152"/>
      <c r="S10" s="152"/>
      <c r="T10" s="152"/>
      <c r="U10" s="152"/>
      <c r="V10" s="152"/>
      <c r="W10" s="136"/>
      <c r="X10" s="129"/>
    </row>
    <row r="11" spans="1:24" ht="12.9" hidden="1" customHeight="1" outlineLevel="1" x14ac:dyDescent="0.25">
      <c r="A11" s="120"/>
      <c r="B11" s="124"/>
      <c r="C11" s="138"/>
      <c r="D11" s="138"/>
      <c r="E11" s="138"/>
      <c r="F11" s="138"/>
      <c r="G11" s="153"/>
      <c r="H11" s="153"/>
      <c r="I11" s="153"/>
      <c r="J11" s="153"/>
      <c r="K11" s="153"/>
      <c r="L11" s="153"/>
      <c r="M11" s="153"/>
      <c r="N11" s="153"/>
      <c r="O11" s="153"/>
      <c r="P11" s="153"/>
      <c r="Q11" s="153"/>
      <c r="R11" s="153"/>
      <c r="S11" s="153"/>
      <c r="T11" s="153"/>
      <c r="U11" s="153"/>
      <c r="V11" s="266"/>
      <c r="W11" s="136"/>
      <c r="X11" s="129"/>
    </row>
    <row r="12" spans="1:24" ht="12.9" hidden="1" customHeight="1" outlineLevel="1" x14ac:dyDescent="0.25">
      <c r="A12" s="120"/>
      <c r="B12" s="124"/>
      <c r="C12" s="154"/>
      <c r="D12" s="154"/>
      <c r="E12" s="154"/>
      <c r="F12" s="138"/>
      <c r="G12" s="153"/>
      <c r="H12" s="153"/>
      <c r="I12" s="153"/>
      <c r="J12" s="153"/>
      <c r="K12" s="153"/>
      <c r="L12" s="153"/>
      <c r="M12" s="153"/>
      <c r="N12" s="153"/>
      <c r="O12" s="153"/>
      <c r="P12" s="153"/>
      <c r="Q12" s="153"/>
      <c r="R12" s="153"/>
      <c r="S12" s="153"/>
      <c r="T12" s="153"/>
      <c r="U12" s="153"/>
      <c r="V12" s="266"/>
      <c r="W12" s="136"/>
      <c r="X12" s="129"/>
    </row>
    <row r="13" spans="1:24" ht="5.0999999999999996" hidden="1" customHeight="1" outlineLevel="1" x14ac:dyDescent="0.25">
      <c r="A13" s="120"/>
      <c r="B13" s="124"/>
      <c r="C13" s="137" t="s">
        <v>188</v>
      </c>
      <c r="D13" s="154"/>
      <c r="E13" s="154"/>
      <c r="F13" s="138"/>
      <c r="G13" s="153"/>
      <c r="H13" s="153"/>
      <c r="I13" s="153"/>
      <c r="J13" s="155" t="s">
        <v>189</v>
      </c>
      <c r="K13" s="153"/>
      <c r="L13" s="153"/>
      <c r="M13" s="153"/>
      <c r="N13" s="153"/>
      <c r="O13" s="153"/>
      <c r="P13" s="153"/>
      <c r="Q13" s="153"/>
      <c r="R13" s="153"/>
      <c r="S13" s="153"/>
      <c r="T13" s="153"/>
      <c r="U13" s="153"/>
      <c r="V13" s="266"/>
      <c r="W13" s="136"/>
      <c r="X13" s="129"/>
    </row>
    <row r="14" spans="1:24" ht="5.0999999999999996" hidden="1" customHeight="1" outlineLevel="1" x14ac:dyDescent="0.25">
      <c r="A14" s="120"/>
      <c r="B14" s="124"/>
      <c r="C14" s="154"/>
      <c r="D14" s="154"/>
      <c r="E14" s="154"/>
      <c r="F14" s="156"/>
      <c r="G14" s="157"/>
      <c r="H14" s="157"/>
      <c r="I14" s="157"/>
      <c r="J14" s="157"/>
      <c r="K14" s="157"/>
      <c r="L14" s="157"/>
      <c r="M14" s="157"/>
      <c r="N14" s="157"/>
      <c r="O14" s="157"/>
      <c r="P14" s="157"/>
      <c r="Q14" s="157"/>
      <c r="R14" s="157"/>
      <c r="S14" s="157"/>
      <c r="T14" s="157"/>
      <c r="U14" s="157"/>
      <c r="V14" s="156"/>
      <c r="W14" s="136"/>
      <c r="X14" s="129"/>
    </row>
    <row r="15" spans="1:24" ht="12.9" hidden="1" customHeight="1" outlineLevel="1" x14ac:dyDescent="0.25">
      <c r="A15" s="120"/>
      <c r="B15" s="124"/>
      <c r="C15" s="154"/>
      <c r="D15" s="154"/>
      <c r="E15" s="154"/>
      <c r="F15" s="156"/>
      <c r="G15" s="158"/>
      <c r="H15" s="158"/>
      <c r="I15" s="158"/>
      <c r="J15" s="158"/>
      <c r="K15" s="158"/>
      <c r="L15" s="158"/>
      <c r="M15" s="158"/>
      <c r="N15" s="158"/>
      <c r="O15" s="158"/>
      <c r="P15" s="158"/>
      <c r="Q15" s="158"/>
      <c r="R15" s="158"/>
      <c r="S15" s="158"/>
      <c r="T15" s="158"/>
      <c r="U15" s="158"/>
      <c r="V15" s="156"/>
      <c r="W15" s="136"/>
      <c r="X15" s="129"/>
    </row>
    <row r="16" spans="1:24" ht="12.9" hidden="1" customHeight="1" outlineLevel="1" x14ac:dyDescent="0.25">
      <c r="A16" s="120"/>
      <c r="B16" s="124"/>
      <c r="C16" s="154"/>
      <c r="D16" s="154"/>
      <c r="E16" s="154"/>
      <c r="F16" s="156"/>
      <c r="G16" s="159" t="s">
        <v>190</v>
      </c>
      <c r="H16" s="158"/>
      <c r="I16" s="158"/>
      <c r="J16" s="158"/>
      <c r="K16" s="158"/>
      <c r="L16" s="158"/>
      <c r="M16" s="158"/>
      <c r="N16" s="158"/>
      <c r="O16" s="158"/>
      <c r="P16" s="158"/>
      <c r="Q16" s="158"/>
      <c r="R16" s="158"/>
      <c r="S16" s="158"/>
      <c r="T16" s="158"/>
      <c r="U16" s="158"/>
      <c r="V16" s="156"/>
      <c r="W16" s="136"/>
      <c r="X16" s="129"/>
    </row>
    <row r="17" spans="1:24" ht="12.9" hidden="1" customHeight="1" outlineLevel="1" x14ac:dyDescent="0.25">
      <c r="A17" s="120"/>
      <c r="B17" s="124"/>
      <c r="C17" s="154"/>
      <c r="D17" s="154"/>
      <c r="E17" s="154"/>
      <c r="F17" s="156"/>
      <c r="G17" s="158"/>
      <c r="H17" s="160" t="s">
        <v>191</v>
      </c>
      <c r="I17" s="160"/>
      <c r="J17" s="160"/>
      <c r="K17" s="161">
        <v>0.3</v>
      </c>
      <c r="L17" s="158"/>
      <c r="M17" s="158"/>
      <c r="N17" s="158"/>
      <c r="O17" s="158"/>
      <c r="P17" s="158"/>
      <c r="Q17" s="158"/>
      <c r="R17" s="158"/>
      <c r="S17" s="158"/>
      <c r="T17" s="158"/>
      <c r="U17" s="158"/>
      <c r="V17" s="156"/>
      <c r="W17" s="136"/>
      <c r="X17" s="129"/>
    </row>
    <row r="18" spans="1:24" ht="12.9" hidden="1" customHeight="1" outlineLevel="1" x14ac:dyDescent="0.25">
      <c r="A18" s="120"/>
      <c r="B18" s="124"/>
      <c r="C18" s="154"/>
      <c r="D18" s="154"/>
      <c r="E18" s="154"/>
      <c r="F18" s="156"/>
      <c r="G18" s="158"/>
      <c r="H18" s="162" t="s">
        <v>192</v>
      </c>
      <c r="I18" s="162"/>
      <c r="J18" s="160"/>
      <c r="K18" s="163">
        <v>400</v>
      </c>
      <c r="L18" s="158"/>
      <c r="M18" s="158">
        <v>0</v>
      </c>
      <c r="N18" s="158"/>
      <c r="O18" s="158"/>
      <c r="P18" s="158"/>
      <c r="Q18" s="158"/>
      <c r="R18" s="158"/>
      <c r="S18" s="158"/>
      <c r="T18" s="158"/>
      <c r="U18" s="158"/>
      <c r="V18" s="156"/>
      <c r="W18" s="136"/>
      <c r="X18" s="129"/>
    </row>
    <row r="19" spans="1:24" ht="5.0999999999999996" hidden="1" customHeight="1" outlineLevel="1" x14ac:dyDescent="0.25">
      <c r="A19" s="120"/>
      <c r="B19" s="124"/>
      <c r="C19" s="137" t="s">
        <v>193</v>
      </c>
      <c r="D19" s="154"/>
      <c r="E19" s="154"/>
      <c r="F19" s="164"/>
      <c r="G19" s="165"/>
      <c r="H19" s="165"/>
      <c r="I19" s="165"/>
      <c r="J19" s="165"/>
      <c r="K19" s="165"/>
      <c r="L19" s="165"/>
      <c r="M19" s="165"/>
      <c r="N19" s="165"/>
      <c r="O19" s="165"/>
      <c r="P19" s="165"/>
      <c r="Q19" s="165"/>
      <c r="R19" s="165"/>
      <c r="S19" s="165"/>
      <c r="T19" s="165"/>
      <c r="U19" s="165"/>
      <c r="V19" s="156"/>
      <c r="W19" s="166"/>
      <c r="X19" s="129"/>
    </row>
    <row r="20" spans="1:24" ht="24" customHeight="1" collapsed="1" x14ac:dyDescent="0.25">
      <c r="A20" s="120"/>
      <c r="B20" s="124"/>
      <c r="C20" s="167"/>
      <c r="D20" s="167"/>
      <c r="E20" s="167"/>
      <c r="F20" s="167"/>
      <c r="G20" s="168" t="s">
        <v>186</v>
      </c>
      <c r="H20" s="169"/>
      <c r="I20" s="169"/>
      <c r="J20" s="169"/>
      <c r="K20" s="169"/>
      <c r="L20" s="169"/>
      <c r="M20" s="169"/>
      <c r="N20" s="169"/>
      <c r="O20" s="169"/>
      <c r="P20" s="169"/>
      <c r="Q20" s="169"/>
      <c r="R20" s="169"/>
      <c r="S20" s="169"/>
      <c r="T20" s="170"/>
      <c r="U20" s="170"/>
      <c r="V20" s="171" t="s">
        <v>194</v>
      </c>
      <c r="W20" s="172" t="s">
        <v>195</v>
      </c>
      <c r="X20" s="129"/>
    </row>
    <row r="21" spans="1:24" ht="12" customHeight="1" x14ac:dyDescent="0.25">
      <c r="A21" s="120"/>
      <c r="B21" s="123"/>
      <c r="C21" s="123"/>
      <c r="D21" s="123"/>
      <c r="E21" s="123"/>
      <c r="F21" s="129"/>
      <c r="G21" s="129"/>
      <c r="H21" s="129"/>
      <c r="I21" s="129"/>
      <c r="J21" s="129"/>
      <c r="K21" s="129"/>
      <c r="L21" s="129"/>
      <c r="M21" s="129"/>
      <c r="N21" s="129"/>
      <c r="O21" s="129"/>
      <c r="P21" s="129"/>
      <c r="Q21" s="129"/>
      <c r="R21" s="129"/>
      <c r="S21" s="129"/>
      <c r="T21" s="129"/>
      <c r="U21" s="129"/>
      <c r="V21" s="129"/>
      <c r="W21" s="129"/>
      <c r="X21" s="129"/>
    </row>
    <row r="22" spans="1:24" ht="12" hidden="1" customHeight="1" outlineLevel="1" x14ac:dyDescent="0.25">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row>
    <row r="23" spans="1:24" ht="12" hidden="1" customHeight="1" outlineLevel="1" x14ac:dyDescent="0.25">
      <c r="A23" s="120"/>
      <c r="B23" s="121"/>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5.0999999999999996" hidden="1" customHeight="1" outlineLevel="1" collapsed="1" thickBot="1" x14ac:dyDescent="0.3">
      <c r="A24" s="120"/>
      <c r="B24" s="121"/>
      <c r="C24" s="121"/>
      <c r="D24" s="121"/>
      <c r="E24" s="121"/>
      <c r="F24" s="121"/>
      <c r="G24" s="121"/>
      <c r="H24" s="121"/>
      <c r="I24" s="121"/>
      <c r="J24" s="121"/>
      <c r="K24" s="121"/>
      <c r="L24" s="121"/>
      <c r="M24" s="121"/>
      <c r="N24" s="121"/>
      <c r="O24" s="121"/>
      <c r="P24" s="121"/>
      <c r="Q24" s="121"/>
      <c r="R24" s="121"/>
      <c r="S24" s="121"/>
      <c r="T24" s="121"/>
      <c r="U24" s="121"/>
      <c r="V24" s="121"/>
      <c r="W24" s="121"/>
      <c r="X24" s="121"/>
    </row>
    <row r="25" spans="1:24" ht="5.0999999999999996" hidden="1" customHeight="1" outlineLevel="1" x14ac:dyDescent="0.25">
      <c r="A25" s="120"/>
      <c r="B25" s="173"/>
      <c r="C25" s="125" t="s">
        <v>0</v>
      </c>
      <c r="D25" s="125"/>
      <c r="E25" s="125"/>
      <c r="F25" s="125"/>
      <c r="G25" s="125"/>
      <c r="H25" s="125"/>
      <c r="I25" s="125"/>
      <c r="J25" s="125"/>
      <c r="K25" s="126"/>
      <c r="L25" s="126"/>
      <c r="M25" s="126"/>
      <c r="N25" s="126"/>
      <c r="O25" s="126"/>
      <c r="P25" s="126"/>
      <c r="Q25" s="126"/>
      <c r="R25" s="126"/>
      <c r="S25" s="126"/>
      <c r="T25" s="126"/>
      <c r="U25" s="126"/>
      <c r="V25" s="127" t="s">
        <v>185</v>
      </c>
      <c r="W25" s="128"/>
      <c r="X25" s="174"/>
    </row>
    <row r="26" spans="1:24" ht="12.9" hidden="1" customHeight="1" outlineLevel="1" collapsed="1" x14ac:dyDescent="0.25">
      <c r="A26" s="120"/>
      <c r="B26" s="173"/>
      <c r="C26" s="130"/>
      <c r="D26" s="130">
        <v>0</v>
      </c>
      <c r="E26" s="130" t="s">
        <v>1</v>
      </c>
      <c r="F26" s="131"/>
      <c r="G26" s="132" t="s">
        <v>196</v>
      </c>
      <c r="H26" s="133"/>
      <c r="I26" s="133"/>
      <c r="J26" s="133"/>
      <c r="K26" s="133"/>
      <c r="L26" s="133"/>
      <c r="M26" s="133"/>
      <c r="N26" s="133"/>
      <c r="O26" s="133"/>
      <c r="P26" s="133"/>
      <c r="Q26" s="133"/>
      <c r="R26" s="133"/>
      <c r="S26" s="134"/>
      <c r="T26" s="133"/>
      <c r="U26" s="135"/>
      <c r="V26" s="135"/>
      <c r="W26" s="136"/>
      <c r="X26" s="174"/>
    </row>
    <row r="27" spans="1:24" ht="12.9" hidden="1" customHeight="1" outlineLevel="1" x14ac:dyDescent="0.25">
      <c r="A27" s="120"/>
      <c r="B27" s="173"/>
      <c r="C27" s="130"/>
      <c r="D27" s="137"/>
      <c r="E27" s="138"/>
      <c r="F27" s="139"/>
      <c r="G27" s="140" t="s">
        <v>197</v>
      </c>
      <c r="H27" s="140"/>
      <c r="I27" s="140"/>
      <c r="J27" s="140"/>
      <c r="K27" s="140"/>
      <c r="L27" s="140"/>
      <c r="M27" s="140"/>
      <c r="N27" s="140"/>
      <c r="O27" s="140"/>
      <c r="P27" s="140"/>
      <c r="Q27" s="140"/>
      <c r="R27" s="140"/>
      <c r="S27" s="141"/>
      <c r="T27" s="142"/>
      <c r="U27" s="143"/>
      <c r="V27" s="143"/>
      <c r="W27" s="136"/>
      <c r="X27" s="174"/>
    </row>
    <row r="28" spans="1:24" ht="12.9" hidden="1" customHeight="1" outlineLevel="1" x14ac:dyDescent="0.25">
      <c r="A28" s="120"/>
      <c r="B28" s="173"/>
      <c r="C28" s="138"/>
      <c r="D28" s="130"/>
      <c r="E28" s="138"/>
      <c r="F28" s="139"/>
      <c r="G28" s="144">
        <v>37998.526585648149</v>
      </c>
      <c r="H28" s="145">
        <v>37998.526585648149</v>
      </c>
      <c r="I28" s="140"/>
      <c r="J28" s="140"/>
      <c r="K28" s="140"/>
      <c r="L28" s="140"/>
      <c r="M28" s="140"/>
      <c r="N28" s="140"/>
      <c r="O28" s="140"/>
      <c r="P28" s="140"/>
      <c r="Q28" s="140"/>
      <c r="R28" s="140"/>
      <c r="S28" s="141"/>
      <c r="T28" s="142"/>
      <c r="U28" s="143"/>
      <c r="V28" s="143"/>
      <c r="W28" s="136"/>
      <c r="X28" s="174"/>
    </row>
    <row r="29" spans="1:24" ht="12.9" hidden="1" customHeight="1" outlineLevel="1" x14ac:dyDescent="0.25">
      <c r="A29" s="120"/>
      <c r="B29" s="173"/>
      <c r="C29" s="138">
        <v>1</v>
      </c>
      <c r="D29" s="137"/>
      <c r="E29" s="138"/>
      <c r="F29" s="146"/>
      <c r="G29" s="147"/>
      <c r="H29" s="148"/>
      <c r="I29" s="148"/>
      <c r="J29" s="148"/>
      <c r="K29" s="148"/>
      <c r="L29" s="148"/>
      <c r="M29" s="148"/>
      <c r="N29" s="148"/>
      <c r="O29" s="148"/>
      <c r="P29" s="148"/>
      <c r="Q29" s="148"/>
      <c r="R29" s="148"/>
      <c r="S29" s="149"/>
      <c r="T29" s="150"/>
      <c r="U29" s="151"/>
      <c r="V29" s="151"/>
      <c r="W29" s="136"/>
      <c r="X29" s="174"/>
    </row>
    <row r="30" spans="1:24" ht="12.9" hidden="1" customHeight="1" outlineLevel="1" x14ac:dyDescent="0.25">
      <c r="A30" s="120"/>
      <c r="B30" s="173"/>
      <c r="C30" s="138"/>
      <c r="D30" s="138"/>
      <c r="E30" s="138"/>
      <c r="F30" s="138"/>
      <c r="G30" s="152"/>
      <c r="H30" s="152"/>
      <c r="I30" s="152"/>
      <c r="J30" s="152"/>
      <c r="K30" s="152"/>
      <c r="L30" s="152"/>
      <c r="M30" s="152"/>
      <c r="N30" s="152"/>
      <c r="O30" s="152"/>
      <c r="P30" s="152"/>
      <c r="Q30" s="152"/>
      <c r="R30" s="152"/>
      <c r="S30" s="152"/>
      <c r="T30" s="152"/>
      <c r="U30" s="152"/>
      <c r="V30" s="152"/>
      <c r="W30" s="136"/>
      <c r="X30" s="174"/>
    </row>
    <row r="31" spans="1:24" ht="12.9" hidden="1" customHeight="1" outlineLevel="1" x14ac:dyDescent="0.25">
      <c r="A31" s="120"/>
      <c r="B31" s="173"/>
      <c r="C31" s="138"/>
      <c r="D31" s="138"/>
      <c r="E31" s="138"/>
      <c r="F31" s="138"/>
      <c r="G31" s="138"/>
      <c r="H31" s="138"/>
      <c r="I31" s="138"/>
      <c r="J31" s="138"/>
      <c r="K31" s="138"/>
      <c r="L31" s="152"/>
      <c r="M31" s="152"/>
      <c r="N31" s="152"/>
      <c r="O31" s="152"/>
      <c r="P31" s="152"/>
      <c r="Q31" s="152"/>
      <c r="R31" s="152"/>
      <c r="S31" s="152"/>
      <c r="T31" s="152"/>
      <c r="U31" s="152"/>
      <c r="V31" s="152"/>
      <c r="W31" s="136"/>
      <c r="X31" s="174"/>
    </row>
    <row r="32" spans="1:24" ht="12.9" hidden="1" customHeight="1" outlineLevel="1" x14ac:dyDescent="0.25">
      <c r="A32" s="120"/>
      <c r="B32" s="173"/>
      <c r="C32" s="138"/>
      <c r="D32" s="138"/>
      <c r="E32" s="138"/>
      <c r="F32" s="138"/>
      <c r="G32" s="153"/>
      <c r="H32" s="153"/>
      <c r="I32" s="153"/>
      <c r="J32" s="153"/>
      <c r="K32" s="153"/>
      <c r="L32" s="153"/>
      <c r="M32" s="153"/>
      <c r="N32" s="153"/>
      <c r="O32" s="153"/>
      <c r="P32" s="153"/>
      <c r="Q32" s="153"/>
      <c r="R32" s="153"/>
      <c r="S32" s="153"/>
      <c r="T32" s="153"/>
      <c r="U32" s="153"/>
      <c r="V32" s="266"/>
      <c r="W32" s="136"/>
      <c r="X32" s="174"/>
    </row>
    <row r="33" spans="1:24" ht="12.9" hidden="1" customHeight="1" outlineLevel="1" x14ac:dyDescent="0.25">
      <c r="A33" s="120"/>
      <c r="B33" s="173"/>
      <c r="C33" s="154"/>
      <c r="D33" s="154"/>
      <c r="E33" s="154"/>
      <c r="F33" s="138"/>
      <c r="G33" s="153"/>
      <c r="H33" s="153"/>
      <c r="I33" s="153"/>
      <c r="J33" s="153"/>
      <c r="K33" s="153"/>
      <c r="L33" s="153"/>
      <c r="M33" s="153"/>
      <c r="N33" s="153"/>
      <c r="O33" s="153"/>
      <c r="P33" s="153"/>
      <c r="Q33" s="153"/>
      <c r="R33" s="153"/>
      <c r="S33" s="153"/>
      <c r="T33" s="153"/>
      <c r="U33" s="153"/>
      <c r="V33" s="266"/>
      <c r="W33" s="136"/>
      <c r="X33" s="174"/>
    </row>
    <row r="34" spans="1:24" ht="5.0999999999999996" hidden="1" customHeight="1" outlineLevel="1" x14ac:dyDescent="0.25">
      <c r="A34" s="120"/>
      <c r="B34" s="173"/>
      <c r="C34" s="137" t="s">
        <v>188</v>
      </c>
      <c r="D34" s="154"/>
      <c r="E34" s="154"/>
      <c r="F34" s="138"/>
      <c r="G34" s="153"/>
      <c r="H34" s="153"/>
      <c r="I34" s="153"/>
      <c r="J34" s="155" t="s">
        <v>189</v>
      </c>
      <c r="K34" s="153"/>
      <c r="L34" s="153"/>
      <c r="M34" s="153"/>
      <c r="N34" s="153"/>
      <c r="O34" s="153"/>
      <c r="P34" s="153"/>
      <c r="Q34" s="153"/>
      <c r="R34" s="153"/>
      <c r="S34" s="153"/>
      <c r="T34" s="153"/>
      <c r="U34" s="153"/>
      <c r="V34" s="266"/>
      <c r="W34" s="136"/>
      <c r="X34" s="174"/>
    </row>
    <row r="35" spans="1:24" ht="5.0999999999999996" hidden="1" customHeight="1" outlineLevel="1" x14ac:dyDescent="0.25">
      <c r="A35" s="120"/>
      <c r="B35" s="173"/>
      <c r="C35" s="154"/>
      <c r="D35" s="154"/>
      <c r="E35" s="154"/>
      <c r="F35" s="156"/>
      <c r="G35" s="157"/>
      <c r="H35" s="157"/>
      <c r="I35" s="157"/>
      <c r="J35" s="157"/>
      <c r="K35" s="157"/>
      <c r="L35" s="157"/>
      <c r="M35" s="157"/>
      <c r="N35" s="157"/>
      <c r="O35" s="157"/>
      <c r="P35" s="157"/>
      <c r="Q35" s="157"/>
      <c r="R35" s="157"/>
      <c r="S35" s="157"/>
      <c r="T35" s="157"/>
      <c r="U35" s="157"/>
      <c r="V35" s="156"/>
      <c r="W35" s="136"/>
      <c r="X35" s="174"/>
    </row>
    <row r="36" spans="1:24" ht="12.9" hidden="1" customHeight="1" outlineLevel="1" x14ac:dyDescent="0.25">
      <c r="A36" s="120"/>
      <c r="B36" s="173"/>
      <c r="C36" s="154"/>
      <c r="D36" s="154"/>
      <c r="E36" s="154"/>
      <c r="F36" s="156"/>
      <c r="G36" s="158"/>
      <c r="H36" s="162" t="s">
        <v>198</v>
      </c>
      <c r="I36" s="162"/>
      <c r="J36" s="160"/>
      <c r="K36" s="160"/>
      <c r="L36" s="160"/>
      <c r="M36" s="160"/>
      <c r="N36" s="160"/>
      <c r="O36" s="160"/>
      <c r="P36" s="158"/>
      <c r="Q36" s="158"/>
      <c r="R36" s="158"/>
      <c r="S36" s="158"/>
      <c r="T36" s="158"/>
      <c r="U36" s="158"/>
      <c r="V36" s="156"/>
      <c r="W36" s="136"/>
      <c r="X36" s="174"/>
    </row>
    <row r="37" spans="1:24" ht="12.9" hidden="1" customHeight="1" outlineLevel="1" x14ac:dyDescent="0.25">
      <c r="A37" s="120"/>
      <c r="B37" s="173"/>
      <c r="C37" s="154"/>
      <c r="D37" s="154"/>
      <c r="E37" s="154"/>
      <c r="F37" s="156"/>
      <c r="G37" s="158"/>
      <c r="H37" s="162" t="s">
        <v>199</v>
      </c>
      <c r="I37" s="162"/>
      <c r="J37" s="160"/>
      <c r="K37" s="160"/>
      <c r="L37" s="160"/>
      <c r="M37" s="160"/>
      <c r="N37" s="160"/>
      <c r="O37" s="160"/>
      <c r="P37" s="158"/>
      <c r="Q37" s="158"/>
      <c r="R37" s="158"/>
      <c r="S37" s="158"/>
      <c r="T37" s="158"/>
      <c r="U37" s="158"/>
      <c r="V37" s="156"/>
      <c r="W37" s="136"/>
      <c r="X37" s="174"/>
    </row>
    <row r="38" spans="1:24" ht="12.9" hidden="1" customHeight="1" outlineLevel="1" x14ac:dyDescent="0.25">
      <c r="A38" s="120"/>
      <c r="B38" s="173"/>
      <c r="C38" s="154"/>
      <c r="D38" s="154"/>
      <c r="E38" s="154"/>
      <c r="F38" s="156"/>
      <c r="G38" s="158"/>
      <c r="H38" s="162"/>
      <c r="I38" s="162"/>
      <c r="J38" s="160"/>
      <c r="K38" s="160"/>
      <c r="L38" s="160"/>
      <c r="M38" s="160"/>
      <c r="N38" s="160"/>
      <c r="O38" s="160"/>
      <c r="P38" s="158"/>
      <c r="Q38" s="158"/>
      <c r="R38" s="158"/>
      <c r="S38" s="158"/>
      <c r="T38" s="158"/>
      <c r="U38" s="158"/>
      <c r="V38" s="156"/>
      <c r="W38" s="136"/>
      <c r="X38" s="174"/>
    </row>
    <row r="39" spans="1:24" ht="12.9" hidden="1" customHeight="1" outlineLevel="1" x14ac:dyDescent="0.25">
      <c r="A39" s="120"/>
      <c r="B39" s="173"/>
      <c r="C39" s="154"/>
      <c r="D39" s="154"/>
      <c r="E39" s="154"/>
      <c r="F39" s="156"/>
      <c r="G39" s="158"/>
      <c r="H39" s="162"/>
      <c r="I39" s="162"/>
      <c r="J39" s="160"/>
      <c r="K39" s="160"/>
      <c r="L39" s="160"/>
      <c r="M39" s="160"/>
      <c r="N39" s="160"/>
      <c r="O39" s="160"/>
      <c r="P39" s="158"/>
      <c r="Q39" s="158"/>
      <c r="R39" s="158"/>
      <c r="S39" s="158"/>
      <c r="T39" s="158"/>
      <c r="U39" s="158"/>
      <c r="V39" s="156"/>
      <c r="W39" s="136"/>
      <c r="X39" s="174"/>
    </row>
    <row r="40" spans="1:24" ht="12.9" hidden="1" customHeight="1" outlineLevel="1" x14ac:dyDescent="0.25">
      <c r="A40" s="120"/>
      <c r="B40" s="173"/>
      <c r="C40" s="154"/>
      <c r="D40" s="154"/>
      <c r="E40" s="154"/>
      <c r="F40" s="156"/>
      <c r="G40" s="158"/>
      <c r="H40" s="162" t="s">
        <v>200</v>
      </c>
      <c r="I40" s="162"/>
      <c r="J40" s="160"/>
      <c r="K40" s="175" t="s">
        <v>201</v>
      </c>
      <c r="L40" s="175"/>
      <c r="M40" s="175"/>
      <c r="N40" s="175"/>
      <c r="O40" s="175"/>
      <c r="P40" s="158"/>
      <c r="Q40" s="158"/>
      <c r="R40" s="158"/>
      <c r="S40" s="158"/>
      <c r="T40" s="158"/>
      <c r="U40" s="158"/>
      <c r="V40" s="156"/>
      <c r="W40" s="136"/>
      <c r="X40" s="174"/>
    </row>
    <row r="41" spans="1:24" ht="12.9" hidden="1" customHeight="1" outlineLevel="1" x14ac:dyDescent="0.25">
      <c r="A41" s="120"/>
      <c r="B41" s="173"/>
      <c r="C41" s="154"/>
      <c r="D41" s="154"/>
      <c r="E41" s="154"/>
      <c r="F41" s="156"/>
      <c r="G41" s="158"/>
      <c r="H41" s="162" t="s">
        <v>202</v>
      </c>
      <c r="I41" s="162"/>
      <c r="J41" s="160"/>
      <c r="K41" s="175" t="s">
        <v>203</v>
      </c>
      <c r="L41" s="175"/>
      <c r="M41" s="175"/>
      <c r="N41" s="175"/>
      <c r="O41" s="175"/>
      <c r="P41" s="158"/>
      <c r="Q41" s="158"/>
      <c r="R41" s="158"/>
      <c r="S41" s="158"/>
      <c r="T41" s="158"/>
      <c r="U41" s="158"/>
      <c r="V41" s="156"/>
      <c r="W41" s="136"/>
      <c r="X41" s="174"/>
    </row>
    <row r="42" spans="1:24" ht="12.9" hidden="1" customHeight="1" outlineLevel="1" x14ac:dyDescent="0.25">
      <c r="A42" s="120"/>
      <c r="B42" s="173"/>
      <c r="C42" s="154"/>
      <c r="D42" s="154"/>
      <c r="E42" s="154"/>
      <c r="F42" s="156"/>
      <c r="G42" s="158"/>
      <c r="H42" s="162" t="s">
        <v>204</v>
      </c>
      <c r="I42" s="162"/>
      <c r="J42" s="160"/>
      <c r="K42" s="175" t="s">
        <v>205</v>
      </c>
      <c r="L42" s="175"/>
      <c r="M42" s="175"/>
      <c r="N42" s="175"/>
      <c r="O42" s="175"/>
      <c r="P42" s="158"/>
      <c r="Q42" s="158"/>
      <c r="R42" s="158"/>
      <c r="S42" s="158"/>
      <c r="T42" s="158"/>
      <c r="U42" s="158"/>
      <c r="V42" s="156"/>
      <c r="W42" s="136"/>
      <c r="X42" s="174"/>
    </row>
    <row r="43" spans="1:24" ht="12.9" hidden="1" customHeight="1" outlineLevel="1" x14ac:dyDescent="0.25">
      <c r="A43" s="120"/>
      <c r="B43" s="173"/>
      <c r="C43" s="154"/>
      <c r="D43" s="154"/>
      <c r="E43" s="154"/>
      <c r="F43" s="156"/>
      <c r="G43" s="165"/>
      <c r="H43" s="162" t="s">
        <v>206</v>
      </c>
      <c r="I43" s="162"/>
      <c r="J43" s="160"/>
      <c r="K43" s="176">
        <v>37987</v>
      </c>
      <c r="L43" s="175"/>
      <c r="M43" s="175"/>
      <c r="N43" s="175"/>
      <c r="O43" s="175"/>
      <c r="P43" s="165"/>
      <c r="Q43" s="165"/>
      <c r="R43" s="165"/>
      <c r="S43" s="165"/>
      <c r="T43" s="165"/>
      <c r="U43" s="165"/>
      <c r="V43" s="156"/>
      <c r="W43" s="136"/>
      <c r="X43" s="174"/>
    </row>
    <row r="44" spans="1:24" ht="12.9" hidden="1" customHeight="1" outlineLevel="1" x14ac:dyDescent="0.25">
      <c r="A44" s="120"/>
      <c r="B44" s="173"/>
      <c r="C44" s="154"/>
      <c r="D44" s="154"/>
      <c r="E44" s="154"/>
      <c r="F44" s="156"/>
      <c r="G44" s="165"/>
      <c r="H44" s="162"/>
      <c r="I44" s="162"/>
      <c r="J44" s="160"/>
      <c r="K44" s="165"/>
      <c r="L44" s="165"/>
      <c r="M44" s="165"/>
      <c r="N44" s="165"/>
      <c r="O44" s="165"/>
      <c r="P44" s="165"/>
      <c r="Q44" s="165"/>
      <c r="R44" s="165"/>
      <c r="S44" s="165"/>
      <c r="T44" s="165"/>
      <c r="U44" s="165"/>
      <c r="V44" s="156"/>
      <c r="W44" s="136"/>
      <c r="X44" s="174"/>
    </row>
    <row r="45" spans="1:24" ht="12.9" hidden="1" customHeight="1" outlineLevel="1" x14ac:dyDescent="0.25">
      <c r="A45" s="120"/>
      <c r="B45" s="173"/>
      <c r="C45" s="154"/>
      <c r="D45" s="154"/>
      <c r="E45" s="154"/>
      <c r="F45" s="156"/>
      <c r="G45" s="165"/>
      <c r="H45" s="162" t="s">
        <v>207</v>
      </c>
      <c r="I45" s="162"/>
      <c r="J45" s="160"/>
      <c r="K45" s="165"/>
      <c r="L45" s="165"/>
      <c r="M45" s="165"/>
      <c r="N45" s="165"/>
      <c r="O45" s="165"/>
      <c r="P45" s="165"/>
      <c r="Q45" s="165"/>
      <c r="R45" s="165"/>
      <c r="S45" s="165"/>
      <c r="T45" s="165"/>
      <c r="U45" s="165"/>
      <c r="V45" s="156"/>
      <c r="W45" s="136"/>
      <c r="X45" s="174"/>
    </row>
    <row r="46" spans="1:24" ht="12.9" hidden="1" customHeight="1" outlineLevel="1" x14ac:dyDescent="0.25">
      <c r="A46" s="120"/>
      <c r="B46" s="173"/>
      <c r="C46" s="154"/>
      <c r="D46" s="154"/>
      <c r="E46" s="154"/>
      <c r="F46" s="156"/>
      <c r="G46" s="165"/>
      <c r="H46" s="345" t="s">
        <v>208</v>
      </c>
      <c r="I46" s="346"/>
      <c r="J46" s="346"/>
      <c r="K46" s="346"/>
      <c r="L46" s="346"/>
      <c r="M46" s="346"/>
      <c r="N46" s="346"/>
      <c r="O46" s="346"/>
      <c r="P46" s="346"/>
      <c r="Q46" s="346"/>
      <c r="R46" s="346"/>
      <c r="S46" s="346"/>
      <c r="T46" s="347"/>
      <c r="U46" s="165"/>
      <c r="V46" s="156"/>
      <c r="W46" s="136"/>
      <c r="X46" s="174"/>
    </row>
    <row r="47" spans="1:24" ht="12.9" hidden="1" customHeight="1" outlineLevel="1" x14ac:dyDescent="0.25">
      <c r="A47" s="120"/>
      <c r="B47" s="173"/>
      <c r="C47" s="154"/>
      <c r="D47" s="154"/>
      <c r="E47" s="154"/>
      <c r="F47" s="156"/>
      <c r="G47" s="165"/>
      <c r="H47" s="348"/>
      <c r="I47" s="349"/>
      <c r="J47" s="349"/>
      <c r="K47" s="349"/>
      <c r="L47" s="349"/>
      <c r="M47" s="349"/>
      <c r="N47" s="349"/>
      <c r="O47" s="349"/>
      <c r="P47" s="349"/>
      <c r="Q47" s="349"/>
      <c r="R47" s="349"/>
      <c r="S47" s="349"/>
      <c r="T47" s="350"/>
      <c r="U47" s="165"/>
      <c r="V47" s="156"/>
      <c r="W47" s="136"/>
      <c r="X47" s="174"/>
    </row>
    <row r="48" spans="1:24" ht="12.9" hidden="1" customHeight="1" outlineLevel="1" x14ac:dyDescent="0.25">
      <c r="A48" s="120"/>
      <c r="B48" s="173"/>
      <c r="C48" s="154"/>
      <c r="D48" s="154"/>
      <c r="E48" s="154"/>
      <c r="F48" s="156"/>
      <c r="G48" s="165"/>
      <c r="H48" s="348"/>
      <c r="I48" s="349"/>
      <c r="J48" s="349"/>
      <c r="K48" s="349"/>
      <c r="L48" s="349"/>
      <c r="M48" s="349"/>
      <c r="N48" s="349"/>
      <c r="O48" s="349"/>
      <c r="P48" s="349"/>
      <c r="Q48" s="349"/>
      <c r="R48" s="349"/>
      <c r="S48" s="349"/>
      <c r="T48" s="350"/>
      <c r="U48" s="165"/>
      <c r="V48" s="156"/>
      <c r="W48" s="136"/>
      <c r="X48" s="174"/>
    </row>
    <row r="49" spans="1:24" ht="12.9" hidden="1" customHeight="1" outlineLevel="1" x14ac:dyDescent="0.25">
      <c r="A49" s="120"/>
      <c r="B49" s="173"/>
      <c r="C49" s="154"/>
      <c r="D49" s="154"/>
      <c r="E49" s="154"/>
      <c r="F49" s="156"/>
      <c r="G49" s="165"/>
      <c r="H49" s="351"/>
      <c r="I49" s="352"/>
      <c r="J49" s="352"/>
      <c r="K49" s="352"/>
      <c r="L49" s="352"/>
      <c r="M49" s="352"/>
      <c r="N49" s="352"/>
      <c r="O49" s="352"/>
      <c r="P49" s="352"/>
      <c r="Q49" s="352"/>
      <c r="R49" s="352"/>
      <c r="S49" s="352"/>
      <c r="T49" s="353"/>
      <c r="U49" s="165"/>
      <c r="V49" s="156"/>
      <c r="W49" s="136"/>
      <c r="X49" s="174"/>
    </row>
    <row r="50" spans="1:24" ht="5.0999999999999996" hidden="1" customHeight="1" outlineLevel="1" x14ac:dyDescent="0.25">
      <c r="A50" s="120"/>
      <c r="B50" s="173"/>
      <c r="C50" s="137" t="s">
        <v>193</v>
      </c>
      <c r="D50" s="154"/>
      <c r="E50" s="154"/>
      <c r="F50" s="164"/>
      <c r="G50" s="165"/>
      <c r="H50" s="165"/>
      <c r="I50" s="165"/>
      <c r="J50" s="165"/>
      <c r="K50" s="165"/>
      <c r="L50" s="165"/>
      <c r="M50" s="165"/>
      <c r="N50" s="165"/>
      <c r="O50" s="165"/>
      <c r="P50" s="165"/>
      <c r="Q50" s="165"/>
      <c r="R50" s="165"/>
      <c r="S50" s="165"/>
      <c r="T50" s="165"/>
      <c r="U50" s="165"/>
      <c r="V50" s="156"/>
      <c r="W50" s="166"/>
      <c r="X50" s="174"/>
    </row>
    <row r="51" spans="1:24" ht="24" customHeight="1" collapsed="1" x14ac:dyDescent="0.25">
      <c r="A51" s="120"/>
      <c r="B51" s="173"/>
      <c r="C51" s="167"/>
      <c r="D51" s="167"/>
      <c r="E51" s="167"/>
      <c r="F51" s="167"/>
      <c r="G51" s="168" t="s">
        <v>196</v>
      </c>
      <c r="H51" s="169"/>
      <c r="I51" s="169"/>
      <c r="J51" s="169"/>
      <c r="K51" s="169"/>
      <c r="L51" s="169"/>
      <c r="M51" s="169"/>
      <c r="N51" s="169"/>
      <c r="O51" s="169"/>
      <c r="P51" s="169"/>
      <c r="Q51" s="169"/>
      <c r="R51" s="169"/>
      <c r="S51" s="169"/>
      <c r="T51" s="170"/>
      <c r="U51" s="170"/>
      <c r="V51" s="171" t="s">
        <v>194</v>
      </c>
      <c r="W51" s="172" t="s">
        <v>195</v>
      </c>
      <c r="X51" s="174"/>
    </row>
    <row r="52" spans="1:24" ht="12" hidden="1" customHeight="1" outlineLevel="1" x14ac:dyDescent="0.25">
      <c r="A52" s="120"/>
      <c r="B52" s="121"/>
      <c r="C52" s="121"/>
      <c r="D52" s="121"/>
      <c r="E52" s="121"/>
      <c r="F52" s="174"/>
      <c r="G52" s="174"/>
      <c r="H52" s="174"/>
      <c r="I52" s="174"/>
      <c r="J52" s="174"/>
      <c r="K52" s="174"/>
      <c r="L52" s="174"/>
      <c r="M52" s="174"/>
      <c r="N52" s="174"/>
      <c r="O52" s="174"/>
      <c r="P52" s="174"/>
      <c r="Q52" s="174"/>
      <c r="R52" s="174"/>
      <c r="S52" s="174"/>
      <c r="T52" s="174"/>
      <c r="U52" s="174"/>
      <c r="V52" s="174"/>
      <c r="W52" s="174"/>
      <c r="X52" s="174"/>
    </row>
    <row r="53" spans="1:24" ht="12" hidden="1" customHeight="1" outlineLevel="1" x14ac:dyDescent="0.25">
      <c r="A53" s="120"/>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spans="1:24" ht="5.0999999999999996" hidden="1" customHeight="1" outlineLevel="1" collapsed="1" thickBot="1" x14ac:dyDescent="0.3">
      <c r="A54" s="120"/>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spans="1:24" ht="5.0999999999999996" hidden="1" customHeight="1" outlineLevel="1" x14ac:dyDescent="0.25">
      <c r="A55" s="120"/>
      <c r="B55" s="173"/>
      <c r="C55" s="125" t="s">
        <v>0</v>
      </c>
      <c r="D55" s="125"/>
      <c r="E55" s="125"/>
      <c r="F55" s="125"/>
      <c r="G55" s="125"/>
      <c r="H55" s="125"/>
      <c r="I55" s="125"/>
      <c r="J55" s="125"/>
      <c r="K55" s="126"/>
      <c r="L55" s="126"/>
      <c r="M55" s="126"/>
      <c r="N55" s="126"/>
      <c r="O55" s="126"/>
      <c r="P55" s="126"/>
      <c r="Q55" s="126"/>
      <c r="R55" s="126"/>
      <c r="S55" s="126"/>
      <c r="T55" s="126"/>
      <c r="U55" s="126"/>
      <c r="V55" s="127" t="s">
        <v>185</v>
      </c>
      <c r="W55" s="128"/>
      <c r="X55" s="174"/>
    </row>
    <row r="56" spans="1:24" ht="12.9" hidden="1" customHeight="1" outlineLevel="1" collapsed="1" x14ac:dyDescent="0.25">
      <c r="A56" s="120"/>
      <c r="B56" s="173"/>
      <c r="C56" s="130"/>
      <c r="D56" s="130">
        <v>0</v>
      </c>
      <c r="E56" s="130" t="s">
        <v>1</v>
      </c>
      <c r="F56" s="131"/>
      <c r="G56" s="132" t="s">
        <v>209</v>
      </c>
      <c r="H56" s="133"/>
      <c r="I56" s="133"/>
      <c r="J56" s="133"/>
      <c r="K56" s="133"/>
      <c r="L56" s="133"/>
      <c r="M56" s="133"/>
      <c r="N56" s="133"/>
      <c r="O56" s="133"/>
      <c r="P56" s="133"/>
      <c r="Q56" s="133"/>
      <c r="R56" s="133"/>
      <c r="S56" s="134"/>
      <c r="T56" s="133"/>
      <c r="U56" s="135"/>
      <c r="V56" s="135"/>
      <c r="W56" s="136"/>
      <c r="X56" s="174"/>
    </row>
    <row r="57" spans="1:24" ht="12.9" hidden="1" customHeight="1" outlineLevel="1" x14ac:dyDescent="0.25">
      <c r="A57" s="120"/>
      <c r="B57" s="173"/>
      <c r="C57" s="130"/>
      <c r="D57" s="137"/>
      <c r="E57" s="138"/>
      <c r="F57" s="139"/>
      <c r="G57" s="140" t="s">
        <v>210</v>
      </c>
      <c r="H57" s="140"/>
      <c r="I57" s="140"/>
      <c r="J57" s="140"/>
      <c r="K57" s="140"/>
      <c r="L57" s="140"/>
      <c r="M57" s="140"/>
      <c r="N57" s="140"/>
      <c r="O57" s="140"/>
      <c r="P57" s="140"/>
      <c r="Q57" s="140"/>
      <c r="R57" s="140"/>
      <c r="S57" s="141"/>
      <c r="T57" s="142"/>
      <c r="U57" s="143"/>
      <c r="V57" s="143"/>
      <c r="W57" s="136"/>
      <c r="X57" s="174"/>
    </row>
    <row r="58" spans="1:24" ht="12.9" hidden="1" customHeight="1" outlineLevel="1" x14ac:dyDescent="0.25">
      <c r="A58" s="120"/>
      <c r="B58" s="173"/>
      <c r="C58" s="138"/>
      <c r="D58" s="130"/>
      <c r="E58" s="138"/>
      <c r="F58" s="139"/>
      <c r="G58" s="144">
        <v>37998.72855324074</v>
      </c>
      <c r="H58" s="145">
        <v>37998.72855324074</v>
      </c>
      <c r="I58" s="140"/>
      <c r="J58" s="140"/>
      <c r="K58" s="140"/>
      <c r="L58" s="140"/>
      <c r="M58" s="140"/>
      <c r="N58" s="140"/>
      <c r="O58" s="140"/>
      <c r="P58" s="140"/>
      <c r="Q58" s="140"/>
      <c r="R58" s="140"/>
      <c r="S58" s="141"/>
      <c r="T58" s="142"/>
      <c r="U58" s="143"/>
      <c r="V58" s="143"/>
      <c r="W58" s="136"/>
      <c r="X58" s="174"/>
    </row>
    <row r="59" spans="1:24" ht="12.9" hidden="1" customHeight="1" outlineLevel="1" x14ac:dyDescent="0.25">
      <c r="A59" s="120"/>
      <c r="B59" s="173"/>
      <c r="C59" s="138">
        <v>1</v>
      </c>
      <c r="D59" s="137"/>
      <c r="E59" s="138"/>
      <c r="F59" s="146"/>
      <c r="G59" s="147"/>
      <c r="H59" s="148"/>
      <c r="I59" s="148"/>
      <c r="J59" s="148"/>
      <c r="K59" s="148"/>
      <c r="L59" s="148"/>
      <c r="M59" s="148"/>
      <c r="N59" s="148"/>
      <c r="O59" s="148"/>
      <c r="P59" s="148"/>
      <c r="Q59" s="148"/>
      <c r="R59" s="148"/>
      <c r="S59" s="149"/>
      <c r="T59" s="150"/>
      <c r="U59" s="151"/>
      <c r="V59" s="151"/>
      <c r="W59" s="136"/>
      <c r="X59" s="174"/>
    </row>
    <row r="60" spans="1:24" ht="12.9" hidden="1" customHeight="1" outlineLevel="1" x14ac:dyDescent="0.25">
      <c r="A60" s="120"/>
      <c r="B60" s="173"/>
      <c r="C60" s="138"/>
      <c r="D60" s="138"/>
      <c r="E60" s="138"/>
      <c r="F60" s="138"/>
      <c r="G60" s="152"/>
      <c r="H60" s="152"/>
      <c r="I60" s="152"/>
      <c r="J60" s="152"/>
      <c r="K60" s="152"/>
      <c r="L60" s="152"/>
      <c r="M60" s="152"/>
      <c r="N60" s="152"/>
      <c r="O60" s="152"/>
      <c r="P60" s="152"/>
      <c r="Q60" s="152"/>
      <c r="R60" s="152"/>
      <c r="S60" s="152"/>
      <c r="T60" s="152"/>
      <c r="U60" s="152"/>
      <c r="V60" s="152"/>
      <c r="W60" s="136"/>
      <c r="X60" s="174"/>
    </row>
    <row r="61" spans="1:24" ht="12.9" hidden="1" customHeight="1" outlineLevel="1" x14ac:dyDescent="0.25">
      <c r="A61" s="120"/>
      <c r="B61" s="173"/>
      <c r="C61" s="138"/>
      <c r="D61" s="138"/>
      <c r="E61" s="138"/>
      <c r="F61" s="138"/>
      <c r="G61" s="138"/>
      <c r="H61" s="138"/>
      <c r="I61" s="138"/>
      <c r="J61" s="138"/>
      <c r="K61" s="138"/>
      <c r="L61" s="152"/>
      <c r="M61" s="152"/>
      <c r="N61" s="152"/>
      <c r="O61" s="152"/>
      <c r="P61" s="152"/>
      <c r="Q61" s="152"/>
      <c r="R61" s="152"/>
      <c r="S61" s="152"/>
      <c r="T61" s="152"/>
      <c r="U61" s="152"/>
      <c r="V61" s="152"/>
      <c r="W61" s="136"/>
      <c r="X61" s="174"/>
    </row>
    <row r="62" spans="1:24" ht="12.9" hidden="1" customHeight="1" outlineLevel="1" x14ac:dyDescent="0.25">
      <c r="A62" s="120"/>
      <c r="B62" s="173"/>
      <c r="C62" s="138"/>
      <c r="D62" s="138"/>
      <c r="E62" s="138"/>
      <c r="F62" s="138"/>
      <c r="G62" s="153"/>
      <c r="H62" s="153"/>
      <c r="I62" s="153"/>
      <c r="J62" s="153"/>
      <c r="K62" s="153"/>
      <c r="L62" s="153"/>
      <c r="M62" s="153"/>
      <c r="N62" s="153"/>
      <c r="O62" s="153"/>
      <c r="P62" s="153"/>
      <c r="Q62" s="153"/>
      <c r="R62" s="153"/>
      <c r="S62" s="153"/>
      <c r="T62" s="153"/>
      <c r="U62" s="153"/>
      <c r="V62" s="266"/>
      <c r="W62" s="136"/>
      <c r="X62" s="174"/>
    </row>
    <row r="63" spans="1:24" ht="12.9" hidden="1" customHeight="1" outlineLevel="1" x14ac:dyDescent="0.25">
      <c r="A63" s="120"/>
      <c r="B63" s="173"/>
      <c r="C63" s="154"/>
      <c r="D63" s="154"/>
      <c r="E63" s="154"/>
      <c r="F63" s="138"/>
      <c r="G63" s="153" t="s">
        <v>211</v>
      </c>
      <c r="H63" s="153"/>
      <c r="I63" s="153"/>
      <c r="J63" s="153" t="s">
        <v>212</v>
      </c>
      <c r="K63" s="153"/>
      <c r="L63" s="153"/>
      <c r="M63" s="153"/>
      <c r="N63" s="153"/>
      <c r="O63" s="153"/>
      <c r="P63" s="153"/>
      <c r="Q63" s="153"/>
      <c r="R63" s="153"/>
      <c r="S63" s="153"/>
      <c r="T63" s="153"/>
      <c r="U63" s="153"/>
      <c r="V63" s="266"/>
      <c r="W63" s="136"/>
      <c r="X63" s="174"/>
    </row>
    <row r="64" spans="1:24" ht="5.0999999999999996" hidden="1" customHeight="1" outlineLevel="1" x14ac:dyDescent="0.25">
      <c r="A64" s="120"/>
      <c r="B64" s="173"/>
      <c r="C64" s="137" t="s">
        <v>188</v>
      </c>
      <c r="D64" s="154"/>
      <c r="E64" s="154"/>
      <c r="F64" s="138"/>
      <c r="G64" s="153"/>
      <c r="H64" s="153"/>
      <c r="I64" s="153"/>
      <c r="J64" s="155" t="s">
        <v>189</v>
      </c>
      <c r="K64" s="153"/>
      <c r="L64" s="153"/>
      <c r="M64" s="153"/>
      <c r="N64" s="153"/>
      <c r="O64" s="153"/>
      <c r="P64" s="153"/>
      <c r="Q64" s="153"/>
      <c r="R64" s="153"/>
      <c r="S64" s="153"/>
      <c r="T64" s="153"/>
      <c r="U64" s="153"/>
      <c r="V64" s="266"/>
      <c r="W64" s="136"/>
      <c r="X64" s="174"/>
    </row>
    <row r="65" spans="1:56" ht="5.0999999999999996" hidden="1" customHeight="1" outlineLevel="1" x14ac:dyDescent="0.25">
      <c r="A65" s="120"/>
      <c r="B65" s="173"/>
      <c r="C65" s="154"/>
      <c r="D65" s="154"/>
      <c r="E65" s="154"/>
      <c r="F65" s="156"/>
      <c r="G65" s="157"/>
      <c r="H65" s="157"/>
      <c r="I65" s="157"/>
      <c r="J65" s="157"/>
      <c r="K65" s="157"/>
      <c r="L65" s="157"/>
      <c r="M65" s="157"/>
      <c r="N65" s="157"/>
      <c r="O65" s="157"/>
      <c r="P65" s="157"/>
      <c r="Q65" s="157"/>
      <c r="R65" s="157"/>
      <c r="S65" s="157"/>
      <c r="T65" s="157"/>
      <c r="U65" s="157"/>
      <c r="V65" s="156"/>
      <c r="W65" s="136"/>
      <c r="X65" s="174"/>
    </row>
    <row r="66" spans="1:56" ht="12.9" hidden="1" customHeight="1" outlineLevel="1" x14ac:dyDescent="0.25">
      <c r="A66" s="120"/>
      <c r="B66" s="173"/>
      <c r="C66" s="154"/>
      <c r="D66" s="154"/>
      <c r="E66" s="154"/>
      <c r="F66" s="156"/>
      <c r="G66" s="162" t="s">
        <v>213</v>
      </c>
      <c r="H66" s="165"/>
      <c r="I66" s="165"/>
      <c r="J66" s="177">
        <v>0.25</v>
      </c>
      <c r="K66" s="165"/>
      <c r="L66" s="165"/>
      <c r="M66" s="165"/>
      <c r="N66" s="165"/>
      <c r="O66" s="165"/>
      <c r="P66" s="165"/>
      <c r="Q66" s="165"/>
      <c r="R66" s="165"/>
      <c r="S66" s="165"/>
      <c r="T66" s="165"/>
      <c r="U66" s="165"/>
      <c r="V66" s="156"/>
      <c r="W66" s="136"/>
      <c r="X66" s="174"/>
    </row>
    <row r="67" spans="1:56" ht="12.9" hidden="1" customHeight="1" outlineLevel="1" x14ac:dyDescent="0.25">
      <c r="A67" s="120"/>
      <c r="B67" s="173"/>
      <c r="C67" s="154"/>
      <c r="D67" s="154"/>
      <c r="E67" s="154"/>
      <c r="F67" s="156"/>
      <c r="G67" s="162" t="s">
        <v>214</v>
      </c>
      <c r="H67" s="165"/>
      <c r="I67" s="165"/>
      <c r="J67" s="178">
        <v>5</v>
      </c>
      <c r="K67" s="165"/>
      <c r="L67" s="165"/>
      <c r="M67" s="165"/>
      <c r="N67" s="165"/>
      <c r="O67" s="165"/>
      <c r="P67" s="165"/>
      <c r="Q67" s="165"/>
      <c r="R67" s="165"/>
      <c r="S67" s="165"/>
      <c r="T67" s="165"/>
      <c r="U67" s="165"/>
      <c r="V67" s="156"/>
      <c r="W67" s="136"/>
      <c r="X67" s="174"/>
    </row>
    <row r="68" spans="1:56" ht="12.9" hidden="1" customHeight="1" outlineLevel="1" x14ac:dyDescent="0.25">
      <c r="A68" s="120"/>
      <c r="B68" s="173"/>
      <c r="C68" s="154"/>
      <c r="D68" s="154"/>
      <c r="E68" s="154"/>
      <c r="F68" s="156"/>
      <c r="G68" s="165" t="s">
        <v>215</v>
      </c>
      <c r="H68" s="165"/>
      <c r="I68" s="165"/>
      <c r="J68" s="179">
        <v>4.0000000000000001E-3</v>
      </c>
      <c r="K68" s="165"/>
      <c r="L68" s="165"/>
      <c r="M68" s="165"/>
      <c r="N68" s="165"/>
      <c r="O68" s="165"/>
      <c r="P68" s="165"/>
      <c r="Q68" s="165"/>
      <c r="R68" s="165"/>
      <c r="S68" s="165"/>
      <c r="T68" s="165"/>
      <c r="U68" s="165"/>
      <c r="V68" s="156"/>
      <c r="W68" s="136"/>
      <c r="X68" s="174"/>
    </row>
    <row r="69" spans="1:56" ht="12.9" hidden="1" customHeight="1" outlineLevel="1" x14ac:dyDescent="0.25">
      <c r="A69" s="120"/>
      <c r="B69" s="173"/>
      <c r="C69" s="154"/>
      <c r="D69" s="154"/>
      <c r="E69" s="154"/>
      <c r="F69" s="156"/>
      <c r="G69" s="165"/>
      <c r="H69" s="165"/>
      <c r="I69" s="165"/>
      <c r="J69" s="165"/>
      <c r="K69" s="165"/>
      <c r="L69" s="165"/>
      <c r="M69" s="165"/>
      <c r="N69" s="165"/>
      <c r="O69" s="165"/>
      <c r="P69" s="165"/>
      <c r="Q69" s="165"/>
      <c r="R69" s="165"/>
      <c r="S69" s="165"/>
      <c r="T69" s="165"/>
      <c r="U69" s="165"/>
      <c r="V69" s="156"/>
      <c r="W69" s="136"/>
      <c r="X69" s="174"/>
    </row>
    <row r="70" spans="1:56" ht="12.9" hidden="1" customHeight="1" outlineLevel="1" x14ac:dyDescent="0.25">
      <c r="A70" s="120"/>
      <c r="B70" s="173"/>
      <c r="C70" s="154"/>
      <c r="D70" s="154"/>
      <c r="E70" s="154"/>
      <c r="F70" s="156"/>
      <c r="G70" s="165"/>
      <c r="H70" s="165"/>
      <c r="I70" s="165"/>
      <c r="J70" s="165"/>
      <c r="K70" s="165"/>
      <c r="L70" s="165"/>
      <c r="M70" s="165"/>
      <c r="N70" s="165"/>
      <c r="O70" s="165"/>
      <c r="P70" s="165"/>
      <c r="Q70" s="165"/>
      <c r="R70" s="165"/>
      <c r="S70" s="165"/>
      <c r="T70" s="165"/>
      <c r="U70" s="165"/>
      <c r="V70" s="156"/>
      <c r="W70" s="136"/>
      <c r="X70" s="174"/>
    </row>
    <row r="71" spans="1:56" ht="12.9" hidden="1" customHeight="1" outlineLevel="1" x14ac:dyDescent="0.25">
      <c r="A71" s="120"/>
      <c r="B71" s="173"/>
      <c r="C71" s="154"/>
      <c r="D71" s="154"/>
      <c r="E71" s="154"/>
      <c r="F71" s="156"/>
      <c r="G71" s="165"/>
      <c r="H71" s="165"/>
      <c r="I71" s="165"/>
      <c r="J71" s="165"/>
      <c r="K71" s="165"/>
      <c r="L71" s="165"/>
      <c r="M71" s="165"/>
      <c r="N71" s="165"/>
      <c r="O71" s="165"/>
      <c r="P71" s="165"/>
      <c r="Q71" s="165"/>
      <c r="R71" s="165"/>
      <c r="S71" s="165"/>
      <c r="T71" s="165"/>
      <c r="U71" s="165"/>
      <c r="V71" s="156"/>
      <c r="W71" s="136"/>
      <c r="X71" s="174"/>
    </row>
    <row r="72" spans="1:56" ht="5.0999999999999996" hidden="1" customHeight="1" outlineLevel="1" x14ac:dyDescent="0.25">
      <c r="A72" s="120"/>
      <c r="B72" s="173"/>
      <c r="C72" s="137" t="s">
        <v>193</v>
      </c>
      <c r="D72" s="154"/>
      <c r="E72" s="154"/>
      <c r="F72" s="164"/>
      <c r="G72" s="165"/>
      <c r="H72" s="165"/>
      <c r="I72" s="165"/>
      <c r="J72" s="165"/>
      <c r="K72" s="165"/>
      <c r="L72" s="165"/>
      <c r="M72" s="165"/>
      <c r="N72" s="165"/>
      <c r="O72" s="165"/>
      <c r="P72" s="165"/>
      <c r="Q72" s="165"/>
      <c r="R72" s="165"/>
      <c r="S72" s="165"/>
      <c r="T72" s="165"/>
      <c r="U72" s="165"/>
      <c r="V72" s="156"/>
      <c r="W72" s="166"/>
      <c r="X72" s="174"/>
    </row>
    <row r="73" spans="1:56" ht="24" customHeight="1" collapsed="1" x14ac:dyDescent="0.25">
      <c r="A73" s="120"/>
      <c r="B73" s="173"/>
      <c r="C73" s="167"/>
      <c r="D73" s="167"/>
      <c r="E73" s="167"/>
      <c r="F73" s="167"/>
      <c r="G73" s="168" t="s">
        <v>209</v>
      </c>
      <c r="H73" s="169"/>
      <c r="I73" s="169"/>
      <c r="J73" s="169"/>
      <c r="K73" s="169"/>
      <c r="L73" s="169"/>
      <c r="M73" s="169"/>
      <c r="N73" s="169"/>
      <c r="O73" s="169"/>
      <c r="P73" s="169"/>
      <c r="Q73" s="169"/>
      <c r="R73" s="169"/>
      <c r="S73" s="169"/>
      <c r="T73" s="170"/>
      <c r="U73" s="170"/>
      <c r="V73" s="171" t="s">
        <v>194</v>
      </c>
      <c r="W73" s="172" t="s">
        <v>195</v>
      </c>
      <c r="X73" s="174"/>
    </row>
    <row r="74" spans="1:56" ht="12" hidden="1" customHeight="1" outlineLevel="1" x14ac:dyDescent="0.25">
      <c r="A74" s="120"/>
      <c r="B74" s="121"/>
      <c r="C74" s="121"/>
      <c r="D74" s="121"/>
      <c r="E74" s="121"/>
      <c r="F74" s="174"/>
      <c r="G74" s="174"/>
      <c r="H74" s="174"/>
      <c r="I74" s="174"/>
      <c r="J74" s="174"/>
      <c r="K74" s="174"/>
      <c r="L74" s="174"/>
      <c r="M74" s="174"/>
      <c r="N74" s="174"/>
      <c r="O74" s="174"/>
      <c r="P74" s="174"/>
      <c r="Q74" s="174"/>
      <c r="R74" s="174"/>
      <c r="S74" s="174"/>
      <c r="T74" s="174"/>
      <c r="U74" s="174"/>
      <c r="V74" s="174"/>
      <c r="W74" s="174"/>
      <c r="X74" s="174"/>
    </row>
    <row r="75" spans="1:56" ht="12" hidden="1" customHeight="1" outlineLevel="1" x14ac:dyDescent="0.25">
      <c r="A75" s="120"/>
      <c r="B75" s="121"/>
      <c r="C75" s="121"/>
      <c r="D75" s="121"/>
      <c r="E75" s="121"/>
      <c r="F75" s="174"/>
      <c r="G75" s="174"/>
      <c r="H75" s="174"/>
      <c r="I75" s="174"/>
      <c r="J75" s="174"/>
      <c r="K75" s="174"/>
      <c r="L75" s="174"/>
      <c r="M75" s="174"/>
      <c r="N75" s="174"/>
      <c r="O75" s="174"/>
      <c r="P75" s="174"/>
      <c r="Q75" s="174"/>
      <c r="R75" s="174"/>
      <c r="S75" s="174"/>
      <c r="T75" s="174"/>
      <c r="U75" s="174"/>
      <c r="V75" s="174"/>
      <c r="W75" s="174"/>
      <c r="X75" s="174"/>
    </row>
    <row r="76" spans="1:56" s="190" customFormat="1" ht="12.75" hidden="1" customHeight="1" outlineLevel="1" x14ac:dyDescent="0.25">
      <c r="A76" s="188"/>
      <c r="B76" s="189"/>
      <c r="C76" s="189"/>
      <c r="D76" s="189"/>
      <c r="E76" s="189"/>
      <c r="F76" s="174"/>
      <c r="G76" s="174"/>
      <c r="H76" s="174"/>
      <c r="I76" s="174"/>
      <c r="J76" s="174"/>
      <c r="K76" s="174"/>
      <c r="L76" s="174"/>
      <c r="M76" s="174"/>
      <c r="N76" s="174"/>
      <c r="O76" s="174"/>
      <c r="P76" s="174"/>
      <c r="Q76" s="174"/>
      <c r="R76" s="174"/>
      <c r="S76" s="174"/>
      <c r="T76" s="174"/>
      <c r="U76" s="174"/>
      <c r="V76" s="174"/>
      <c r="W76" s="174"/>
      <c r="X76" s="174"/>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row>
    <row r="77" spans="1:56" s="190" customFormat="1" ht="5.0999999999999996" hidden="1" customHeight="1" outlineLevel="1" collapsed="1" thickBot="1" x14ac:dyDescent="0.3">
      <c r="A77" s="188"/>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row>
    <row r="78" spans="1:56" s="190" customFormat="1" ht="5.0999999999999996" hidden="1" customHeight="1" outlineLevel="1" x14ac:dyDescent="0.25">
      <c r="A78" s="188"/>
      <c r="B78" s="189"/>
      <c r="C78" s="125" t="s">
        <v>0</v>
      </c>
      <c r="D78" s="125"/>
      <c r="E78" s="125"/>
      <c r="F78" s="125"/>
      <c r="G78" s="125"/>
      <c r="H78" s="125"/>
      <c r="I78" s="125"/>
      <c r="J78" s="125"/>
      <c r="K78" s="126"/>
      <c r="L78" s="126"/>
      <c r="M78" s="126"/>
      <c r="N78" s="126"/>
      <c r="O78" s="126"/>
      <c r="P78" s="126"/>
      <c r="Q78" s="126"/>
      <c r="R78" s="126"/>
      <c r="S78" s="126"/>
      <c r="T78" s="126"/>
      <c r="U78" s="126"/>
      <c r="V78" s="126"/>
      <c r="W78" s="128"/>
      <c r="X78" s="174"/>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row>
    <row r="79" spans="1:56" s="190" customFormat="1" ht="12.75" hidden="1" customHeight="1" outlineLevel="1" collapsed="1" x14ac:dyDescent="0.25">
      <c r="A79" s="188"/>
      <c r="B79" s="189"/>
      <c r="C79" s="130"/>
      <c r="D79" s="130">
        <v>410</v>
      </c>
      <c r="E79" s="130" t="s">
        <v>1</v>
      </c>
      <c r="F79" s="192"/>
      <c r="G79" s="193" t="s">
        <v>233</v>
      </c>
      <c r="H79" s="192"/>
      <c r="I79" s="192"/>
      <c r="J79" s="192"/>
      <c r="K79" s="192"/>
      <c r="L79" s="192"/>
      <c r="M79" s="192"/>
      <c r="N79" s="192"/>
      <c r="O79" s="192"/>
      <c r="P79" s="192"/>
      <c r="Q79" s="192"/>
      <c r="R79" s="192"/>
      <c r="S79" s="194"/>
      <c r="T79" s="195"/>
      <c r="U79" s="196"/>
      <c r="V79" s="196"/>
      <c r="W79" s="136"/>
      <c r="X79" s="174"/>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row>
    <row r="80" spans="1:56" s="190" customFormat="1" ht="12.75" hidden="1" customHeight="1" outlineLevel="1" x14ac:dyDescent="0.25">
      <c r="A80" s="188"/>
      <c r="B80" s="189"/>
      <c r="C80" s="130"/>
      <c r="D80" s="137"/>
      <c r="E80" s="138"/>
      <c r="F80" s="192"/>
      <c r="G80" s="192" t="s">
        <v>234</v>
      </c>
      <c r="H80" s="195"/>
      <c r="I80" s="192"/>
      <c r="J80" s="192"/>
      <c r="K80" s="192"/>
      <c r="L80" s="192"/>
      <c r="M80" s="192"/>
      <c r="N80" s="192"/>
      <c r="O80" s="192"/>
      <c r="P80" s="192"/>
      <c r="Q80" s="192"/>
      <c r="R80" s="192"/>
      <c r="S80" s="194"/>
      <c r="T80" s="197"/>
      <c r="U80" s="196"/>
      <c r="V80" s="196"/>
      <c r="W80" s="136"/>
      <c r="X80" s="174"/>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row>
    <row r="81" spans="1:56" s="190" customFormat="1" ht="12.75" hidden="1" customHeight="1" outlineLevel="1" x14ac:dyDescent="0.25">
      <c r="A81" s="188"/>
      <c r="B81" s="189"/>
      <c r="C81" s="138"/>
      <c r="D81" s="130"/>
      <c r="E81" s="138"/>
      <c r="F81" s="192"/>
      <c r="G81" s="198">
        <v>37951.660101388887</v>
      </c>
      <c r="H81" s="195"/>
      <c r="I81" s="192"/>
      <c r="J81" s="192"/>
      <c r="K81" s="192"/>
      <c r="L81" s="192"/>
      <c r="M81" s="192"/>
      <c r="N81" s="192"/>
      <c r="O81" s="192"/>
      <c r="P81" s="192"/>
      <c r="Q81" s="192"/>
      <c r="R81" s="192"/>
      <c r="S81" s="194"/>
      <c r="T81" s="197"/>
      <c r="U81" s="196"/>
      <c r="V81" s="196"/>
      <c r="W81" s="136"/>
      <c r="X81" s="174"/>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row>
    <row r="82" spans="1:56" s="190" customFormat="1" ht="12.75" hidden="1" customHeight="1" outlineLevel="1" x14ac:dyDescent="0.25">
      <c r="A82" s="188"/>
      <c r="B82" s="189"/>
      <c r="C82" s="138">
        <v>1</v>
      </c>
      <c r="D82" s="137"/>
      <c r="E82" s="138"/>
      <c r="F82" s="192"/>
      <c r="G82" s="199"/>
      <c r="H82" s="195"/>
      <c r="I82" s="192"/>
      <c r="J82" s="195"/>
      <c r="K82" s="192"/>
      <c r="L82" s="192"/>
      <c r="M82" s="192"/>
      <c r="N82" s="192"/>
      <c r="O82" s="192"/>
      <c r="P82" s="192"/>
      <c r="Q82" s="192"/>
      <c r="R82" s="192"/>
      <c r="S82" s="194"/>
      <c r="T82" s="197"/>
      <c r="U82" s="196"/>
      <c r="V82" s="196"/>
      <c r="W82" s="136"/>
      <c r="X82" s="174"/>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row>
    <row r="83" spans="1:56" s="190" customFormat="1" ht="12.75" hidden="1" customHeight="1" outlineLevel="1" x14ac:dyDescent="0.25">
      <c r="A83" s="188"/>
      <c r="B83" s="189"/>
      <c r="C83" s="138"/>
      <c r="D83" s="138"/>
      <c r="E83" s="138"/>
      <c r="F83" s="138"/>
      <c r="G83" s="138"/>
      <c r="H83" s="138"/>
      <c r="I83" s="138"/>
      <c r="J83" s="152"/>
      <c r="K83" s="152"/>
      <c r="L83" s="152"/>
      <c r="M83" s="152"/>
      <c r="N83" s="152"/>
      <c r="O83" s="152"/>
      <c r="P83" s="152"/>
      <c r="Q83" s="152"/>
      <c r="R83" s="152"/>
      <c r="S83" s="152"/>
      <c r="T83" s="152"/>
      <c r="U83" s="152"/>
      <c r="V83" s="152"/>
      <c r="W83" s="136"/>
      <c r="X83" s="174"/>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row>
    <row r="84" spans="1:56" s="190" customFormat="1" ht="12.75" hidden="1" customHeight="1" outlineLevel="1" x14ac:dyDescent="0.25">
      <c r="A84" s="188"/>
      <c r="B84" s="189"/>
      <c r="C84" s="138"/>
      <c r="D84" s="138"/>
      <c r="E84" s="138"/>
      <c r="F84" s="138"/>
      <c r="G84" s="138"/>
      <c r="H84" s="138"/>
      <c r="I84" s="138"/>
      <c r="J84" s="138"/>
      <c r="K84" s="138"/>
      <c r="L84" s="152"/>
      <c r="M84" s="152"/>
      <c r="N84" s="152"/>
      <c r="O84" s="152"/>
      <c r="P84" s="152"/>
      <c r="Q84" s="152"/>
      <c r="R84" s="152"/>
      <c r="S84" s="152"/>
      <c r="T84" s="152"/>
      <c r="U84" s="152"/>
      <c r="V84" s="152"/>
      <c r="W84" s="136"/>
      <c r="X84" s="174"/>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row>
    <row r="85" spans="1:56" s="190" customFormat="1" ht="12.75" hidden="1" customHeight="1" outlineLevel="1" x14ac:dyDescent="0.25">
      <c r="A85" s="188"/>
      <c r="B85" s="189"/>
      <c r="C85" s="138"/>
      <c r="D85" s="138"/>
      <c r="E85" s="138"/>
      <c r="F85" s="138"/>
      <c r="G85" s="138"/>
      <c r="H85" s="138"/>
      <c r="I85" s="138"/>
      <c r="J85" s="153"/>
      <c r="K85" s="153"/>
      <c r="L85" s="153" t="s">
        <v>235</v>
      </c>
      <c r="M85" s="180" t="s">
        <v>236</v>
      </c>
      <c r="N85" s="180"/>
      <c r="O85" s="180"/>
      <c r="P85" s="180"/>
      <c r="Q85" s="180"/>
      <c r="R85" s="180"/>
      <c r="S85" s="153"/>
      <c r="T85" s="153"/>
      <c r="U85" s="153"/>
      <c r="V85" s="152"/>
      <c r="W85" s="136"/>
      <c r="X85" s="174"/>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row>
    <row r="86" spans="1:56" s="190" customFormat="1" ht="12.75" hidden="1" customHeight="1" outlineLevel="1" x14ac:dyDescent="0.25">
      <c r="A86" s="188"/>
      <c r="B86" s="189"/>
      <c r="C86" s="154"/>
      <c r="D86" s="154"/>
      <c r="E86" s="154"/>
      <c r="F86" s="138"/>
      <c r="G86" s="138"/>
      <c r="H86" s="138"/>
      <c r="I86" s="138"/>
      <c r="J86" s="153"/>
      <c r="K86" s="153"/>
      <c r="L86" s="153" t="s">
        <v>44</v>
      </c>
      <c r="M86" s="153" t="s">
        <v>28</v>
      </c>
      <c r="N86" s="153" t="s">
        <v>29</v>
      </c>
      <c r="O86" s="153" t="s">
        <v>30</v>
      </c>
      <c r="P86" s="153" t="s">
        <v>31</v>
      </c>
      <c r="Q86" s="153" t="s">
        <v>32</v>
      </c>
      <c r="R86" s="153" t="s">
        <v>33</v>
      </c>
      <c r="S86" s="153"/>
      <c r="T86" s="153"/>
      <c r="U86" s="153"/>
      <c r="V86" s="152"/>
      <c r="W86" s="136"/>
      <c r="X86" s="174"/>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row>
    <row r="87" spans="1:56" s="190" customFormat="1" ht="5.0999999999999996" hidden="1" customHeight="1" outlineLevel="1" x14ac:dyDescent="0.25">
      <c r="A87" s="188"/>
      <c r="B87" s="189"/>
      <c r="C87" s="154"/>
      <c r="D87" s="154"/>
      <c r="E87" s="154"/>
      <c r="F87" s="138"/>
      <c r="G87" s="138"/>
      <c r="H87" s="138"/>
      <c r="I87" s="138"/>
      <c r="J87" s="153"/>
      <c r="K87" s="153"/>
      <c r="L87" s="200" t="s">
        <v>189</v>
      </c>
      <c r="M87" s="153"/>
      <c r="N87" s="153"/>
      <c r="O87" s="153"/>
      <c r="P87" s="153"/>
      <c r="Q87" s="153"/>
      <c r="R87" s="153"/>
      <c r="S87" s="153"/>
      <c r="T87" s="153"/>
      <c r="U87" s="153"/>
      <c r="V87" s="152"/>
      <c r="W87" s="136"/>
      <c r="X87" s="174"/>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row>
    <row r="88" spans="1:56" s="190" customFormat="1" ht="5.0999999999999996" hidden="1" customHeight="1" outlineLevel="1" x14ac:dyDescent="0.25">
      <c r="A88" s="188"/>
      <c r="B88" s="189"/>
      <c r="C88" s="154"/>
      <c r="D88" s="154"/>
      <c r="E88" s="154"/>
      <c r="F88" s="201"/>
      <c r="G88" s="202"/>
      <c r="H88" s="202"/>
      <c r="I88" s="202"/>
      <c r="J88" s="203"/>
      <c r="K88" s="203"/>
      <c r="L88" s="203"/>
      <c r="M88" s="203"/>
      <c r="N88" s="203"/>
      <c r="O88" s="203"/>
      <c r="P88" s="203"/>
      <c r="Q88" s="203"/>
      <c r="R88" s="203"/>
      <c r="S88" s="203"/>
      <c r="T88" s="203"/>
      <c r="U88" s="203"/>
      <c r="V88" s="204"/>
      <c r="W88" s="136"/>
      <c r="X88" s="174"/>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row>
    <row r="89" spans="1:56" s="190" customFormat="1" ht="12.75" hidden="1" customHeight="1" outlineLevel="1" x14ac:dyDescent="0.25">
      <c r="A89" s="188"/>
      <c r="B89" s="189"/>
      <c r="C89" s="154"/>
      <c r="D89" s="154"/>
      <c r="E89" s="154"/>
      <c r="F89" s="201"/>
      <c r="G89" s="162"/>
      <c r="H89" s="162" t="s">
        <v>237</v>
      </c>
      <c r="I89" s="162"/>
      <c r="J89" s="160"/>
      <c r="L89" s="205">
        <v>350</v>
      </c>
      <c r="M89" s="206">
        <v>0.55000000000000004</v>
      </c>
      <c r="N89" s="206">
        <v>0.75</v>
      </c>
      <c r="O89" s="206">
        <v>0.8</v>
      </c>
      <c r="P89" s="206">
        <v>1</v>
      </c>
      <c r="Q89" s="206">
        <v>1</v>
      </c>
      <c r="R89" s="207"/>
      <c r="S89" s="160"/>
      <c r="T89" s="160"/>
      <c r="U89" s="160"/>
      <c r="V89" s="208"/>
      <c r="W89" s="136"/>
      <c r="X89" s="174"/>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row>
    <row r="90" spans="1:56" s="190" customFormat="1" ht="12.75" hidden="1" customHeight="1" outlineLevel="1" x14ac:dyDescent="0.25">
      <c r="A90" s="188"/>
      <c r="B90" s="189"/>
      <c r="C90" s="154"/>
      <c r="D90" s="154"/>
      <c r="E90" s="154"/>
      <c r="F90" s="201"/>
      <c r="G90" s="162"/>
      <c r="H90" s="162"/>
      <c r="I90" s="162"/>
      <c r="J90" s="160"/>
      <c r="K90" s="160"/>
      <c r="L90" s="160"/>
      <c r="M90" s="160"/>
      <c r="N90" s="160"/>
      <c r="O90" s="160"/>
      <c r="P90" s="160"/>
      <c r="Q90" s="160"/>
      <c r="R90" s="160"/>
      <c r="S90" s="160"/>
      <c r="T90" s="160"/>
      <c r="U90" s="160"/>
      <c r="V90" s="208"/>
      <c r="W90" s="136"/>
      <c r="X90" s="174"/>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row>
    <row r="91" spans="1:56" s="190" customFormat="1" ht="12.75" hidden="1" customHeight="1" outlineLevel="1" x14ac:dyDescent="0.25">
      <c r="A91" s="188"/>
      <c r="B91" s="189"/>
      <c r="C91" s="154"/>
      <c r="D91" s="154"/>
      <c r="E91" s="154"/>
      <c r="F91" s="209"/>
      <c r="G91" s="162"/>
      <c r="H91" s="162" t="s">
        <v>238</v>
      </c>
      <c r="I91" s="162"/>
      <c r="J91" s="210"/>
      <c r="K91" s="210"/>
      <c r="L91" s="210"/>
      <c r="M91" s="211"/>
      <c r="N91" s="211"/>
      <c r="O91" s="211"/>
      <c r="P91" s="211"/>
      <c r="Q91" s="211"/>
      <c r="R91" s="211"/>
      <c r="S91" s="210"/>
      <c r="T91" s="160"/>
      <c r="U91" s="210"/>
      <c r="V91" s="208"/>
      <c r="W91" s="136"/>
      <c r="X91" s="174"/>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row>
    <row r="92" spans="1:56" s="190" customFormat="1" ht="5.0999999999999996" hidden="1" customHeight="1" outlineLevel="1" x14ac:dyDescent="0.25">
      <c r="A92" s="188"/>
      <c r="B92" s="189"/>
      <c r="C92" s="154"/>
      <c r="D92" s="154"/>
      <c r="E92" s="154"/>
      <c r="F92" s="212"/>
      <c r="G92" s="213"/>
      <c r="H92" s="213"/>
      <c r="I92" s="213"/>
      <c r="J92" s="214"/>
      <c r="K92" s="214"/>
      <c r="L92" s="214"/>
      <c r="M92" s="214"/>
      <c r="N92" s="214"/>
      <c r="O92" s="214"/>
      <c r="P92" s="214"/>
      <c r="Q92" s="214"/>
      <c r="R92" s="214"/>
      <c r="S92" s="214"/>
      <c r="T92" s="214"/>
      <c r="U92" s="214"/>
      <c r="V92" s="204"/>
      <c r="W92" s="136"/>
      <c r="X92" s="174"/>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row>
    <row r="93" spans="1:56" s="190" customFormat="1" ht="24" customHeight="1" collapsed="1" x14ac:dyDescent="0.25">
      <c r="A93" s="188"/>
      <c r="B93" s="189"/>
      <c r="C93" s="167"/>
      <c r="D93" s="167"/>
      <c r="E93" s="167"/>
      <c r="F93" s="167"/>
      <c r="G93" s="168" t="s">
        <v>233</v>
      </c>
      <c r="H93" s="169"/>
      <c r="I93" s="169"/>
      <c r="J93" s="169"/>
      <c r="K93" s="169"/>
      <c r="L93" s="169"/>
      <c r="M93" s="169"/>
      <c r="N93" s="169"/>
      <c r="O93" s="169"/>
      <c r="P93" s="169"/>
      <c r="Q93" s="169"/>
      <c r="R93" s="169"/>
      <c r="S93" s="169"/>
      <c r="T93" s="170"/>
      <c r="U93" s="170"/>
      <c r="V93" s="170"/>
      <c r="W93" s="172" t="s">
        <v>195</v>
      </c>
      <c r="X93" s="174"/>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row>
    <row r="94" spans="1:56" s="190" customFormat="1" ht="12.75" customHeight="1" outlineLevel="1" x14ac:dyDescent="0.25">
      <c r="A94" s="188"/>
      <c r="B94" s="189"/>
      <c r="C94" s="189"/>
      <c r="D94" s="189"/>
      <c r="E94" s="189"/>
      <c r="F94" s="174"/>
      <c r="G94" s="174"/>
      <c r="H94" s="174"/>
      <c r="I94" s="174"/>
      <c r="J94" s="174"/>
      <c r="K94" s="174"/>
      <c r="L94" s="174"/>
      <c r="M94" s="174"/>
      <c r="N94" s="174"/>
      <c r="O94" s="174"/>
      <c r="P94" s="174"/>
      <c r="Q94" s="174"/>
      <c r="R94" s="174"/>
      <c r="S94" s="174"/>
      <c r="T94" s="174"/>
      <c r="U94" s="174"/>
      <c r="V94" s="174"/>
      <c r="W94" s="174"/>
      <c r="X94" s="174"/>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row>
    <row r="95" spans="1:56" ht="12" customHeight="1" outlineLevel="1" x14ac:dyDescent="0.25">
      <c r="A95" s="120"/>
      <c r="B95" s="121"/>
      <c r="C95" s="121"/>
      <c r="D95" s="121"/>
      <c r="E95" s="121"/>
      <c r="F95" s="121"/>
      <c r="G95" s="121"/>
      <c r="H95" s="121"/>
      <c r="I95" s="121"/>
      <c r="J95" s="121"/>
      <c r="K95" s="121"/>
      <c r="L95" s="121"/>
      <c r="M95" s="121"/>
      <c r="N95" s="121"/>
      <c r="O95" s="121"/>
      <c r="P95" s="121"/>
      <c r="Q95" s="121"/>
      <c r="R95" s="121"/>
      <c r="S95" s="121"/>
      <c r="T95" s="121"/>
      <c r="U95" s="121"/>
      <c r="V95" s="121"/>
      <c r="W95" s="121"/>
      <c r="X95" s="121"/>
    </row>
    <row r="96" spans="1:56" ht="5.0999999999999996" customHeight="1" outlineLevel="1" collapsed="1" thickBot="1" x14ac:dyDescent="0.3">
      <c r="A96" s="120"/>
      <c r="B96" s="121"/>
      <c r="C96" s="121"/>
      <c r="D96" s="121"/>
      <c r="E96" s="121"/>
      <c r="F96" s="121"/>
      <c r="G96" s="121"/>
      <c r="H96" s="121"/>
      <c r="I96" s="121"/>
      <c r="J96" s="121"/>
      <c r="K96" s="121"/>
      <c r="L96" s="121"/>
      <c r="M96" s="121"/>
      <c r="N96" s="121"/>
      <c r="O96" s="121"/>
      <c r="P96" s="121"/>
      <c r="Q96" s="121"/>
      <c r="R96" s="121"/>
      <c r="S96" s="121"/>
      <c r="T96" s="121"/>
      <c r="U96" s="121"/>
      <c r="V96" s="121"/>
      <c r="W96" s="121"/>
      <c r="X96" s="121"/>
    </row>
    <row r="97" spans="1:24" ht="5.0999999999999996" customHeight="1" outlineLevel="1" x14ac:dyDescent="0.25">
      <c r="A97" s="120"/>
      <c r="B97" s="173"/>
      <c r="C97" s="125" t="s">
        <v>0</v>
      </c>
      <c r="D97" s="125"/>
      <c r="E97" s="125"/>
      <c r="F97" s="125"/>
      <c r="G97" s="125"/>
      <c r="H97" s="125"/>
      <c r="I97" s="125"/>
      <c r="J97" s="125"/>
      <c r="K97" s="126"/>
      <c r="L97" s="126"/>
      <c r="M97" s="126"/>
      <c r="N97" s="126"/>
      <c r="O97" s="126"/>
      <c r="P97" s="126"/>
      <c r="Q97" s="126"/>
      <c r="R97" s="126"/>
      <c r="S97" s="126"/>
      <c r="T97" s="126"/>
      <c r="U97" s="126"/>
      <c r="V97" s="127" t="s">
        <v>185</v>
      </c>
      <c r="W97" s="128"/>
      <c r="X97" s="174"/>
    </row>
    <row r="98" spans="1:24" ht="12.9" customHeight="1" outlineLevel="1" collapsed="1" x14ac:dyDescent="0.25">
      <c r="A98" s="120"/>
      <c r="B98" s="173"/>
      <c r="C98" s="130"/>
      <c r="D98" s="130">
        <v>0</v>
      </c>
      <c r="E98" s="130" t="s">
        <v>1</v>
      </c>
      <c r="F98" s="131"/>
      <c r="G98" s="132" t="s">
        <v>239</v>
      </c>
      <c r="H98" s="133"/>
      <c r="I98" s="133"/>
      <c r="J98" s="133"/>
      <c r="K98" s="133"/>
      <c r="L98" s="133"/>
      <c r="M98" s="133"/>
      <c r="N98" s="133"/>
      <c r="O98" s="133"/>
      <c r="P98" s="133"/>
      <c r="Q98" s="133"/>
      <c r="R98" s="133"/>
      <c r="S98" s="134"/>
      <c r="T98" s="133"/>
      <c r="U98" s="135"/>
      <c r="V98" s="135"/>
      <c r="W98" s="136"/>
      <c r="X98" s="174"/>
    </row>
    <row r="99" spans="1:24" ht="12.9" customHeight="1" outlineLevel="1" x14ac:dyDescent="0.25">
      <c r="A99" s="120"/>
      <c r="B99" s="173"/>
      <c r="C99" s="130"/>
      <c r="D99" s="137"/>
      <c r="E99" s="138"/>
      <c r="F99" s="139"/>
      <c r="G99" s="140" t="s">
        <v>240</v>
      </c>
      <c r="H99" s="140"/>
      <c r="I99" s="140"/>
      <c r="J99" s="140"/>
      <c r="K99" s="140"/>
      <c r="L99" s="140"/>
      <c r="M99" s="140"/>
      <c r="N99" s="140"/>
      <c r="O99" s="140"/>
      <c r="P99" s="140"/>
      <c r="Q99" s="140"/>
      <c r="R99" s="140"/>
      <c r="S99" s="141"/>
      <c r="T99" s="142"/>
      <c r="U99" s="143"/>
      <c r="V99" s="143"/>
      <c r="W99" s="136"/>
      <c r="X99" s="174"/>
    </row>
    <row r="100" spans="1:24" ht="12.9" customHeight="1" outlineLevel="1" x14ac:dyDescent="0.25">
      <c r="A100" s="120"/>
      <c r="B100" s="173"/>
      <c r="C100" s="138"/>
      <c r="D100" s="130"/>
      <c r="E100" s="138"/>
      <c r="F100" s="139"/>
      <c r="G100" s="144">
        <v>37998.514178240737</v>
      </c>
      <c r="H100" s="145">
        <v>37998.514178240737</v>
      </c>
      <c r="I100" s="140"/>
      <c r="J100" s="140"/>
      <c r="K100" s="140"/>
      <c r="L100" s="140"/>
      <c r="M100" s="140"/>
      <c r="N100" s="140"/>
      <c r="O100" s="140"/>
      <c r="P100" s="140"/>
      <c r="Q100" s="140"/>
      <c r="R100" s="140"/>
      <c r="S100" s="141"/>
      <c r="T100" s="142"/>
      <c r="U100" s="143"/>
      <c r="V100" s="143"/>
      <c r="W100" s="136"/>
      <c r="X100" s="174"/>
    </row>
    <row r="101" spans="1:24" ht="12.9" customHeight="1" outlineLevel="1" x14ac:dyDescent="0.25">
      <c r="A101" s="120"/>
      <c r="B101" s="173"/>
      <c r="C101" s="138">
        <v>1</v>
      </c>
      <c r="D101" s="137"/>
      <c r="E101" s="138"/>
      <c r="F101" s="146"/>
      <c r="G101" s="147"/>
      <c r="H101" s="148"/>
      <c r="I101" s="148"/>
      <c r="J101" s="148"/>
      <c r="K101" s="148" t="s">
        <v>460</v>
      </c>
      <c r="L101" s="148"/>
      <c r="M101" s="148"/>
      <c r="N101" s="148"/>
      <c r="O101" s="148"/>
      <c r="P101" s="148"/>
      <c r="Q101" s="148"/>
      <c r="R101" s="148"/>
      <c r="S101" s="149"/>
      <c r="T101" s="150"/>
      <c r="U101" s="151"/>
      <c r="V101" s="151"/>
      <c r="W101" s="136"/>
      <c r="X101" s="174"/>
    </row>
    <row r="102" spans="1:24" ht="12.9" customHeight="1" outlineLevel="1" x14ac:dyDescent="0.25">
      <c r="A102" s="120"/>
      <c r="B102" s="173"/>
      <c r="C102" s="138"/>
      <c r="D102" s="138"/>
      <c r="E102" s="138"/>
      <c r="F102" s="138"/>
      <c r="G102" s="152"/>
      <c r="H102" s="152"/>
      <c r="I102" s="152"/>
      <c r="J102" s="152"/>
      <c r="K102" s="152"/>
      <c r="L102" s="152"/>
      <c r="M102" s="152"/>
      <c r="N102" s="152"/>
      <c r="O102" s="152"/>
      <c r="P102" s="152"/>
      <c r="Q102" s="152"/>
      <c r="R102" s="152"/>
      <c r="S102" s="152"/>
      <c r="T102" s="152"/>
      <c r="U102" s="152"/>
      <c r="V102" s="152"/>
      <c r="W102" s="136"/>
      <c r="X102" s="174"/>
    </row>
    <row r="103" spans="1:24" ht="12.9" customHeight="1" outlineLevel="1" x14ac:dyDescent="0.25">
      <c r="A103" s="120"/>
      <c r="B103" s="173"/>
      <c r="C103" s="138"/>
      <c r="D103" s="138"/>
      <c r="E103" s="138"/>
      <c r="F103" s="138"/>
      <c r="G103" s="138"/>
      <c r="H103" s="138"/>
      <c r="I103" s="138"/>
      <c r="J103" s="138"/>
      <c r="K103" s="138"/>
      <c r="L103" s="152"/>
      <c r="M103" s="152"/>
      <c r="N103" s="152"/>
      <c r="O103" s="152"/>
      <c r="P103" s="152"/>
      <c r="Q103" s="152"/>
      <c r="R103" s="152"/>
      <c r="S103" s="152"/>
      <c r="T103" s="152"/>
      <c r="U103" s="152"/>
      <c r="V103" s="152"/>
      <c r="W103" s="136"/>
      <c r="X103" s="174"/>
    </row>
    <row r="104" spans="1:24" ht="12.9" customHeight="1" outlineLevel="1" x14ac:dyDescent="0.25">
      <c r="A104" s="120"/>
      <c r="B104" s="173"/>
      <c r="C104" s="138"/>
      <c r="D104" s="138"/>
      <c r="E104" s="138"/>
      <c r="F104" s="138"/>
      <c r="G104" s="153"/>
      <c r="H104" s="153"/>
      <c r="I104" s="153"/>
      <c r="J104" s="153"/>
      <c r="K104" s="153"/>
      <c r="L104" s="180"/>
      <c r="M104" s="180" t="s">
        <v>241</v>
      </c>
      <c r="N104" s="153"/>
      <c r="O104" s="153"/>
      <c r="P104" s="153"/>
      <c r="Q104" s="153"/>
      <c r="R104" s="153"/>
      <c r="S104" s="153"/>
      <c r="T104" s="153"/>
      <c r="U104" s="153"/>
      <c r="V104" s="266"/>
      <c r="W104" s="136"/>
      <c r="X104" s="174"/>
    </row>
    <row r="105" spans="1:24" ht="12.9" customHeight="1" outlineLevel="1" x14ac:dyDescent="0.25">
      <c r="A105" s="120"/>
      <c r="B105" s="173"/>
      <c r="C105" s="154"/>
      <c r="D105" s="154"/>
      <c r="E105" s="154"/>
      <c r="F105" s="138"/>
      <c r="G105" s="215"/>
      <c r="H105" s="215" t="s">
        <v>242</v>
      </c>
      <c r="I105" s="215" t="s">
        <v>243</v>
      </c>
      <c r="J105" s="215" t="s">
        <v>244</v>
      </c>
      <c r="K105" s="215" t="s">
        <v>245</v>
      </c>
      <c r="L105" s="215" t="s">
        <v>246</v>
      </c>
      <c r="M105" s="215" t="s">
        <v>247</v>
      </c>
      <c r="N105" s="215" t="s">
        <v>248</v>
      </c>
      <c r="O105" s="153"/>
      <c r="P105" s="153"/>
      <c r="Q105" s="153"/>
      <c r="R105" s="153"/>
      <c r="S105" s="153"/>
      <c r="T105" s="153"/>
      <c r="U105" s="153"/>
      <c r="V105" s="266"/>
      <c r="W105" s="136"/>
      <c r="X105" s="174"/>
    </row>
    <row r="106" spans="1:24" ht="12.9" customHeight="1" outlineLevel="1" x14ac:dyDescent="0.25">
      <c r="A106" s="120"/>
      <c r="B106" s="173"/>
      <c r="C106" s="154"/>
      <c r="D106" s="154"/>
      <c r="E106" s="154"/>
      <c r="F106" s="156"/>
      <c r="G106" s="216"/>
      <c r="H106" s="217" t="s">
        <v>249</v>
      </c>
      <c r="I106" s="217" t="s">
        <v>249</v>
      </c>
      <c r="J106" s="217" t="s">
        <v>249</v>
      </c>
      <c r="K106" s="217" t="s">
        <v>249</v>
      </c>
      <c r="L106" s="217" t="s">
        <v>106</v>
      </c>
      <c r="M106" s="206">
        <v>0.3</v>
      </c>
      <c r="N106" s="182">
        <v>1</v>
      </c>
      <c r="O106" s="158"/>
      <c r="P106" s="158"/>
      <c r="Q106" s="158"/>
      <c r="R106" s="158"/>
      <c r="S106" s="158"/>
      <c r="T106" s="158"/>
      <c r="U106" s="158"/>
      <c r="V106" s="156"/>
      <c r="W106" s="136"/>
      <c r="X106" s="174"/>
    </row>
    <row r="107" spans="1:24" ht="12.9" customHeight="1" outlineLevel="1" x14ac:dyDescent="0.25">
      <c r="A107" s="120"/>
      <c r="B107" s="173"/>
      <c r="C107" s="154"/>
      <c r="D107" s="154"/>
      <c r="E107" s="154"/>
      <c r="F107" s="156"/>
      <c r="G107" s="216"/>
      <c r="H107" s="217" t="s">
        <v>249</v>
      </c>
      <c r="I107" s="217" t="s">
        <v>249</v>
      </c>
      <c r="J107" s="217" t="s">
        <v>249</v>
      </c>
      <c r="K107" s="217" t="s">
        <v>249</v>
      </c>
      <c r="L107" s="217" t="s">
        <v>119</v>
      </c>
      <c r="M107" s="206">
        <v>0.3</v>
      </c>
      <c r="N107" s="182">
        <v>1</v>
      </c>
      <c r="O107" s="158"/>
      <c r="P107" s="158"/>
      <c r="Q107" s="158"/>
      <c r="R107" s="158"/>
      <c r="S107" s="158"/>
      <c r="T107" s="158"/>
      <c r="U107" s="158"/>
      <c r="V107" s="156"/>
      <c r="W107" s="136"/>
      <c r="X107" s="174"/>
    </row>
    <row r="108" spans="1:24" ht="12.9" customHeight="1" outlineLevel="1" x14ac:dyDescent="0.25">
      <c r="A108" s="120"/>
      <c r="B108" s="173"/>
      <c r="C108" s="154"/>
      <c r="D108" s="154"/>
      <c r="E108" s="154"/>
      <c r="F108" s="156"/>
      <c r="G108" s="216"/>
      <c r="H108" s="217" t="s">
        <v>249</v>
      </c>
      <c r="I108" s="217" t="s">
        <v>249</v>
      </c>
      <c r="J108" s="217" t="s">
        <v>249</v>
      </c>
      <c r="K108" s="217" t="s">
        <v>23</v>
      </c>
      <c r="L108" s="217" t="s">
        <v>378</v>
      </c>
      <c r="M108" s="206">
        <v>1</v>
      </c>
      <c r="N108" s="182">
        <v>0</v>
      </c>
      <c r="O108" s="158"/>
      <c r="P108" s="158"/>
      <c r="Q108" s="158"/>
      <c r="R108" s="158"/>
      <c r="S108" s="158"/>
      <c r="T108" s="158"/>
      <c r="U108" s="158"/>
      <c r="V108" s="156"/>
      <c r="W108" s="136"/>
      <c r="X108" s="174"/>
    </row>
    <row r="109" spans="1:24" ht="12.9" customHeight="1" outlineLevel="1" x14ac:dyDescent="0.25">
      <c r="A109" s="120"/>
      <c r="B109" s="173"/>
      <c r="C109" s="154"/>
      <c r="D109" s="154"/>
      <c r="E109" s="154"/>
      <c r="F109" s="156"/>
      <c r="G109" s="218"/>
      <c r="H109" s="217" t="s">
        <v>249</v>
      </c>
      <c r="I109" s="217" t="s">
        <v>249</v>
      </c>
      <c r="J109" s="217" t="s">
        <v>23</v>
      </c>
      <c r="K109" s="217" t="s">
        <v>131</v>
      </c>
      <c r="L109" s="217" t="s">
        <v>378</v>
      </c>
      <c r="M109" s="206">
        <v>0.375</v>
      </c>
      <c r="N109" s="182">
        <v>0</v>
      </c>
      <c r="O109" s="158"/>
      <c r="P109" s="158"/>
      <c r="Q109" s="158"/>
      <c r="R109" s="158"/>
      <c r="S109" s="158"/>
      <c r="T109" s="158"/>
      <c r="U109" s="158"/>
      <c r="V109" s="156"/>
      <c r="W109" s="136"/>
      <c r="X109" s="174"/>
    </row>
    <row r="110" spans="1:24" ht="12.9" customHeight="1" outlineLevel="1" x14ac:dyDescent="0.25">
      <c r="A110" s="120"/>
      <c r="B110" s="173"/>
      <c r="C110" s="154"/>
      <c r="D110" s="154"/>
      <c r="E110" s="154"/>
      <c r="F110" s="156"/>
      <c r="G110" s="218"/>
      <c r="H110" s="217" t="s">
        <v>249</v>
      </c>
      <c r="I110" s="217" t="s">
        <v>249</v>
      </c>
      <c r="J110" s="217" t="s">
        <v>23</v>
      </c>
      <c r="K110" s="217" t="s">
        <v>132</v>
      </c>
      <c r="L110" s="217" t="s">
        <v>378</v>
      </c>
      <c r="M110" s="206">
        <v>0.375</v>
      </c>
      <c r="N110" s="182">
        <v>0</v>
      </c>
      <c r="O110" s="158"/>
      <c r="P110" s="158"/>
      <c r="Q110" s="158"/>
      <c r="R110" s="158"/>
      <c r="S110" s="158"/>
      <c r="T110" s="158"/>
      <c r="U110" s="158"/>
      <c r="V110" s="156"/>
      <c r="W110" s="136"/>
      <c r="X110" s="174"/>
    </row>
    <row r="111" spans="1:24" ht="12.9" customHeight="1" outlineLevel="1" x14ac:dyDescent="0.25">
      <c r="A111" s="120"/>
      <c r="B111" s="173"/>
      <c r="C111" s="154"/>
      <c r="D111" s="154"/>
      <c r="E111" s="154"/>
      <c r="F111" s="156"/>
      <c r="G111" s="218"/>
      <c r="H111" s="217" t="s">
        <v>249</v>
      </c>
      <c r="I111" s="217" t="s">
        <v>249</v>
      </c>
      <c r="J111" s="217" t="s">
        <v>23</v>
      </c>
      <c r="K111" s="217" t="s">
        <v>250</v>
      </c>
      <c r="L111" s="217" t="s">
        <v>378</v>
      </c>
      <c r="M111" s="206">
        <v>0.7</v>
      </c>
      <c r="N111" s="182">
        <v>0</v>
      </c>
      <c r="O111" s="165"/>
      <c r="P111" s="165"/>
      <c r="Q111" s="165"/>
      <c r="R111" s="165"/>
      <c r="S111" s="165"/>
      <c r="T111" s="165"/>
      <c r="U111" s="165"/>
      <c r="V111" s="156"/>
      <c r="W111" s="136"/>
      <c r="X111" s="174"/>
    </row>
    <row r="112" spans="1:24" ht="12.9" customHeight="1" outlineLevel="1" x14ac:dyDescent="0.25">
      <c r="A112" s="120"/>
      <c r="B112" s="173"/>
      <c r="C112" s="154"/>
      <c r="D112" s="154"/>
      <c r="E112" s="154"/>
      <c r="F112" s="156"/>
      <c r="G112" s="218"/>
      <c r="H112" s="217" t="s">
        <v>249</v>
      </c>
      <c r="I112" s="217" t="s">
        <v>249</v>
      </c>
      <c r="J112" s="217" t="s">
        <v>379</v>
      </c>
      <c r="K112" s="217" t="s">
        <v>131</v>
      </c>
      <c r="L112" s="217" t="s">
        <v>378</v>
      </c>
      <c r="M112" s="206">
        <v>0.2</v>
      </c>
      <c r="N112" s="182">
        <v>0</v>
      </c>
      <c r="O112" s="165"/>
      <c r="P112" s="165"/>
      <c r="Q112" s="165"/>
      <c r="R112" s="165"/>
      <c r="S112" s="165"/>
      <c r="T112" s="165"/>
      <c r="U112" s="165"/>
      <c r="V112" s="156"/>
      <c r="W112" s="136"/>
      <c r="X112" s="174"/>
    </row>
    <row r="113" spans="1:56" ht="12.9" customHeight="1" outlineLevel="1" x14ac:dyDescent="0.25">
      <c r="A113" s="120"/>
      <c r="B113" s="173"/>
      <c r="C113" s="154"/>
      <c r="D113" s="154"/>
      <c r="E113" s="154"/>
      <c r="F113" s="156"/>
      <c r="G113" s="218"/>
      <c r="H113" s="217" t="s">
        <v>249</v>
      </c>
      <c r="I113" s="217" t="s">
        <v>249</v>
      </c>
      <c r="J113" s="217" t="s">
        <v>379</v>
      </c>
      <c r="K113" s="217" t="s">
        <v>132</v>
      </c>
      <c r="L113" s="217" t="s">
        <v>378</v>
      </c>
      <c r="M113" s="206">
        <v>0.2</v>
      </c>
      <c r="N113" s="182">
        <v>0</v>
      </c>
      <c r="O113" s="165"/>
      <c r="P113" s="165"/>
      <c r="Q113" s="165"/>
      <c r="R113" s="165"/>
      <c r="S113" s="165"/>
      <c r="T113" s="165"/>
      <c r="U113" s="165"/>
      <c r="V113" s="156"/>
      <c r="W113" s="136"/>
      <c r="X113" s="174"/>
    </row>
    <row r="114" spans="1:56" ht="12.9" customHeight="1" outlineLevel="1" x14ac:dyDescent="0.25">
      <c r="A114" s="120"/>
      <c r="B114" s="173"/>
      <c r="C114" s="154"/>
      <c r="D114" s="154"/>
      <c r="E114" s="154"/>
      <c r="F114" s="156"/>
      <c r="G114" s="218"/>
      <c r="H114" s="217" t="s">
        <v>249</v>
      </c>
      <c r="I114" s="217" t="s">
        <v>249</v>
      </c>
      <c r="J114" s="217" t="s">
        <v>379</v>
      </c>
      <c r="K114" s="217" t="s">
        <v>133</v>
      </c>
      <c r="L114" s="217" t="s">
        <v>378</v>
      </c>
      <c r="M114" s="206">
        <v>0.4</v>
      </c>
      <c r="N114" s="182">
        <v>0</v>
      </c>
      <c r="O114" s="165"/>
      <c r="P114" s="165"/>
      <c r="Q114" s="165"/>
      <c r="R114" s="165"/>
      <c r="S114" s="165"/>
      <c r="T114" s="165"/>
      <c r="U114" s="165"/>
      <c r="V114" s="156"/>
      <c r="W114" s="136"/>
      <c r="X114" s="174"/>
    </row>
    <row r="115" spans="1:56" ht="12.9" customHeight="1" outlineLevel="1" x14ac:dyDescent="0.25">
      <c r="A115" s="120"/>
      <c r="B115" s="173"/>
      <c r="C115" s="154"/>
      <c r="D115" s="154"/>
      <c r="E115" s="154"/>
      <c r="F115" s="156"/>
      <c r="G115" s="218"/>
      <c r="H115" s="217" t="s">
        <v>249</v>
      </c>
      <c r="I115" s="217" t="s">
        <v>249</v>
      </c>
      <c r="J115" s="217" t="s">
        <v>379</v>
      </c>
      <c r="K115" s="217" t="s">
        <v>250</v>
      </c>
      <c r="L115" s="217" t="s">
        <v>378</v>
      </c>
      <c r="M115" s="206">
        <v>0.7</v>
      </c>
      <c r="N115" s="182">
        <v>0</v>
      </c>
      <c r="O115" s="165"/>
      <c r="P115" s="165"/>
      <c r="Q115" s="165"/>
      <c r="R115" s="165"/>
      <c r="S115" s="165"/>
      <c r="T115" s="165"/>
      <c r="U115" s="165"/>
      <c r="V115" s="156"/>
      <c r="W115" s="136"/>
      <c r="X115" s="174"/>
    </row>
    <row r="116" spans="1:56" ht="5.0999999999999996" customHeight="1" outlineLevel="1" x14ac:dyDescent="0.25">
      <c r="A116" s="120"/>
      <c r="B116" s="173"/>
      <c r="C116" s="137" t="s">
        <v>193</v>
      </c>
      <c r="D116" s="154"/>
      <c r="E116" s="154"/>
      <c r="F116" s="164"/>
      <c r="G116" s="165"/>
      <c r="H116" s="165"/>
      <c r="I116" s="165"/>
      <c r="J116" s="165"/>
      <c r="K116" s="165"/>
      <c r="L116" s="165"/>
      <c r="M116" s="165"/>
      <c r="N116" s="165"/>
      <c r="O116" s="165"/>
      <c r="P116" s="165"/>
      <c r="Q116" s="165"/>
      <c r="R116" s="165"/>
      <c r="S116" s="165"/>
      <c r="T116" s="165"/>
      <c r="U116" s="165"/>
      <c r="V116" s="156"/>
      <c r="W116" s="166"/>
      <c r="X116" s="174"/>
    </row>
    <row r="117" spans="1:56" ht="24" customHeight="1" x14ac:dyDescent="0.25">
      <c r="A117" s="120"/>
      <c r="B117" s="173"/>
      <c r="C117" s="167"/>
      <c r="D117" s="167"/>
      <c r="E117" s="167"/>
      <c r="F117" s="167"/>
      <c r="G117" s="168" t="s">
        <v>239</v>
      </c>
      <c r="H117" s="169"/>
      <c r="I117" s="169"/>
      <c r="J117" s="169"/>
      <c r="K117" s="169"/>
      <c r="L117" s="169"/>
      <c r="M117" s="169"/>
      <c r="N117" s="169"/>
      <c r="O117" s="169"/>
      <c r="P117" s="169"/>
      <c r="Q117" s="169"/>
      <c r="R117" s="169"/>
      <c r="S117" s="169"/>
      <c r="T117" s="170"/>
      <c r="U117" s="170"/>
      <c r="V117" s="171" t="s">
        <v>194</v>
      </c>
      <c r="W117" s="172" t="s">
        <v>195</v>
      </c>
      <c r="X117" s="174"/>
    </row>
    <row r="118" spans="1:56" ht="12" hidden="1" customHeight="1" outlineLevel="1" x14ac:dyDescent="0.25">
      <c r="A118" s="120"/>
      <c r="B118" s="121"/>
      <c r="C118" s="121"/>
      <c r="D118" s="121"/>
      <c r="E118" s="121"/>
      <c r="F118" s="174"/>
      <c r="G118" s="174"/>
      <c r="H118" s="174"/>
      <c r="I118" s="174"/>
      <c r="J118" s="174"/>
      <c r="K118" s="174"/>
      <c r="L118" s="174"/>
      <c r="M118" s="174"/>
      <c r="N118" s="174"/>
      <c r="O118" s="174"/>
      <c r="P118" s="174"/>
      <c r="Q118" s="174"/>
      <c r="R118" s="174"/>
      <c r="S118" s="174"/>
      <c r="T118" s="174"/>
      <c r="U118" s="174"/>
      <c r="V118" s="174"/>
      <c r="W118" s="174"/>
      <c r="X118" s="174"/>
    </row>
    <row r="119" spans="1:56" s="190" customFormat="1" ht="12.75" hidden="1" customHeight="1" outlineLevel="1" x14ac:dyDescent="0.25">
      <c r="A119" s="188"/>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row>
    <row r="120" spans="1:56" s="190" customFormat="1" ht="5.0999999999999996" hidden="1" customHeight="1" outlineLevel="1" collapsed="1" thickBot="1" x14ac:dyDescent="0.3">
      <c r="A120" s="188"/>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AE120" s="122"/>
      <c r="AF120" s="122"/>
      <c r="AG120" s="122"/>
      <c r="AH120" s="122"/>
      <c r="AI120" s="122"/>
      <c r="AJ120" s="122"/>
      <c r="AK120" s="122"/>
      <c r="AL120" s="122"/>
      <c r="AM120" s="122"/>
      <c r="AN120" s="122"/>
      <c r="AO120" s="122"/>
      <c r="AP120" s="122"/>
      <c r="AQ120" s="122"/>
      <c r="AR120" s="122"/>
      <c r="AS120" s="122"/>
      <c r="AT120" s="122"/>
      <c r="AU120" s="122"/>
      <c r="AV120" s="122"/>
      <c r="AW120" s="122"/>
      <c r="AX120" s="122"/>
      <c r="AY120" s="122"/>
      <c r="AZ120" s="122"/>
      <c r="BA120" s="122"/>
      <c r="BB120" s="122"/>
      <c r="BC120" s="122"/>
      <c r="BD120" s="122"/>
    </row>
    <row r="121" spans="1:56" s="190" customFormat="1" ht="5.0999999999999996" hidden="1" customHeight="1" outlineLevel="1" collapsed="1" x14ac:dyDescent="0.25">
      <c r="A121" s="188"/>
      <c r="B121" s="173"/>
      <c r="C121" s="125" t="s">
        <v>0</v>
      </c>
      <c r="D121" s="125"/>
      <c r="E121" s="125"/>
      <c r="F121" s="125"/>
      <c r="G121" s="125"/>
      <c r="H121" s="125"/>
      <c r="I121" s="125"/>
      <c r="J121" s="125"/>
      <c r="K121" s="126"/>
      <c r="L121" s="126"/>
      <c r="M121" s="126"/>
      <c r="N121" s="126"/>
      <c r="O121" s="126"/>
      <c r="P121" s="126"/>
      <c r="Q121" s="126"/>
      <c r="R121" s="126"/>
      <c r="S121" s="126"/>
      <c r="T121" s="126"/>
      <c r="U121" s="126"/>
      <c r="V121" s="127" t="s">
        <v>185</v>
      </c>
      <c r="W121" s="128"/>
      <c r="X121" s="174"/>
      <c r="AE121" s="122"/>
      <c r="AF121" s="122"/>
      <c r="AG121" s="122"/>
      <c r="AH121" s="122"/>
      <c r="AI121" s="122"/>
      <c r="AJ121" s="122"/>
      <c r="AK121" s="122"/>
      <c r="AL121" s="122"/>
      <c r="AM121" s="122"/>
      <c r="AN121" s="122"/>
      <c r="AO121" s="122"/>
      <c r="AP121" s="122"/>
      <c r="AQ121" s="122"/>
      <c r="AR121" s="122"/>
      <c r="AS121" s="122"/>
      <c r="AT121" s="122"/>
      <c r="AU121" s="122"/>
      <c r="AV121" s="122"/>
      <c r="AW121" s="122"/>
      <c r="AX121" s="122"/>
      <c r="AY121" s="122"/>
      <c r="AZ121" s="122"/>
      <c r="BA121" s="122"/>
      <c r="BB121" s="122"/>
      <c r="BC121" s="122"/>
      <c r="BD121" s="122"/>
    </row>
    <row r="122" spans="1:56" s="190" customFormat="1" ht="12.9" hidden="1" customHeight="1" outlineLevel="1" collapsed="1" x14ac:dyDescent="0.25">
      <c r="A122" s="188"/>
      <c r="B122" s="173"/>
      <c r="C122" s="130"/>
      <c r="D122" s="130">
        <v>0</v>
      </c>
      <c r="E122" s="130" t="s">
        <v>1</v>
      </c>
      <c r="F122" s="131"/>
      <c r="G122" s="132" t="s">
        <v>251</v>
      </c>
      <c r="H122" s="133"/>
      <c r="I122" s="133"/>
      <c r="J122" s="133"/>
      <c r="K122" s="133"/>
      <c r="L122" s="133"/>
      <c r="M122" s="133"/>
      <c r="N122" s="219" t="s">
        <v>252</v>
      </c>
      <c r="O122" s="133"/>
      <c r="P122" s="133"/>
      <c r="Q122" s="133"/>
      <c r="R122" s="133"/>
      <c r="S122" s="134"/>
      <c r="T122" s="133"/>
      <c r="U122" s="135"/>
      <c r="V122" s="135"/>
      <c r="W122" s="136"/>
      <c r="X122" s="174"/>
      <c r="AE122" s="122"/>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row>
    <row r="123" spans="1:56" s="190" customFormat="1" ht="12.9" hidden="1" customHeight="1" outlineLevel="1" x14ac:dyDescent="0.25">
      <c r="A123" s="188"/>
      <c r="B123" s="173"/>
      <c r="C123" s="130"/>
      <c r="D123" s="137"/>
      <c r="E123" s="138"/>
      <c r="F123" s="139"/>
      <c r="G123" s="140" t="s">
        <v>253</v>
      </c>
      <c r="H123" s="140"/>
      <c r="I123" s="140"/>
      <c r="J123" s="140"/>
      <c r="K123" s="140"/>
      <c r="L123" s="140"/>
      <c r="M123" s="140"/>
      <c r="N123" s="220" t="s">
        <v>254</v>
      </c>
      <c r="O123" s="140"/>
      <c r="P123" s="140"/>
      <c r="Q123" s="140"/>
      <c r="R123" s="140"/>
      <c r="S123" s="141"/>
      <c r="T123" s="142"/>
      <c r="U123" s="143"/>
      <c r="V123" s="143"/>
      <c r="W123" s="136"/>
      <c r="X123" s="174"/>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row>
    <row r="124" spans="1:56" s="190" customFormat="1" ht="12.9" hidden="1" customHeight="1" outlineLevel="1" x14ac:dyDescent="0.25">
      <c r="A124" s="188"/>
      <c r="B124" s="173"/>
      <c r="C124" s="138"/>
      <c r="D124" s="130"/>
      <c r="E124" s="138"/>
      <c r="F124" s="139"/>
      <c r="G124" s="144">
        <v>38000.380104166667</v>
      </c>
      <c r="H124" s="145">
        <v>38000.380104166667</v>
      </c>
      <c r="I124" s="140"/>
      <c r="J124" s="140"/>
      <c r="K124" s="140"/>
      <c r="L124" s="140"/>
      <c r="M124" s="140"/>
      <c r="N124" s="140"/>
      <c r="O124" s="140"/>
      <c r="P124" s="140"/>
      <c r="Q124" s="140"/>
      <c r="R124" s="140"/>
      <c r="S124" s="141"/>
      <c r="T124" s="142"/>
      <c r="U124" s="143"/>
      <c r="V124" s="143"/>
      <c r="W124" s="136"/>
      <c r="X124" s="174"/>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row>
    <row r="125" spans="1:56" s="190" customFormat="1" ht="12.9" hidden="1" customHeight="1" outlineLevel="1" x14ac:dyDescent="0.25">
      <c r="A125" s="188"/>
      <c r="B125" s="173"/>
      <c r="C125" s="138">
        <v>1</v>
      </c>
      <c r="D125" s="137"/>
      <c r="E125" s="138"/>
      <c r="F125" s="146"/>
      <c r="G125" s="147"/>
      <c r="H125" s="148"/>
      <c r="I125" s="148"/>
      <c r="J125" s="148"/>
      <c r="K125" s="148"/>
      <c r="L125" s="148"/>
      <c r="M125" s="148"/>
      <c r="N125" s="148"/>
      <c r="O125" s="148"/>
      <c r="P125" s="148"/>
      <c r="Q125" s="148"/>
      <c r="R125" s="148"/>
      <c r="S125" s="149"/>
      <c r="T125" s="150"/>
      <c r="U125" s="151"/>
      <c r="V125" s="151"/>
      <c r="W125" s="136"/>
      <c r="X125" s="174"/>
      <c r="AE125" s="122"/>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row>
    <row r="126" spans="1:56" s="190" customFormat="1" ht="12.9" hidden="1" customHeight="1" outlineLevel="1" x14ac:dyDescent="0.25">
      <c r="A126" s="188"/>
      <c r="B126" s="173"/>
      <c r="C126" s="138"/>
      <c r="D126" s="138"/>
      <c r="E126" s="138"/>
      <c r="F126" s="138"/>
      <c r="G126" s="152"/>
      <c r="H126" s="152"/>
      <c r="I126" s="152"/>
      <c r="J126" s="152"/>
      <c r="K126" s="152"/>
      <c r="L126" s="152"/>
      <c r="M126" s="152"/>
      <c r="N126" s="152"/>
      <c r="O126" s="152"/>
      <c r="P126" s="152"/>
      <c r="Q126" s="152"/>
      <c r="R126" s="152"/>
      <c r="S126" s="152"/>
      <c r="T126" s="152"/>
      <c r="U126" s="152"/>
      <c r="V126" s="152"/>
      <c r="W126" s="136"/>
      <c r="X126" s="174"/>
      <c r="AE126" s="122"/>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row>
    <row r="127" spans="1:56" s="190" customFormat="1" ht="12.9" hidden="1" customHeight="1" outlineLevel="1" x14ac:dyDescent="0.25">
      <c r="A127" s="188"/>
      <c r="B127" s="173"/>
      <c r="C127" s="138"/>
      <c r="D127" s="138"/>
      <c r="E127" s="138"/>
      <c r="F127" s="138"/>
      <c r="G127" s="138"/>
      <c r="H127" s="138"/>
      <c r="I127" s="138"/>
      <c r="J127" s="138"/>
      <c r="K127" s="138"/>
      <c r="L127" s="152"/>
      <c r="M127" s="152"/>
      <c r="N127" s="152"/>
      <c r="O127" s="152"/>
      <c r="P127" s="152"/>
      <c r="Q127" s="152"/>
      <c r="R127" s="152"/>
      <c r="S127" s="152"/>
      <c r="T127" s="152"/>
      <c r="U127" s="152"/>
      <c r="V127" s="152"/>
      <c r="W127" s="136"/>
      <c r="X127" s="174"/>
      <c r="AE127" s="122"/>
      <c r="AF127" s="122"/>
      <c r="AG127" s="122"/>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122"/>
      <c r="BC127" s="122"/>
      <c r="BD127" s="122"/>
    </row>
    <row r="128" spans="1:56" s="190" customFormat="1" ht="12.9" hidden="1" customHeight="1" outlineLevel="1" x14ac:dyDescent="0.25">
      <c r="A128" s="188"/>
      <c r="B128" s="173"/>
      <c r="C128" s="138"/>
      <c r="D128" s="138"/>
      <c r="E128" s="138"/>
      <c r="F128" s="138"/>
      <c r="G128" s="153"/>
      <c r="H128" s="153"/>
      <c r="I128" s="153"/>
      <c r="J128" s="153"/>
      <c r="K128" s="153"/>
      <c r="L128" s="153" t="s">
        <v>255</v>
      </c>
      <c r="M128" s="153" t="s">
        <v>256</v>
      </c>
      <c r="N128" s="153"/>
      <c r="O128" s="153"/>
      <c r="P128" s="153"/>
      <c r="Q128" s="153"/>
      <c r="R128" s="153"/>
      <c r="S128" s="153"/>
      <c r="T128" s="153"/>
      <c r="U128" s="153"/>
      <c r="V128" s="266"/>
      <c r="W128" s="136"/>
      <c r="X128" s="174"/>
      <c r="AE128" s="122"/>
      <c r="AF128" s="122"/>
      <c r="AG128" s="122"/>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122"/>
      <c r="BC128" s="122"/>
      <c r="BD128" s="122"/>
    </row>
    <row r="129" spans="1:56" s="190" customFormat="1" ht="12.9" hidden="1" customHeight="1" outlineLevel="1" x14ac:dyDescent="0.25">
      <c r="A129" s="188"/>
      <c r="B129" s="173"/>
      <c r="C129" s="154"/>
      <c r="D129" s="154"/>
      <c r="E129" s="154"/>
      <c r="F129" s="138"/>
      <c r="G129" s="153"/>
      <c r="H129" s="153"/>
      <c r="I129" s="153"/>
      <c r="J129" s="153" t="s">
        <v>257</v>
      </c>
      <c r="K129" s="153"/>
      <c r="L129" s="153" t="s">
        <v>258</v>
      </c>
      <c r="M129" s="153" t="s">
        <v>258</v>
      </c>
      <c r="N129" s="153"/>
      <c r="O129" s="153"/>
      <c r="P129" s="153"/>
      <c r="Q129" s="153"/>
      <c r="R129" s="153"/>
      <c r="S129" s="153"/>
      <c r="T129" s="153"/>
      <c r="U129" s="153"/>
      <c r="V129" s="266"/>
      <c r="W129" s="136"/>
      <c r="X129" s="174"/>
      <c r="AE129" s="122"/>
      <c r="AF129" s="122"/>
      <c r="AG129" s="122"/>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122"/>
      <c r="BC129" s="122"/>
      <c r="BD129" s="122"/>
    </row>
    <row r="130" spans="1:56" s="190" customFormat="1" ht="5.0999999999999996" hidden="1" customHeight="1" outlineLevel="1" x14ac:dyDescent="0.25">
      <c r="A130" s="188"/>
      <c r="B130" s="173"/>
      <c r="C130" s="137" t="s">
        <v>188</v>
      </c>
      <c r="D130" s="154"/>
      <c r="E130" s="154"/>
      <c r="F130" s="138"/>
      <c r="G130" s="153"/>
      <c r="H130" s="153"/>
      <c r="I130" s="153"/>
      <c r="J130" s="155" t="s">
        <v>189</v>
      </c>
      <c r="K130" s="153"/>
      <c r="L130" s="153"/>
      <c r="M130" s="153"/>
      <c r="N130" s="153"/>
      <c r="O130" s="153"/>
      <c r="P130" s="153"/>
      <c r="Q130" s="153"/>
      <c r="R130" s="153"/>
      <c r="S130" s="153"/>
      <c r="T130" s="153"/>
      <c r="U130" s="153"/>
      <c r="V130" s="266"/>
      <c r="W130" s="136"/>
      <c r="X130" s="174"/>
      <c r="AE130" s="122"/>
      <c r="AF130" s="122"/>
      <c r="AG130" s="122"/>
      <c r="AH130" s="122"/>
      <c r="AI130" s="122"/>
      <c r="AJ130" s="122"/>
      <c r="AK130" s="122"/>
      <c r="AL130" s="122"/>
      <c r="AM130" s="122"/>
      <c r="AN130" s="122"/>
      <c r="AO130" s="122"/>
      <c r="AP130" s="122"/>
      <c r="AQ130" s="122"/>
      <c r="AR130" s="122"/>
      <c r="AS130" s="122"/>
      <c r="AT130" s="122"/>
      <c r="AU130" s="122"/>
      <c r="AV130" s="122"/>
      <c r="AW130" s="122"/>
      <c r="AX130" s="122"/>
      <c r="AY130" s="122"/>
      <c r="AZ130" s="122"/>
      <c r="BA130" s="122"/>
      <c r="BB130" s="122"/>
      <c r="BC130" s="122"/>
      <c r="BD130" s="122"/>
    </row>
    <row r="131" spans="1:56" s="190" customFormat="1" ht="5.0999999999999996" hidden="1" customHeight="1" outlineLevel="1" x14ac:dyDescent="0.25">
      <c r="A131" s="188"/>
      <c r="B131" s="173"/>
      <c r="C131" s="154"/>
      <c r="D131" s="154"/>
      <c r="E131" s="154"/>
      <c r="F131" s="156"/>
      <c r="G131" s="157"/>
      <c r="H131" s="157"/>
      <c r="I131" s="157"/>
      <c r="J131" s="157"/>
      <c r="K131" s="157"/>
      <c r="L131" s="157"/>
      <c r="M131" s="157"/>
      <c r="N131" s="157"/>
      <c r="O131" s="157"/>
      <c r="P131" s="157"/>
      <c r="Q131" s="157"/>
      <c r="R131" s="157"/>
      <c r="S131" s="157"/>
      <c r="T131" s="157"/>
      <c r="U131" s="157"/>
      <c r="V131" s="156"/>
      <c r="W131" s="136"/>
      <c r="X131" s="174"/>
      <c r="AE131" s="122"/>
      <c r="AF131" s="122"/>
      <c r="AG131" s="122"/>
      <c r="AH131" s="122"/>
      <c r="AI131" s="122"/>
      <c r="AJ131" s="122"/>
      <c r="AK131" s="122"/>
      <c r="AL131" s="122"/>
      <c r="AM131" s="122"/>
      <c r="AN131" s="122"/>
      <c r="AO131" s="122"/>
      <c r="AP131" s="122"/>
      <c r="AQ131" s="122"/>
      <c r="AR131" s="122"/>
      <c r="AS131" s="122"/>
      <c r="AT131" s="122"/>
      <c r="AU131" s="122"/>
      <c r="AV131" s="122"/>
      <c r="AW131" s="122"/>
      <c r="AX131" s="122"/>
      <c r="AY131" s="122"/>
      <c r="AZ131" s="122"/>
      <c r="BA131" s="122"/>
      <c r="BB131" s="122"/>
      <c r="BC131" s="122"/>
      <c r="BD131" s="122"/>
    </row>
    <row r="132" spans="1:56" s="190" customFormat="1" ht="12.9" hidden="1" customHeight="1" outlineLevel="1" x14ac:dyDescent="0.25">
      <c r="A132" s="188"/>
      <c r="B132" s="173"/>
      <c r="C132" s="154"/>
      <c r="D132" s="154"/>
      <c r="E132" s="154"/>
      <c r="F132" s="156"/>
      <c r="G132" s="158"/>
      <c r="H132" s="158" t="s">
        <v>259</v>
      </c>
      <c r="I132" s="158"/>
      <c r="J132" s="221">
        <v>43716</v>
      </c>
      <c r="K132" s="158"/>
      <c r="L132" s="158"/>
      <c r="M132" s="158"/>
      <c r="N132" s="158"/>
      <c r="O132" s="158"/>
      <c r="P132" s="158"/>
      <c r="Q132" s="158"/>
      <c r="R132" s="158"/>
      <c r="S132" s="158"/>
      <c r="T132" s="158"/>
      <c r="U132" s="158"/>
      <c r="V132" s="156"/>
      <c r="W132" s="136"/>
      <c r="X132" s="174"/>
      <c r="AE132" s="122"/>
      <c r="AF132" s="122"/>
      <c r="AG132" s="122"/>
      <c r="AH132" s="122"/>
      <c r="AI132" s="122"/>
      <c r="AJ132" s="122"/>
      <c r="AK132" s="122"/>
      <c r="AL132" s="122"/>
      <c r="AM132" s="122"/>
      <c r="AN132" s="122"/>
      <c r="AO132" s="122"/>
      <c r="AP132" s="122"/>
      <c r="AQ132" s="122"/>
      <c r="AR132" s="122"/>
      <c r="AS132" s="122"/>
      <c r="AT132" s="122"/>
      <c r="AU132" s="122"/>
      <c r="AV132" s="122"/>
      <c r="AW132" s="122"/>
      <c r="AX132" s="122"/>
      <c r="AY132" s="122"/>
      <c r="AZ132" s="122"/>
      <c r="BA132" s="122"/>
      <c r="BB132" s="122"/>
      <c r="BC132" s="122"/>
      <c r="BD132" s="122"/>
    </row>
    <row r="133" spans="1:56" s="190" customFormat="1" ht="12.9" hidden="1" customHeight="1" outlineLevel="1" x14ac:dyDescent="0.25">
      <c r="A133" s="188"/>
      <c r="B133" s="173"/>
      <c r="C133" s="154"/>
      <c r="D133" s="154"/>
      <c r="E133" s="154"/>
      <c r="F133" s="156"/>
      <c r="G133" s="158"/>
      <c r="H133" s="158" t="s">
        <v>260</v>
      </c>
      <c r="I133" s="158"/>
      <c r="J133" s="221">
        <v>43730</v>
      </c>
      <c r="K133" s="158"/>
      <c r="L133" s="222"/>
      <c r="M133" s="222"/>
      <c r="N133" s="159" t="s">
        <v>261</v>
      </c>
      <c r="O133" s="158"/>
      <c r="P133" s="158"/>
      <c r="Q133" s="158"/>
      <c r="R133" s="158"/>
      <c r="S133" s="158"/>
      <c r="T133" s="158"/>
      <c r="U133" s="158"/>
      <c r="V133" s="156"/>
      <c r="W133" s="136"/>
      <c r="X133" s="174"/>
      <c r="AE133" s="122"/>
      <c r="AF133" s="122"/>
      <c r="AG133" s="122"/>
      <c r="AH133" s="122"/>
      <c r="AI133" s="122"/>
      <c r="AJ133" s="122"/>
      <c r="AK133" s="122"/>
      <c r="AL133" s="122"/>
      <c r="AM133" s="122"/>
      <c r="AN133" s="122"/>
      <c r="AO133" s="122"/>
      <c r="AP133" s="122"/>
      <c r="AQ133" s="122"/>
      <c r="AR133" s="122"/>
      <c r="AS133" s="122"/>
      <c r="AT133" s="122"/>
      <c r="AU133" s="122"/>
      <c r="AV133" s="122"/>
      <c r="AW133" s="122"/>
      <c r="AX133" s="122"/>
      <c r="AY133" s="122"/>
      <c r="AZ133" s="122"/>
      <c r="BA133" s="122"/>
      <c r="BB133" s="122"/>
      <c r="BC133" s="122"/>
      <c r="BD133" s="122"/>
    </row>
    <row r="134" spans="1:56" s="190" customFormat="1" ht="12.9" hidden="1" customHeight="1" outlineLevel="1" x14ac:dyDescent="0.25">
      <c r="A134" s="188"/>
      <c r="B134" s="173"/>
      <c r="C134" s="154"/>
      <c r="D134" s="154"/>
      <c r="E134" s="154"/>
      <c r="F134" s="156"/>
      <c r="G134" s="158"/>
      <c r="H134" s="158" t="s">
        <v>457</v>
      </c>
      <c r="I134" s="158"/>
      <c r="J134" s="221">
        <v>43735</v>
      </c>
      <c r="K134" s="158"/>
      <c r="L134" s="222"/>
      <c r="M134" s="222"/>
      <c r="N134" s="159"/>
      <c r="O134" s="158"/>
      <c r="P134" s="158"/>
      <c r="Q134" s="158"/>
      <c r="R134" s="158"/>
      <c r="S134" s="158"/>
      <c r="T134" s="158"/>
      <c r="U134" s="158"/>
      <c r="V134" s="156"/>
      <c r="W134" s="136"/>
      <c r="X134" s="174"/>
      <c r="AE134" s="122"/>
      <c r="AF134" s="122"/>
      <c r="AG134" s="122"/>
      <c r="AH134" s="122"/>
      <c r="AI134" s="122"/>
      <c r="AJ134" s="122"/>
      <c r="AK134" s="122"/>
      <c r="AL134" s="122"/>
      <c r="AM134" s="122"/>
      <c r="AN134" s="122"/>
      <c r="AO134" s="122"/>
      <c r="AP134" s="122"/>
      <c r="AQ134" s="122"/>
      <c r="AR134" s="122"/>
      <c r="AS134" s="122"/>
      <c r="AT134" s="122"/>
      <c r="AU134" s="122"/>
      <c r="AV134" s="122"/>
      <c r="AW134" s="122"/>
      <c r="AX134" s="122"/>
      <c r="AY134" s="122"/>
      <c r="AZ134" s="122"/>
      <c r="BA134" s="122"/>
      <c r="BB134" s="122"/>
      <c r="BC134" s="122"/>
      <c r="BD134" s="122"/>
    </row>
    <row r="135" spans="1:56" s="190" customFormat="1" ht="12.9" hidden="1" customHeight="1" outlineLevel="1" x14ac:dyDescent="0.25">
      <c r="A135" s="188"/>
      <c r="B135" s="173"/>
      <c r="C135" s="154"/>
      <c r="D135" s="154"/>
      <c r="E135" s="154"/>
      <c r="F135" s="156"/>
      <c r="G135" s="158"/>
      <c r="H135" s="158" t="s">
        <v>262</v>
      </c>
      <c r="I135" s="158"/>
      <c r="J135" s="221">
        <v>43753</v>
      </c>
      <c r="K135" s="158"/>
      <c r="L135" s="222"/>
      <c r="M135" s="158"/>
      <c r="N135" s="158" t="s">
        <v>263</v>
      </c>
      <c r="O135" s="158"/>
      <c r="P135" s="158"/>
      <c r="Q135" s="158"/>
      <c r="R135" s="158"/>
      <c r="S135" s="158"/>
      <c r="T135" s="158"/>
      <c r="U135" s="158"/>
      <c r="V135" s="156"/>
      <c r="W135" s="136"/>
      <c r="X135" s="174"/>
      <c r="AE135" s="122"/>
      <c r="AF135" s="122"/>
      <c r="AG135" s="122"/>
      <c r="AH135" s="122"/>
      <c r="AI135" s="122"/>
      <c r="AJ135" s="122"/>
      <c r="AK135" s="122"/>
      <c r="AL135" s="122"/>
      <c r="AM135" s="122"/>
      <c r="AN135" s="122"/>
      <c r="AO135" s="122"/>
      <c r="AP135" s="122"/>
      <c r="AQ135" s="122"/>
      <c r="AR135" s="122"/>
      <c r="AS135" s="122"/>
      <c r="AT135" s="122"/>
      <c r="AU135" s="122"/>
      <c r="AV135" s="122"/>
      <c r="AW135" s="122"/>
      <c r="AX135" s="122"/>
      <c r="AY135" s="122"/>
      <c r="AZ135" s="122"/>
      <c r="BA135" s="122"/>
      <c r="BB135" s="122"/>
      <c r="BC135" s="122"/>
      <c r="BD135" s="122"/>
    </row>
    <row r="136" spans="1:56" s="190" customFormat="1" ht="12.9" hidden="1" customHeight="1" outlineLevel="1" x14ac:dyDescent="0.25">
      <c r="A136" s="188"/>
      <c r="B136" s="173"/>
      <c r="C136" s="154"/>
      <c r="D136" s="154"/>
      <c r="E136" s="154"/>
      <c r="F136" s="156"/>
      <c r="G136" s="158"/>
      <c r="H136" s="158" t="s">
        <v>264</v>
      </c>
      <c r="I136" s="158"/>
      <c r="J136" s="178">
        <v>500</v>
      </c>
      <c r="K136" s="158"/>
      <c r="L136" s="158"/>
      <c r="M136" s="158"/>
      <c r="N136" s="158" t="s">
        <v>265</v>
      </c>
      <c r="O136" s="158"/>
      <c r="P136" s="158"/>
      <c r="Q136" s="158"/>
      <c r="R136" s="158"/>
      <c r="S136" s="158"/>
      <c r="T136" s="158"/>
      <c r="U136" s="158"/>
      <c r="V136" s="156"/>
      <c r="W136" s="136"/>
      <c r="X136" s="174"/>
      <c r="AE136" s="122"/>
      <c r="AF136" s="122"/>
      <c r="AG136" s="122"/>
      <c r="AH136" s="122"/>
      <c r="AI136" s="122"/>
      <c r="AJ136" s="122"/>
      <c r="AK136" s="122"/>
      <c r="AL136" s="122"/>
      <c r="AM136" s="122"/>
      <c r="AN136" s="122"/>
      <c r="AO136" s="122"/>
      <c r="AP136" s="122"/>
      <c r="AQ136" s="122"/>
      <c r="AR136" s="122"/>
      <c r="AS136" s="122"/>
      <c r="AT136" s="122"/>
      <c r="AU136" s="122"/>
      <c r="AV136" s="122"/>
      <c r="AW136" s="122"/>
      <c r="AX136" s="122"/>
      <c r="AY136" s="122"/>
      <c r="AZ136" s="122"/>
      <c r="BA136" s="122"/>
      <c r="BB136" s="122"/>
      <c r="BC136" s="122"/>
      <c r="BD136" s="122"/>
    </row>
    <row r="137" spans="1:56" s="190" customFormat="1" ht="12.9" hidden="1" customHeight="1" outlineLevel="1" x14ac:dyDescent="0.25">
      <c r="A137" s="188"/>
      <c r="B137" s="173"/>
      <c r="C137" s="154"/>
      <c r="D137" s="154"/>
      <c r="E137" s="154"/>
      <c r="F137" s="156"/>
      <c r="G137" s="158"/>
      <c r="H137" s="158"/>
      <c r="I137" s="158"/>
      <c r="J137" s="158"/>
      <c r="K137" s="158"/>
      <c r="L137" s="158"/>
      <c r="M137" s="158"/>
      <c r="N137" s="158"/>
      <c r="O137" s="158"/>
      <c r="P137" s="158"/>
      <c r="Q137" s="158"/>
      <c r="R137" s="158"/>
      <c r="S137" s="158"/>
      <c r="T137" s="158"/>
      <c r="U137" s="158"/>
      <c r="V137" s="156"/>
      <c r="W137" s="136"/>
      <c r="X137" s="174"/>
      <c r="AE137" s="122"/>
      <c r="AF137" s="122"/>
      <c r="AG137" s="122"/>
      <c r="AH137" s="122"/>
      <c r="AI137" s="122"/>
      <c r="AJ137" s="122"/>
      <c r="AK137" s="122"/>
      <c r="AL137" s="122"/>
      <c r="AM137" s="122"/>
      <c r="AN137" s="122"/>
      <c r="AO137" s="122"/>
      <c r="AP137" s="122"/>
      <c r="AQ137" s="122"/>
      <c r="AR137" s="122"/>
      <c r="AS137" s="122"/>
      <c r="AT137" s="122"/>
      <c r="AU137" s="122"/>
      <c r="AV137" s="122"/>
      <c r="AW137" s="122"/>
      <c r="AX137" s="122"/>
      <c r="AY137" s="122"/>
      <c r="AZ137" s="122"/>
      <c r="BA137" s="122"/>
      <c r="BB137" s="122"/>
      <c r="BC137" s="122"/>
      <c r="BD137" s="122"/>
    </row>
    <row r="138" spans="1:56" s="190" customFormat="1" ht="12.9" hidden="1" customHeight="1" outlineLevel="1" x14ac:dyDescent="0.25">
      <c r="A138" s="188"/>
      <c r="B138" s="173"/>
      <c r="C138" s="154"/>
      <c r="D138" s="154"/>
      <c r="E138" s="154"/>
      <c r="F138" s="156"/>
      <c r="G138" s="223" t="s">
        <v>266</v>
      </c>
      <c r="H138" s="158" t="s">
        <v>267</v>
      </c>
      <c r="I138" s="158"/>
      <c r="J138" s="158"/>
      <c r="K138" s="158"/>
      <c r="L138" s="158"/>
      <c r="M138" s="158"/>
      <c r="N138" s="158"/>
      <c r="O138" s="158"/>
      <c r="P138" s="158"/>
      <c r="Q138" s="158"/>
      <c r="R138" s="158"/>
      <c r="S138" s="158"/>
      <c r="T138" s="158"/>
      <c r="U138" s="158"/>
      <c r="V138" s="156"/>
      <c r="W138" s="136"/>
      <c r="X138" s="174"/>
      <c r="AE138" s="122"/>
      <c r="AF138" s="122"/>
      <c r="AG138" s="122"/>
      <c r="AH138" s="122"/>
      <c r="AI138" s="122"/>
      <c r="AJ138" s="122"/>
      <c r="AK138" s="122"/>
      <c r="AL138" s="122"/>
      <c r="AM138" s="122"/>
      <c r="AN138" s="122"/>
      <c r="AO138" s="122"/>
      <c r="AP138" s="122"/>
      <c r="AQ138" s="122"/>
      <c r="AR138" s="122"/>
      <c r="AS138" s="122"/>
      <c r="AT138" s="122"/>
      <c r="AU138" s="122"/>
      <c r="AV138" s="122"/>
      <c r="AW138" s="122"/>
      <c r="AX138" s="122"/>
      <c r="AY138" s="122"/>
      <c r="AZ138" s="122"/>
      <c r="BA138" s="122"/>
      <c r="BB138" s="122"/>
      <c r="BC138" s="122"/>
      <c r="BD138" s="122"/>
    </row>
    <row r="139" spans="1:56" s="190" customFormat="1" ht="12.9" hidden="1" customHeight="1" outlineLevel="1" x14ac:dyDescent="0.25">
      <c r="A139" s="188"/>
      <c r="B139" s="173"/>
      <c r="C139" s="154"/>
      <c r="D139" s="154"/>
      <c r="E139" s="154"/>
      <c r="F139" s="156"/>
      <c r="G139" s="158"/>
      <c r="H139" s="158" t="s">
        <v>268</v>
      </c>
      <c r="I139" s="158"/>
      <c r="J139" s="158"/>
      <c r="K139" s="158"/>
      <c r="L139" s="158"/>
      <c r="M139" s="158"/>
      <c r="N139" s="158"/>
      <c r="O139" s="158"/>
      <c r="P139" s="158"/>
      <c r="Q139" s="158"/>
      <c r="R139" s="158"/>
      <c r="S139" s="158"/>
      <c r="T139" s="158"/>
      <c r="U139" s="158"/>
      <c r="V139" s="156"/>
      <c r="W139" s="136"/>
      <c r="X139" s="174"/>
      <c r="AE139" s="122"/>
      <c r="AF139" s="122"/>
      <c r="AG139" s="122"/>
      <c r="AH139" s="122"/>
      <c r="AI139" s="122"/>
      <c r="AJ139" s="122"/>
      <c r="AK139" s="122"/>
      <c r="AL139" s="122"/>
      <c r="AM139" s="122"/>
      <c r="AN139" s="122"/>
      <c r="AO139" s="122"/>
      <c r="AP139" s="122"/>
      <c r="AQ139" s="122"/>
      <c r="AR139" s="122"/>
      <c r="AS139" s="122"/>
      <c r="AT139" s="122"/>
      <c r="AU139" s="122"/>
      <c r="AV139" s="122"/>
      <c r="AW139" s="122"/>
      <c r="AX139" s="122"/>
      <c r="AY139" s="122"/>
      <c r="AZ139" s="122"/>
      <c r="BA139" s="122"/>
      <c r="BB139" s="122"/>
      <c r="BC139" s="122"/>
      <c r="BD139" s="122"/>
    </row>
    <row r="140" spans="1:56" s="190" customFormat="1" ht="12.9" hidden="1" customHeight="1" outlineLevel="1" x14ac:dyDescent="0.25">
      <c r="A140" s="188"/>
      <c r="B140" s="173"/>
      <c r="C140" s="154"/>
      <c r="D140" s="154"/>
      <c r="E140" s="154"/>
      <c r="F140" s="156"/>
      <c r="G140" s="158"/>
      <c r="H140" s="158"/>
      <c r="I140" s="158"/>
      <c r="J140" s="158"/>
      <c r="K140" s="158"/>
      <c r="L140" s="158"/>
      <c r="M140" s="158"/>
      <c r="N140" s="158"/>
      <c r="O140" s="158"/>
      <c r="P140" s="158"/>
      <c r="Q140" s="158"/>
      <c r="R140" s="158"/>
      <c r="S140" s="158"/>
      <c r="T140" s="158"/>
      <c r="U140" s="158"/>
      <c r="V140" s="156"/>
      <c r="W140" s="136"/>
      <c r="X140" s="174"/>
      <c r="AE140" s="122"/>
      <c r="AF140" s="122"/>
      <c r="AG140" s="122"/>
      <c r="AH140" s="122"/>
      <c r="AI140" s="122"/>
      <c r="AJ140" s="122"/>
      <c r="AK140" s="122"/>
      <c r="AL140" s="122"/>
      <c r="AM140" s="122"/>
      <c r="AN140" s="122"/>
      <c r="AO140" s="122"/>
      <c r="AP140" s="122"/>
      <c r="AQ140" s="122"/>
      <c r="AR140" s="122"/>
      <c r="AS140" s="122"/>
      <c r="AT140" s="122"/>
      <c r="AU140" s="122"/>
      <c r="AV140" s="122"/>
      <c r="AW140" s="122"/>
      <c r="AX140" s="122"/>
      <c r="AY140" s="122"/>
      <c r="AZ140" s="122"/>
      <c r="BA140" s="122"/>
      <c r="BB140" s="122"/>
      <c r="BC140" s="122"/>
      <c r="BD140" s="122"/>
    </row>
    <row r="141" spans="1:56" s="190" customFormat="1" ht="12.9" hidden="1" customHeight="1" outlineLevel="1" x14ac:dyDescent="0.25">
      <c r="A141" s="188"/>
      <c r="B141" s="173"/>
      <c r="C141" s="154"/>
      <c r="D141" s="154"/>
      <c r="E141" s="154"/>
      <c r="F141" s="156"/>
      <c r="G141" s="158"/>
      <c r="H141" s="224"/>
      <c r="I141" s="224"/>
      <c r="J141" s="224"/>
      <c r="K141" s="224"/>
      <c r="L141" s="225" t="s">
        <v>235</v>
      </c>
      <c r="M141" s="226" t="s">
        <v>269</v>
      </c>
      <c r="N141" s="226"/>
      <c r="O141" s="226"/>
      <c r="P141" s="226"/>
      <c r="Q141" s="226"/>
      <c r="R141" s="226"/>
      <c r="S141" s="158"/>
      <c r="T141" s="158"/>
      <c r="U141" s="158"/>
      <c r="V141" s="156"/>
      <c r="W141" s="136"/>
      <c r="X141" s="174"/>
      <c r="AE141" s="122"/>
      <c r="AF141" s="122"/>
      <c r="AG141" s="122"/>
      <c r="AH141" s="122"/>
      <c r="AI141" s="122"/>
      <c r="AJ141" s="122"/>
      <c r="AK141" s="122"/>
      <c r="AL141" s="122"/>
      <c r="AM141" s="122"/>
      <c r="AN141" s="122"/>
      <c r="AO141" s="122"/>
      <c r="AP141" s="122"/>
      <c r="AQ141" s="122"/>
      <c r="AR141" s="122"/>
      <c r="AS141" s="122"/>
      <c r="AT141" s="122"/>
      <c r="AU141" s="122"/>
      <c r="AV141" s="122"/>
      <c r="AW141" s="122"/>
      <c r="AX141" s="122"/>
      <c r="AY141" s="122"/>
      <c r="AZ141" s="122"/>
      <c r="BA141" s="122"/>
      <c r="BB141" s="122"/>
      <c r="BC141" s="122"/>
      <c r="BD141" s="122"/>
    </row>
    <row r="142" spans="1:56" s="190" customFormat="1" ht="12.9" hidden="1" customHeight="1" outlineLevel="1" x14ac:dyDescent="0.25">
      <c r="A142" s="188"/>
      <c r="B142" s="173"/>
      <c r="C142" s="154"/>
      <c r="D142" s="154"/>
      <c r="E142" s="154"/>
      <c r="F142" s="156"/>
      <c r="G142" s="165"/>
      <c r="H142" s="227"/>
      <c r="I142" s="227"/>
      <c r="J142" s="227"/>
      <c r="K142" s="227"/>
      <c r="L142" s="228" t="s">
        <v>44</v>
      </c>
      <c r="M142" s="228" t="s">
        <v>28</v>
      </c>
      <c r="N142" s="228" t="s">
        <v>29</v>
      </c>
      <c r="O142" s="228" t="s">
        <v>30</v>
      </c>
      <c r="P142" s="228" t="s">
        <v>31</v>
      </c>
      <c r="Q142" s="228" t="s">
        <v>32</v>
      </c>
      <c r="R142" s="228" t="s">
        <v>33</v>
      </c>
      <c r="S142" s="165"/>
      <c r="T142" s="165"/>
      <c r="U142" s="165"/>
      <c r="V142" s="156"/>
      <c r="W142" s="136"/>
      <c r="X142" s="174"/>
      <c r="AE142" s="122"/>
      <c r="AF142" s="122"/>
      <c r="AG142" s="122"/>
      <c r="AH142" s="122"/>
      <c r="AI142" s="122"/>
      <c r="AJ142" s="122"/>
      <c r="AK142" s="122"/>
      <c r="AL142" s="122"/>
      <c r="AM142" s="122"/>
      <c r="AN142" s="122"/>
      <c r="AO142" s="122"/>
      <c r="AP142" s="122"/>
      <c r="AQ142" s="122"/>
      <c r="AR142" s="122"/>
      <c r="AS142" s="122"/>
      <c r="AT142" s="122"/>
      <c r="AU142" s="122"/>
      <c r="AV142" s="122"/>
      <c r="AW142" s="122"/>
      <c r="AX142" s="122"/>
      <c r="AY142" s="122"/>
      <c r="AZ142" s="122"/>
      <c r="BA142" s="122"/>
      <c r="BB142" s="122"/>
      <c r="BC142" s="122"/>
      <c r="BD142" s="122"/>
    </row>
    <row r="143" spans="1:56" s="190" customFormat="1" ht="12.9" hidden="1" customHeight="1" outlineLevel="1" x14ac:dyDescent="0.25">
      <c r="A143" s="188"/>
      <c r="B143" s="173"/>
      <c r="C143" s="154"/>
      <c r="D143" s="154"/>
      <c r="E143" s="154"/>
      <c r="F143" s="156"/>
      <c r="G143" s="165"/>
      <c r="H143" s="157" t="s">
        <v>270</v>
      </c>
      <c r="I143" s="157"/>
      <c r="J143" s="157"/>
      <c r="K143" s="157"/>
      <c r="L143" s="229">
        <v>600</v>
      </c>
      <c r="M143" s="230">
        <v>1</v>
      </c>
      <c r="N143" s="230">
        <v>1</v>
      </c>
      <c r="O143" s="230">
        <v>1</v>
      </c>
      <c r="P143" s="230">
        <v>1.1499999999999999</v>
      </c>
      <c r="Q143" s="230">
        <v>0.7</v>
      </c>
      <c r="R143" s="231"/>
      <c r="S143" s="165"/>
      <c r="T143" s="165"/>
      <c r="U143" s="165"/>
      <c r="V143" s="156"/>
      <c r="W143" s="136"/>
      <c r="X143" s="174"/>
      <c r="AE143" s="122"/>
      <c r="AF143" s="122"/>
      <c r="AG143" s="122"/>
      <c r="AH143" s="122"/>
      <c r="AI143" s="122"/>
      <c r="AJ143" s="122"/>
      <c r="AK143" s="122"/>
      <c r="AL143" s="122"/>
      <c r="AM143" s="122"/>
      <c r="AN143" s="122"/>
      <c r="AO143" s="122"/>
      <c r="AP143" s="122"/>
      <c r="AQ143" s="122"/>
      <c r="AR143" s="122"/>
      <c r="AS143" s="122"/>
      <c r="AT143" s="122"/>
      <c r="AU143" s="122"/>
      <c r="AV143" s="122"/>
      <c r="AW143" s="122"/>
      <c r="AX143" s="122"/>
      <c r="AY143" s="122"/>
      <c r="AZ143" s="122"/>
      <c r="BA143" s="122"/>
      <c r="BB143" s="122"/>
      <c r="BC143" s="122"/>
      <c r="BD143" s="122"/>
    </row>
    <row r="144" spans="1:56" s="190" customFormat="1" ht="12.9" hidden="1" customHeight="1" outlineLevel="1" x14ac:dyDescent="0.25">
      <c r="A144" s="188"/>
      <c r="B144" s="173"/>
      <c r="C144" s="154"/>
      <c r="D144" s="154"/>
      <c r="E144" s="154"/>
      <c r="F144" s="156"/>
      <c r="G144" s="165"/>
      <c r="H144" s="165" t="s">
        <v>271</v>
      </c>
      <c r="I144" s="165"/>
      <c r="J144" s="165"/>
      <c r="K144" s="165"/>
      <c r="L144" s="165"/>
      <c r="M144" s="232"/>
      <c r="N144" s="232"/>
      <c r="O144" s="232"/>
      <c r="P144" s="232"/>
      <c r="Q144" s="232"/>
      <c r="R144" s="233"/>
      <c r="S144" s="165"/>
      <c r="T144" s="165"/>
      <c r="U144" s="165"/>
      <c r="V144" s="156"/>
      <c r="W144" s="136"/>
      <c r="X144" s="174"/>
      <c r="AE144" s="122"/>
      <c r="AF144" s="122"/>
      <c r="AG144" s="122"/>
      <c r="AH144" s="122"/>
      <c r="AI144" s="122"/>
      <c r="AJ144" s="122"/>
      <c r="AK144" s="122"/>
      <c r="AL144" s="122"/>
      <c r="AM144" s="122"/>
      <c r="AN144" s="122"/>
      <c r="AO144" s="122"/>
      <c r="AP144" s="122"/>
      <c r="AQ144" s="122"/>
      <c r="AR144" s="122"/>
      <c r="AS144" s="122"/>
      <c r="AT144" s="122"/>
      <c r="AU144" s="122"/>
      <c r="AV144" s="122"/>
      <c r="AW144" s="122"/>
      <c r="AX144" s="122"/>
      <c r="AY144" s="122"/>
      <c r="AZ144" s="122"/>
      <c r="BA144" s="122"/>
      <c r="BB144" s="122"/>
      <c r="BC144" s="122"/>
      <c r="BD144" s="122"/>
    </row>
    <row r="145" spans="1:56" s="190" customFormat="1" ht="12.9" hidden="1" customHeight="1" outlineLevel="1" x14ac:dyDescent="0.25">
      <c r="A145" s="188"/>
      <c r="B145" s="173"/>
      <c r="C145" s="154"/>
      <c r="D145" s="154"/>
      <c r="E145" s="154"/>
      <c r="F145" s="156"/>
      <c r="G145" s="165"/>
      <c r="H145" s="165" t="s">
        <v>272</v>
      </c>
      <c r="I145" s="165"/>
      <c r="J145" s="165"/>
      <c r="K145" s="165"/>
      <c r="L145" s="177">
        <v>0.75</v>
      </c>
      <c r="M145" s="158"/>
      <c r="N145" s="158"/>
      <c r="O145" s="158"/>
      <c r="P145" s="158"/>
      <c r="Q145" s="158"/>
      <c r="R145" s="158"/>
      <c r="S145" s="234" t="s">
        <v>273</v>
      </c>
      <c r="T145" s="186"/>
      <c r="U145" s="186"/>
      <c r="V145" s="156"/>
      <c r="W145" s="136"/>
      <c r="X145" s="174"/>
      <c r="AE145" s="122"/>
      <c r="AF145" s="122"/>
      <c r="AG145" s="122"/>
      <c r="AH145" s="122"/>
      <c r="AI145" s="122"/>
      <c r="AJ145" s="122"/>
      <c r="AK145" s="122"/>
      <c r="AL145" s="122"/>
      <c r="AM145" s="122"/>
      <c r="AN145" s="122"/>
      <c r="AO145" s="122"/>
      <c r="AP145" s="122"/>
      <c r="AQ145" s="122"/>
      <c r="AR145" s="122"/>
      <c r="AS145" s="122"/>
      <c r="AT145" s="122"/>
      <c r="AU145" s="122"/>
      <c r="AV145" s="122"/>
      <c r="AW145" s="122"/>
      <c r="AX145" s="122"/>
      <c r="AY145" s="122"/>
      <c r="AZ145" s="122"/>
      <c r="BA145" s="122"/>
      <c r="BB145" s="122"/>
      <c r="BC145" s="122"/>
      <c r="BD145" s="122"/>
    </row>
    <row r="146" spans="1:56" s="190" customFormat="1" ht="12.9" hidden="1" customHeight="1" outlineLevel="1" x14ac:dyDescent="0.25">
      <c r="A146" s="188"/>
      <c r="B146" s="173"/>
      <c r="C146" s="154"/>
      <c r="D146" s="154"/>
      <c r="E146" s="154"/>
      <c r="F146" s="156"/>
      <c r="G146" s="165"/>
      <c r="H146" s="227" t="s">
        <v>274</v>
      </c>
      <c r="I146" s="227"/>
      <c r="J146" s="227"/>
      <c r="K146" s="227"/>
      <c r="L146" s="227"/>
      <c r="M146" s="235">
        <v>0.63</v>
      </c>
      <c r="N146" s="235">
        <v>0.65</v>
      </c>
      <c r="O146" s="235">
        <v>0.57999999999999996</v>
      </c>
      <c r="P146" s="235">
        <v>0.63</v>
      </c>
      <c r="Q146" s="235">
        <v>0.63</v>
      </c>
      <c r="R146" s="236"/>
      <c r="S146" s="234" t="s">
        <v>275</v>
      </c>
      <c r="T146" s="165"/>
      <c r="U146" s="165"/>
      <c r="V146" s="156"/>
      <c r="W146" s="136"/>
      <c r="X146" s="174"/>
      <c r="AE146" s="122"/>
      <c r="AF146" s="122"/>
      <c r="AG146" s="122"/>
      <c r="AH146" s="122"/>
      <c r="AI146" s="122"/>
      <c r="AJ146" s="122"/>
      <c r="AK146" s="122"/>
      <c r="AL146" s="122"/>
      <c r="AM146" s="122"/>
      <c r="AN146" s="122"/>
      <c r="AO146" s="122"/>
      <c r="AP146" s="122"/>
      <c r="AQ146" s="122"/>
      <c r="AR146" s="122"/>
      <c r="AS146" s="122"/>
      <c r="AT146" s="122"/>
      <c r="AU146" s="122"/>
      <c r="AV146" s="122"/>
      <c r="AW146" s="122"/>
      <c r="AX146" s="122"/>
      <c r="AY146" s="122"/>
      <c r="AZ146" s="122"/>
      <c r="BA146" s="122"/>
      <c r="BB146" s="122"/>
      <c r="BC146" s="122"/>
      <c r="BD146" s="122"/>
    </row>
    <row r="147" spans="1:56" s="190" customFormat="1" ht="5.0999999999999996" hidden="1" customHeight="1" outlineLevel="1" x14ac:dyDescent="0.25">
      <c r="A147" s="188"/>
      <c r="B147" s="173"/>
      <c r="C147" s="137" t="s">
        <v>193</v>
      </c>
      <c r="D147" s="154"/>
      <c r="E147" s="154"/>
      <c r="F147" s="164"/>
      <c r="G147" s="165"/>
      <c r="H147" s="157"/>
      <c r="I147" s="157"/>
      <c r="J147" s="157"/>
      <c r="K147" s="157"/>
      <c r="L147" s="157"/>
      <c r="M147" s="157"/>
      <c r="N147" s="157"/>
      <c r="O147" s="157"/>
      <c r="P147" s="157"/>
      <c r="Q147" s="157"/>
      <c r="R147" s="157"/>
      <c r="S147" s="165"/>
      <c r="T147" s="165"/>
      <c r="U147" s="165"/>
      <c r="V147" s="156"/>
      <c r="W147" s="166"/>
      <c r="X147" s="174"/>
      <c r="AE147" s="122"/>
      <c r="AF147" s="122"/>
      <c r="AG147" s="122"/>
      <c r="AH147" s="122"/>
      <c r="AI147" s="122"/>
      <c r="AJ147" s="122"/>
      <c r="AK147" s="122"/>
      <c r="AL147" s="122"/>
      <c r="AM147" s="122"/>
      <c r="AN147" s="122"/>
      <c r="AO147" s="122"/>
      <c r="AP147" s="122"/>
      <c r="AQ147" s="122"/>
      <c r="AR147" s="122"/>
      <c r="AS147" s="122"/>
      <c r="AT147" s="122"/>
      <c r="AU147" s="122"/>
      <c r="AV147" s="122"/>
      <c r="AW147" s="122"/>
      <c r="AX147" s="122"/>
      <c r="AY147" s="122"/>
      <c r="AZ147" s="122"/>
      <c r="BA147" s="122"/>
      <c r="BB147" s="122"/>
      <c r="BC147" s="122"/>
      <c r="BD147" s="122"/>
    </row>
    <row r="148" spans="1:56" s="190" customFormat="1" ht="24" customHeight="1" collapsed="1" x14ac:dyDescent="0.25">
      <c r="A148" s="188"/>
      <c r="B148" s="173"/>
      <c r="C148" s="167"/>
      <c r="D148" s="167"/>
      <c r="E148" s="167"/>
      <c r="F148" s="167"/>
      <c r="G148" s="168" t="s">
        <v>251</v>
      </c>
      <c r="H148" s="169"/>
      <c r="I148" s="169"/>
      <c r="J148" s="169"/>
      <c r="K148" s="169"/>
      <c r="L148" s="169"/>
      <c r="M148" s="237"/>
      <c r="N148" s="169"/>
      <c r="O148" s="169"/>
      <c r="P148" s="169"/>
      <c r="Q148" s="169"/>
      <c r="R148" s="169"/>
      <c r="S148" s="169"/>
      <c r="T148" s="170"/>
      <c r="U148" s="170"/>
      <c r="V148" s="171" t="s">
        <v>194</v>
      </c>
      <c r="W148" s="172" t="s">
        <v>195</v>
      </c>
      <c r="X148" s="174"/>
      <c r="AE148" s="122"/>
      <c r="AF148" s="122"/>
      <c r="AG148" s="122"/>
      <c r="AH148" s="122"/>
      <c r="AI148" s="122"/>
      <c r="AJ148" s="122"/>
      <c r="AK148" s="122"/>
      <c r="AL148" s="122"/>
      <c r="AM148" s="122"/>
      <c r="AN148" s="122"/>
      <c r="AO148" s="122"/>
      <c r="AP148" s="122"/>
      <c r="AQ148" s="122"/>
      <c r="AR148" s="122"/>
      <c r="AS148" s="122"/>
      <c r="AT148" s="122"/>
      <c r="AU148" s="122"/>
      <c r="AV148" s="122"/>
      <c r="AW148" s="122"/>
      <c r="AX148" s="122"/>
      <c r="AY148" s="122"/>
      <c r="AZ148" s="122"/>
      <c r="BA148" s="122"/>
      <c r="BB148" s="122"/>
      <c r="BC148" s="122"/>
      <c r="BD148" s="122"/>
    </row>
    <row r="149" spans="1:56" s="190" customFormat="1" ht="12.75" customHeight="1" outlineLevel="1" x14ac:dyDescent="0.25">
      <c r="A149" s="188"/>
      <c r="B149" s="121"/>
      <c r="C149" s="121"/>
      <c r="D149" s="121"/>
      <c r="E149" s="121"/>
      <c r="F149" s="174"/>
      <c r="G149" s="174"/>
      <c r="H149" s="174"/>
      <c r="I149" s="174"/>
      <c r="J149" s="174"/>
      <c r="K149" s="174"/>
      <c r="L149" s="174"/>
      <c r="M149" s="174"/>
      <c r="N149" s="174"/>
      <c r="O149" s="174"/>
      <c r="P149" s="174"/>
      <c r="Q149" s="174"/>
      <c r="R149" s="174"/>
      <c r="S149" s="174"/>
      <c r="T149" s="174"/>
      <c r="U149" s="174"/>
      <c r="V149" s="174"/>
      <c r="W149" s="174"/>
      <c r="X149" s="174"/>
      <c r="AE149" s="122"/>
      <c r="AF149" s="122"/>
      <c r="AG149" s="122"/>
      <c r="AH149" s="122"/>
      <c r="AI149" s="122"/>
      <c r="AJ149" s="122"/>
      <c r="AK149" s="122"/>
      <c r="AL149" s="122"/>
      <c r="AM149" s="122"/>
      <c r="AN149" s="122"/>
      <c r="AO149" s="122"/>
      <c r="AP149" s="122"/>
      <c r="AQ149" s="122"/>
      <c r="AR149" s="122"/>
      <c r="AS149" s="122"/>
      <c r="AT149" s="122"/>
      <c r="AU149" s="122"/>
      <c r="AV149" s="122"/>
      <c r="AW149" s="122"/>
      <c r="AX149" s="122"/>
      <c r="AY149" s="122"/>
      <c r="AZ149" s="122"/>
      <c r="BA149" s="122"/>
      <c r="BB149" s="122"/>
      <c r="BC149" s="122"/>
      <c r="BD149" s="122"/>
    </row>
    <row r="150" spans="1:56" s="190" customFormat="1" ht="12.75" customHeight="1" outlineLevel="1" x14ac:dyDescent="0.25">
      <c r="A150" s="188"/>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c r="AA150" s="121"/>
      <c r="AB150" s="121"/>
      <c r="AC150" s="121"/>
      <c r="AD150" s="121"/>
      <c r="AE150" s="122"/>
      <c r="AF150" s="122"/>
      <c r="AG150" s="122"/>
      <c r="AH150" s="122"/>
      <c r="AI150" s="122"/>
      <c r="AJ150" s="122"/>
      <c r="AK150" s="122"/>
      <c r="AL150" s="122"/>
      <c r="AM150" s="122"/>
      <c r="AN150" s="122"/>
      <c r="AO150" s="122"/>
      <c r="AP150" s="122"/>
      <c r="AQ150" s="122"/>
      <c r="AR150" s="122"/>
      <c r="AS150" s="122"/>
      <c r="AT150" s="122"/>
      <c r="AU150" s="122"/>
      <c r="AV150" s="122"/>
      <c r="AW150" s="122"/>
      <c r="AX150" s="122"/>
      <c r="AY150" s="122"/>
      <c r="AZ150" s="122"/>
      <c r="BA150" s="122"/>
      <c r="BB150" s="122"/>
      <c r="BC150" s="122"/>
      <c r="BD150" s="122"/>
    </row>
    <row r="151" spans="1:56" s="190" customFormat="1" ht="5.0999999999999996" customHeight="1" outlineLevel="1" collapsed="1" thickBot="1" x14ac:dyDescent="0.3">
      <c r="A151" s="188"/>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2"/>
      <c r="AF151" s="122"/>
      <c r="AG151" s="122"/>
      <c r="AH151" s="122"/>
      <c r="AI151" s="122"/>
      <c r="AJ151" s="122"/>
      <c r="AK151" s="122"/>
      <c r="AL151" s="122"/>
      <c r="AM151" s="122"/>
      <c r="AN151" s="122"/>
      <c r="AO151" s="122"/>
      <c r="AP151" s="122"/>
      <c r="AQ151" s="122"/>
      <c r="AR151" s="122"/>
      <c r="AS151" s="122"/>
      <c r="AT151" s="122"/>
      <c r="AU151" s="122"/>
      <c r="AV151" s="122"/>
      <c r="AW151" s="122"/>
      <c r="AX151" s="122"/>
      <c r="AY151" s="122"/>
      <c r="AZ151" s="122"/>
      <c r="BA151" s="122"/>
      <c r="BB151" s="122"/>
      <c r="BC151" s="122"/>
      <c r="BD151" s="122"/>
    </row>
    <row r="152" spans="1:56" s="190" customFormat="1" ht="5.0999999999999996" customHeight="1" outlineLevel="1" x14ac:dyDescent="0.25">
      <c r="A152" s="188"/>
      <c r="B152" s="173"/>
      <c r="C152" s="125" t="s">
        <v>0</v>
      </c>
      <c r="D152" s="125"/>
      <c r="E152" s="125"/>
      <c r="F152" s="125"/>
      <c r="G152" s="125"/>
      <c r="H152" s="125"/>
      <c r="I152" s="125"/>
      <c r="J152" s="125"/>
      <c r="K152" s="126"/>
      <c r="L152" s="126"/>
      <c r="M152" s="126"/>
      <c r="N152" s="126"/>
      <c r="O152" s="126"/>
      <c r="P152" s="126"/>
      <c r="Q152" s="126"/>
      <c r="R152" s="126"/>
      <c r="S152" s="126"/>
      <c r="T152" s="126"/>
      <c r="U152" s="126"/>
      <c r="V152" s="126"/>
      <c r="W152" s="126"/>
      <c r="X152" s="126"/>
      <c r="Y152" s="126"/>
      <c r="Z152" s="126"/>
      <c r="AA152" s="126"/>
      <c r="AB152" s="127" t="s">
        <v>185</v>
      </c>
      <c r="AC152" s="128"/>
      <c r="AD152" s="174"/>
      <c r="AE152" s="122"/>
      <c r="AF152" s="122"/>
      <c r="AG152" s="122"/>
      <c r="AH152" s="122"/>
      <c r="AI152" s="122"/>
      <c r="AJ152" s="122"/>
      <c r="AK152" s="122"/>
      <c r="AL152" s="122"/>
      <c r="AM152" s="122"/>
      <c r="AN152" s="122"/>
      <c r="AO152" s="122"/>
      <c r="AP152" s="122"/>
      <c r="AQ152" s="122"/>
      <c r="AR152" s="122"/>
      <c r="AS152" s="122"/>
      <c r="AT152" s="122"/>
      <c r="AU152" s="122"/>
      <c r="AV152" s="122"/>
      <c r="AW152" s="122"/>
      <c r="AX152" s="122"/>
      <c r="AY152" s="122"/>
      <c r="AZ152" s="122"/>
      <c r="BA152" s="122"/>
      <c r="BB152" s="122"/>
      <c r="BC152" s="122"/>
      <c r="BD152" s="122"/>
    </row>
    <row r="153" spans="1:56" s="190" customFormat="1" ht="12.9" customHeight="1" outlineLevel="1" collapsed="1" x14ac:dyDescent="0.25">
      <c r="A153" s="188"/>
      <c r="B153" s="173"/>
      <c r="C153" s="130"/>
      <c r="D153" s="130">
        <v>0</v>
      </c>
      <c r="E153" s="130" t="s">
        <v>1</v>
      </c>
      <c r="F153" s="131"/>
      <c r="G153" s="132" t="s">
        <v>276</v>
      </c>
      <c r="H153" s="133"/>
      <c r="I153" s="133"/>
      <c r="J153" s="133"/>
      <c r="K153" s="133"/>
      <c r="L153" s="133"/>
      <c r="M153" s="133"/>
      <c r="N153" s="133"/>
      <c r="O153" s="133"/>
      <c r="P153" s="133"/>
      <c r="Q153" s="133"/>
      <c r="R153" s="133"/>
      <c r="S153" s="133"/>
      <c r="T153" s="133"/>
      <c r="U153" s="135"/>
      <c r="V153" s="135"/>
      <c r="W153" s="135"/>
      <c r="X153" s="135"/>
      <c r="Y153" s="135"/>
      <c r="Z153" s="135"/>
      <c r="AA153" s="135"/>
      <c r="AB153" s="135"/>
      <c r="AC153" s="136"/>
      <c r="AD153" s="174"/>
      <c r="AE153" s="122"/>
      <c r="AF153" s="122"/>
      <c r="AG153" s="122"/>
      <c r="AH153" s="122"/>
      <c r="AI153" s="122"/>
      <c r="AJ153" s="122"/>
      <c r="AK153" s="122"/>
      <c r="AL153" s="122"/>
      <c r="AM153" s="122"/>
      <c r="AN153" s="122"/>
      <c r="AO153" s="122"/>
      <c r="AP153" s="122"/>
      <c r="AQ153" s="122"/>
      <c r="AR153" s="122"/>
      <c r="AS153" s="122"/>
      <c r="AT153" s="122"/>
      <c r="AU153" s="122"/>
      <c r="AV153" s="122"/>
      <c r="AW153" s="122"/>
      <c r="AX153" s="122"/>
      <c r="AY153" s="122"/>
      <c r="AZ153" s="122"/>
      <c r="BA153" s="122"/>
      <c r="BB153" s="122"/>
      <c r="BC153" s="122"/>
      <c r="BD153" s="122"/>
    </row>
    <row r="154" spans="1:56" s="190" customFormat="1" ht="12.9" customHeight="1" outlineLevel="1" x14ac:dyDescent="0.25">
      <c r="A154" s="188"/>
      <c r="B154" s="173"/>
      <c r="C154" s="130"/>
      <c r="D154" s="137"/>
      <c r="E154" s="138"/>
      <c r="F154" s="139"/>
      <c r="G154" s="140" t="s">
        <v>277</v>
      </c>
      <c r="H154" s="140"/>
      <c r="I154" s="140"/>
      <c r="J154" s="140"/>
      <c r="K154" s="140"/>
      <c r="L154" s="140"/>
      <c r="M154" s="140"/>
      <c r="N154" s="140"/>
      <c r="O154" s="140"/>
      <c r="P154" s="140"/>
      <c r="Q154" s="140"/>
      <c r="R154" s="141"/>
      <c r="S154" s="141"/>
      <c r="T154" s="141"/>
      <c r="U154" s="143"/>
      <c r="V154" s="143"/>
      <c r="W154" s="143"/>
      <c r="X154" s="143"/>
      <c r="Y154" s="143"/>
      <c r="Z154" s="143"/>
      <c r="AA154" s="143"/>
      <c r="AB154" s="143"/>
      <c r="AC154" s="136"/>
      <c r="AD154" s="174"/>
      <c r="AE154" s="122"/>
      <c r="AF154" s="122"/>
      <c r="AG154" s="122"/>
      <c r="AH154" s="122"/>
      <c r="AI154" s="122"/>
      <c r="AJ154" s="122"/>
      <c r="AK154" s="122"/>
      <c r="AL154" s="122"/>
      <c r="AM154" s="122"/>
      <c r="AN154" s="122"/>
      <c r="AO154" s="122"/>
      <c r="AP154" s="122"/>
      <c r="AQ154" s="122"/>
      <c r="AR154" s="122"/>
      <c r="AS154" s="122"/>
      <c r="AT154" s="122"/>
      <c r="AU154" s="122"/>
      <c r="AV154" s="122"/>
      <c r="AW154" s="122"/>
      <c r="AX154" s="122"/>
      <c r="AY154" s="122"/>
      <c r="AZ154" s="122"/>
      <c r="BA154" s="122"/>
      <c r="BB154" s="122"/>
      <c r="BC154" s="122"/>
      <c r="BD154" s="122"/>
    </row>
    <row r="155" spans="1:56" s="190" customFormat="1" ht="12.9" customHeight="1" outlineLevel="1" x14ac:dyDescent="0.25">
      <c r="A155" s="188"/>
      <c r="B155" s="173"/>
      <c r="C155" s="138"/>
      <c r="D155" s="130"/>
      <c r="E155" s="138"/>
      <c r="F155" s="139"/>
      <c r="G155" s="144">
        <v>38000.710787037038</v>
      </c>
      <c r="H155" s="145">
        <v>38000.710787037038</v>
      </c>
      <c r="I155" s="140"/>
      <c r="J155" s="140"/>
      <c r="K155" s="140"/>
      <c r="L155" s="140"/>
      <c r="M155" s="140"/>
      <c r="N155" s="140"/>
      <c r="O155" s="140"/>
      <c r="P155" s="140"/>
      <c r="Q155" s="140"/>
      <c r="R155" s="140"/>
      <c r="S155" s="140"/>
      <c r="T155" s="140"/>
      <c r="U155" s="143"/>
      <c r="V155" s="143"/>
      <c r="W155" s="143"/>
      <c r="X155" s="143"/>
      <c r="Y155" s="143"/>
      <c r="Z155" s="143"/>
      <c r="AA155" s="143"/>
      <c r="AB155" s="143"/>
      <c r="AC155" s="136"/>
      <c r="AD155" s="174"/>
      <c r="AE155" s="122"/>
      <c r="AF155" s="122"/>
      <c r="AG155" s="122"/>
      <c r="AH155" s="122"/>
      <c r="AI155" s="122"/>
      <c r="AJ155" s="122"/>
      <c r="AK155" s="122"/>
      <c r="AL155" s="122"/>
      <c r="AM155" s="122"/>
      <c r="AN155" s="122"/>
      <c r="AO155" s="122"/>
      <c r="AP155" s="122"/>
      <c r="AQ155" s="122"/>
      <c r="AR155" s="122"/>
      <c r="AS155" s="122"/>
      <c r="AT155" s="122"/>
      <c r="AU155" s="122"/>
      <c r="AV155" s="122"/>
      <c r="AW155" s="122"/>
      <c r="AX155" s="122"/>
      <c r="AY155" s="122"/>
      <c r="AZ155" s="122"/>
      <c r="BA155" s="122"/>
      <c r="BB155" s="122"/>
      <c r="BC155" s="122"/>
      <c r="BD155" s="122"/>
    </row>
    <row r="156" spans="1:56" s="190" customFormat="1" ht="12.9" customHeight="1" outlineLevel="1" x14ac:dyDescent="0.25">
      <c r="A156" s="188"/>
      <c r="B156" s="173"/>
      <c r="C156" s="138">
        <v>1</v>
      </c>
      <c r="D156" s="137"/>
      <c r="E156" s="138"/>
      <c r="F156" s="146"/>
      <c r="G156" s="147"/>
      <c r="H156" s="148"/>
      <c r="I156" s="148"/>
      <c r="J156" s="148"/>
      <c r="K156" s="148"/>
      <c r="L156" s="148"/>
      <c r="M156" s="148"/>
      <c r="N156" s="148"/>
      <c r="O156" s="148"/>
      <c r="P156" s="148"/>
      <c r="Q156" s="148"/>
      <c r="R156" s="148"/>
      <c r="S156" s="148"/>
      <c r="T156" s="148"/>
      <c r="U156" s="151"/>
      <c r="V156" s="151"/>
      <c r="W156" s="151"/>
      <c r="X156" s="151"/>
      <c r="Y156" s="151"/>
      <c r="Z156" s="151"/>
      <c r="AA156" s="151"/>
      <c r="AB156" s="151"/>
      <c r="AC156" s="136"/>
      <c r="AD156" s="174"/>
      <c r="AE156" s="122"/>
      <c r="AF156" s="122"/>
      <c r="AG156" s="122"/>
      <c r="AH156" s="122"/>
      <c r="AI156" s="122"/>
      <c r="AJ156" s="122"/>
      <c r="AK156" s="122"/>
      <c r="AL156" s="122"/>
      <c r="AM156" s="122"/>
      <c r="AN156" s="122"/>
      <c r="AO156" s="122"/>
      <c r="AP156" s="122"/>
      <c r="AQ156" s="122"/>
      <c r="AR156" s="122"/>
      <c r="AS156" s="122"/>
      <c r="AT156" s="122"/>
      <c r="AU156" s="122"/>
      <c r="AV156" s="122"/>
      <c r="AW156" s="122"/>
      <c r="AX156" s="122"/>
      <c r="AY156" s="122"/>
      <c r="AZ156" s="122"/>
      <c r="BA156" s="122"/>
      <c r="BB156" s="122"/>
      <c r="BC156" s="122"/>
      <c r="BD156" s="122"/>
    </row>
    <row r="157" spans="1:56" s="190" customFormat="1" ht="12.9" customHeight="1" outlineLevel="1" x14ac:dyDescent="0.25">
      <c r="A157" s="188"/>
      <c r="B157" s="173"/>
      <c r="C157" s="138"/>
      <c r="D157" s="138"/>
      <c r="E157" s="138"/>
      <c r="F157" s="138"/>
      <c r="G157" s="152"/>
      <c r="H157" s="152"/>
      <c r="I157" s="152"/>
      <c r="J157" s="152"/>
      <c r="K157" s="238" t="s">
        <v>278</v>
      </c>
      <c r="L157" s="152"/>
      <c r="M157" s="152"/>
      <c r="N157" s="152"/>
      <c r="O157" s="152"/>
      <c r="P157" s="152"/>
      <c r="Q157" s="152"/>
      <c r="R157" s="152"/>
      <c r="S157" s="152"/>
      <c r="T157" s="152"/>
      <c r="U157" s="152"/>
      <c r="V157" s="152"/>
      <c r="W157" s="152"/>
      <c r="X157" s="152"/>
      <c r="Y157" s="152"/>
      <c r="Z157" s="152"/>
      <c r="AA157" s="152"/>
      <c r="AB157" s="152"/>
      <c r="AC157" s="136"/>
      <c r="AD157" s="174"/>
      <c r="AE157" s="122"/>
      <c r="AF157" s="122"/>
      <c r="AG157" s="122"/>
      <c r="AH157" s="122"/>
      <c r="AI157" s="122"/>
      <c r="AJ157" s="122"/>
      <c r="AK157" s="122"/>
      <c r="AL157" s="122"/>
      <c r="AM157" s="122"/>
      <c r="AN157" s="122"/>
      <c r="AO157" s="122"/>
      <c r="AP157" s="122"/>
      <c r="AQ157" s="122"/>
      <c r="AR157" s="122"/>
      <c r="AS157" s="122"/>
      <c r="AT157" s="122"/>
      <c r="AU157" s="122"/>
      <c r="AV157" s="122"/>
      <c r="AW157" s="122"/>
      <c r="AX157" s="122"/>
      <c r="AY157" s="122"/>
      <c r="AZ157" s="122"/>
      <c r="BA157" s="122"/>
      <c r="BB157" s="122"/>
      <c r="BC157" s="122"/>
      <c r="BD157" s="122"/>
    </row>
    <row r="158" spans="1:56" s="190" customFormat="1" ht="12.9" customHeight="1" outlineLevel="1" x14ac:dyDescent="0.25">
      <c r="A158" s="188"/>
      <c r="B158" s="173"/>
      <c r="C158" s="138"/>
      <c r="D158" s="138"/>
      <c r="E158" s="138"/>
      <c r="F158" s="138"/>
      <c r="G158" s="138"/>
      <c r="H158" s="138"/>
      <c r="I158" s="138"/>
      <c r="J158" s="138"/>
      <c r="K158" s="138"/>
      <c r="L158" s="152"/>
      <c r="M158" s="152"/>
      <c r="N158" s="152"/>
      <c r="O158" s="152"/>
      <c r="P158" s="152"/>
      <c r="Q158" s="152"/>
      <c r="R158" s="152"/>
      <c r="S158" s="152"/>
      <c r="T158" s="152"/>
      <c r="U158" s="152"/>
      <c r="V158" s="152"/>
      <c r="W158" s="239">
        <v>1</v>
      </c>
      <c r="X158" s="152"/>
      <c r="Y158" s="152"/>
      <c r="Z158" s="152"/>
      <c r="AA158" s="152"/>
      <c r="AB158" s="152"/>
      <c r="AC158" s="136"/>
      <c r="AD158" s="174"/>
      <c r="AE158" s="122"/>
      <c r="AF158" s="122"/>
      <c r="AG158" s="122"/>
      <c r="AH158" s="122"/>
      <c r="AI158" s="122"/>
      <c r="AJ158" s="122"/>
      <c r="AK158" s="122"/>
      <c r="AL158" s="122"/>
      <c r="AM158" s="122"/>
      <c r="AN158" s="122"/>
      <c r="AO158" s="122"/>
      <c r="AP158" s="122"/>
      <c r="AQ158" s="122"/>
      <c r="AR158" s="122"/>
      <c r="AS158" s="122"/>
      <c r="AT158" s="122"/>
      <c r="AU158" s="122"/>
      <c r="AV158" s="122"/>
      <c r="AW158" s="122"/>
      <c r="AX158" s="122"/>
      <c r="AY158" s="122"/>
      <c r="AZ158" s="122"/>
      <c r="BA158" s="122"/>
      <c r="BB158" s="122"/>
      <c r="BC158" s="122"/>
      <c r="BD158" s="122"/>
    </row>
    <row r="159" spans="1:56" s="190" customFormat="1" ht="12.9" customHeight="1" outlineLevel="1" x14ac:dyDescent="0.25">
      <c r="A159" s="188"/>
      <c r="B159" s="173"/>
      <c r="C159" s="138"/>
      <c r="D159" s="138"/>
      <c r="E159" s="138"/>
      <c r="F159" s="138"/>
      <c r="G159" s="153"/>
      <c r="H159" s="153"/>
      <c r="I159" s="153"/>
      <c r="J159" s="153"/>
      <c r="K159" s="180" t="s">
        <v>279</v>
      </c>
      <c r="L159" s="180"/>
      <c r="M159" s="153"/>
      <c r="N159" s="153"/>
      <c r="O159" s="153"/>
      <c r="P159" s="153"/>
      <c r="Q159" s="153"/>
      <c r="R159" s="180" t="s">
        <v>280</v>
      </c>
      <c r="S159" s="180"/>
      <c r="T159" s="153"/>
      <c r="U159" s="153"/>
      <c r="V159" s="153"/>
      <c r="W159" s="153"/>
      <c r="X159" s="153"/>
      <c r="Y159" s="153"/>
      <c r="Z159" s="153"/>
      <c r="AA159" s="153"/>
      <c r="AB159" s="153"/>
      <c r="AC159" s="136"/>
      <c r="AD159" s="174"/>
      <c r="AE159" s="122"/>
      <c r="AF159" s="122"/>
      <c r="AG159" s="122"/>
      <c r="AH159" s="122"/>
      <c r="AI159" s="122"/>
      <c r="AJ159" s="122"/>
      <c r="AK159" s="122"/>
      <c r="AL159" s="122"/>
      <c r="AM159" s="122"/>
      <c r="AN159" s="122"/>
      <c r="AO159" s="122"/>
      <c r="AP159" s="122"/>
      <c r="AQ159" s="122"/>
      <c r="AR159" s="122"/>
      <c r="AS159" s="122"/>
      <c r="AT159" s="122"/>
      <c r="AU159" s="122"/>
      <c r="AV159" s="122"/>
      <c r="AW159" s="122"/>
      <c r="AX159" s="122"/>
      <c r="AY159" s="122"/>
      <c r="AZ159" s="122"/>
      <c r="BA159" s="122"/>
      <c r="BB159" s="122"/>
      <c r="BC159" s="122"/>
      <c r="BD159" s="122"/>
    </row>
    <row r="160" spans="1:56" s="190" customFormat="1" ht="12.9" customHeight="1" outlineLevel="1" x14ac:dyDescent="0.25">
      <c r="A160" s="188"/>
      <c r="B160" s="173"/>
      <c r="C160" s="154"/>
      <c r="D160" s="154"/>
      <c r="E160" s="154"/>
      <c r="F160" s="138"/>
      <c r="G160" s="153"/>
      <c r="H160" s="153"/>
      <c r="I160" s="153"/>
      <c r="J160" s="153"/>
      <c r="K160" s="153" t="s">
        <v>28</v>
      </c>
      <c r="L160" s="153" t="s">
        <v>29</v>
      </c>
      <c r="M160" s="153" t="s">
        <v>30</v>
      </c>
      <c r="N160" s="153" t="s">
        <v>31</v>
      </c>
      <c r="O160" s="153" t="s">
        <v>32</v>
      </c>
      <c r="P160" s="153"/>
      <c r="Q160" s="153"/>
      <c r="R160" s="153" t="s">
        <v>28</v>
      </c>
      <c r="S160" s="153" t="s">
        <v>29</v>
      </c>
      <c r="T160" s="153" t="s">
        <v>30</v>
      </c>
      <c r="U160" s="153" t="s">
        <v>31</v>
      </c>
      <c r="V160" s="153" t="s">
        <v>32</v>
      </c>
      <c r="W160" s="153"/>
      <c r="X160" s="153"/>
      <c r="Y160" s="153"/>
      <c r="Z160" s="153"/>
      <c r="AA160" s="153"/>
      <c r="AB160" s="153"/>
      <c r="AC160" s="136"/>
      <c r="AD160" s="174"/>
      <c r="AE160" s="122"/>
      <c r="AF160" s="122"/>
      <c r="AG160" s="122"/>
      <c r="AH160" s="122"/>
      <c r="AI160" s="122"/>
      <c r="AJ160" s="122"/>
      <c r="AK160" s="122"/>
      <c r="AL160" s="122"/>
      <c r="AM160" s="122"/>
      <c r="AN160" s="122"/>
      <c r="AO160" s="122"/>
      <c r="AP160" s="122"/>
      <c r="AQ160" s="122"/>
      <c r="AR160" s="122"/>
      <c r="AS160" s="122"/>
      <c r="AT160" s="122"/>
      <c r="AU160" s="122"/>
      <c r="AV160" s="122"/>
      <c r="AW160" s="122"/>
      <c r="AX160" s="122"/>
      <c r="AY160" s="122"/>
      <c r="AZ160" s="122"/>
      <c r="BA160" s="122"/>
      <c r="BB160" s="122"/>
      <c r="BC160" s="122"/>
      <c r="BD160" s="122"/>
    </row>
    <row r="161" spans="1:56" s="190" customFormat="1" ht="12.9" customHeight="1" outlineLevel="1" x14ac:dyDescent="0.25">
      <c r="A161" s="188"/>
      <c r="B161" s="173"/>
      <c r="C161" s="154"/>
      <c r="D161" s="154"/>
      <c r="E161" s="154"/>
      <c r="F161" s="156"/>
      <c r="G161" s="158"/>
      <c r="H161" s="158"/>
      <c r="I161" s="183"/>
      <c r="J161" s="183" t="s">
        <v>216</v>
      </c>
      <c r="K161" s="240">
        <v>213</v>
      </c>
      <c r="L161" s="240">
        <v>10</v>
      </c>
      <c r="M161" s="240">
        <v>10</v>
      </c>
      <c r="N161" s="240">
        <v>10</v>
      </c>
      <c r="O161" s="240">
        <v>10</v>
      </c>
      <c r="P161" s="158"/>
      <c r="Q161" s="183" t="s">
        <v>216</v>
      </c>
      <c r="R161" s="241">
        <v>0</v>
      </c>
      <c r="S161" s="241">
        <v>0</v>
      </c>
      <c r="T161" s="241">
        <v>0</v>
      </c>
      <c r="U161" s="241">
        <v>0</v>
      </c>
      <c r="V161" s="241">
        <v>0</v>
      </c>
      <c r="W161" s="158"/>
      <c r="X161" s="158"/>
      <c r="Y161" s="158"/>
      <c r="Z161" s="158"/>
      <c r="AA161" s="158"/>
      <c r="AB161" s="158"/>
      <c r="AC161" s="136"/>
      <c r="AD161" s="174"/>
      <c r="AE161" s="122"/>
      <c r="AF161" s="122"/>
      <c r="AG161" s="122"/>
      <c r="AH161" s="122"/>
      <c r="AI161" s="122"/>
      <c r="AJ161" s="122"/>
      <c r="AK161" s="122"/>
      <c r="AL161" s="122"/>
      <c r="AM161" s="122"/>
      <c r="AN161" s="122"/>
      <c r="AO161" s="122"/>
      <c r="AP161" s="122"/>
      <c r="AQ161" s="122"/>
      <c r="AR161" s="122"/>
      <c r="AS161" s="122"/>
      <c r="AT161" s="122"/>
      <c r="AU161" s="122"/>
      <c r="AV161" s="122"/>
      <c r="AW161" s="122"/>
      <c r="AX161" s="122"/>
      <c r="AY161" s="122"/>
      <c r="AZ161" s="122"/>
      <c r="BA161" s="122"/>
      <c r="BB161" s="122"/>
      <c r="BC161" s="122"/>
      <c r="BD161" s="122"/>
    </row>
    <row r="162" spans="1:56" s="190" customFormat="1" ht="12.9" customHeight="1" outlineLevel="1" x14ac:dyDescent="0.25">
      <c r="A162" s="188"/>
      <c r="B162" s="173"/>
      <c r="C162" s="154"/>
      <c r="D162" s="154"/>
      <c r="E162" s="154"/>
      <c r="F162" s="156"/>
      <c r="G162" s="158"/>
      <c r="H162" s="158"/>
      <c r="I162" s="183"/>
      <c r="J162" s="183" t="s">
        <v>217</v>
      </c>
      <c r="K162" s="240">
        <v>213</v>
      </c>
      <c r="L162" s="240">
        <v>24</v>
      </c>
      <c r="M162" s="240">
        <v>19</v>
      </c>
      <c r="N162" s="240">
        <v>10</v>
      </c>
      <c r="O162" s="240">
        <v>17</v>
      </c>
      <c r="P162" s="158"/>
      <c r="Q162" s="183" t="s">
        <v>217</v>
      </c>
      <c r="R162" s="241">
        <v>10.595000000000001</v>
      </c>
      <c r="S162" s="241">
        <v>15</v>
      </c>
      <c r="T162" s="241">
        <v>14.75</v>
      </c>
      <c r="U162" s="241">
        <v>10.75</v>
      </c>
      <c r="V162" s="241">
        <v>14.5</v>
      </c>
      <c r="W162" s="158"/>
      <c r="X162" s="158"/>
      <c r="Y162" s="158"/>
      <c r="Z162" s="158"/>
      <c r="AA162" s="158"/>
      <c r="AB162" s="158"/>
      <c r="AC162" s="136"/>
      <c r="AD162" s="174"/>
      <c r="AE162" s="122"/>
      <c r="AF162" s="122"/>
      <c r="AG162" s="122"/>
      <c r="AH162" s="122"/>
      <c r="AI162" s="122"/>
      <c r="AJ162" s="122"/>
      <c r="AK162" s="122"/>
      <c r="AL162" s="122"/>
      <c r="AM162" s="122"/>
      <c r="AN162" s="122"/>
      <c r="AO162" s="122"/>
      <c r="AP162" s="122"/>
      <c r="AQ162" s="122"/>
      <c r="AR162" s="122"/>
      <c r="AS162" s="122"/>
      <c r="AT162" s="122"/>
      <c r="AU162" s="122"/>
      <c r="AV162" s="122"/>
      <c r="AW162" s="122"/>
      <c r="AX162" s="122"/>
      <c r="AY162" s="122"/>
      <c r="AZ162" s="122"/>
      <c r="BA162" s="122"/>
      <c r="BB162" s="122"/>
      <c r="BC162" s="122"/>
      <c r="BD162" s="122"/>
    </row>
    <row r="163" spans="1:56" s="190" customFormat="1" ht="12.9" customHeight="1" outlineLevel="1" x14ac:dyDescent="0.25">
      <c r="A163" s="188"/>
      <c r="B163" s="173"/>
      <c r="C163" s="154"/>
      <c r="D163" s="154"/>
      <c r="E163" s="154"/>
      <c r="F163" s="156"/>
      <c r="G163" s="158"/>
      <c r="H163" s="158"/>
      <c r="I163" s="183"/>
      <c r="J163" s="183" t="s">
        <v>218</v>
      </c>
      <c r="K163" s="240">
        <v>575.35121012826289</v>
      </c>
      <c r="L163" s="240">
        <v>60</v>
      </c>
      <c r="M163" s="240">
        <v>50</v>
      </c>
      <c r="N163" s="240">
        <v>35</v>
      </c>
      <c r="O163" s="240">
        <v>50</v>
      </c>
      <c r="P163" s="158"/>
      <c r="Q163" s="183" t="s">
        <v>218</v>
      </c>
      <c r="R163" s="241">
        <v>11.339999999999998</v>
      </c>
      <c r="S163" s="241">
        <v>21.332799999999999</v>
      </c>
      <c r="T163" s="241">
        <v>20.5</v>
      </c>
      <c r="U163" s="241">
        <v>16</v>
      </c>
      <c r="V163" s="241">
        <v>20</v>
      </c>
      <c r="W163" s="158"/>
      <c r="X163" s="158"/>
      <c r="Y163" s="158"/>
      <c r="Z163" s="158"/>
      <c r="AA163" s="158"/>
      <c r="AB163" s="158"/>
      <c r="AC163" s="136"/>
      <c r="AD163" s="174"/>
      <c r="AE163" s="122"/>
      <c r="AF163" s="122"/>
      <c r="AG163" s="122"/>
      <c r="AH163" s="122"/>
      <c r="AI163" s="122"/>
      <c r="AJ163" s="122"/>
      <c r="AK163" s="122"/>
      <c r="AL163" s="122"/>
      <c r="AM163" s="122"/>
      <c r="AN163" s="122"/>
      <c r="AO163" s="122"/>
      <c r="AP163" s="122"/>
      <c r="AQ163" s="122"/>
      <c r="AR163" s="122"/>
      <c r="AS163" s="122"/>
      <c r="AT163" s="122"/>
      <c r="AU163" s="122"/>
      <c r="AV163" s="122"/>
      <c r="AW163" s="122"/>
      <c r="AX163" s="122"/>
      <c r="AY163" s="122"/>
      <c r="AZ163" s="122"/>
      <c r="BA163" s="122"/>
      <c r="BB163" s="122"/>
      <c r="BC163" s="122"/>
      <c r="BD163" s="122"/>
    </row>
    <row r="164" spans="1:56" s="190" customFormat="1" ht="12.9" customHeight="1" outlineLevel="1" x14ac:dyDescent="0.25">
      <c r="A164" s="188"/>
      <c r="B164" s="173"/>
      <c r="C164" s="154"/>
      <c r="D164" s="154"/>
      <c r="E164" s="154"/>
      <c r="F164" s="156"/>
      <c r="G164" s="158"/>
      <c r="H164" s="158"/>
      <c r="I164" s="183"/>
      <c r="J164" s="183" t="s">
        <v>219</v>
      </c>
      <c r="K164" s="240">
        <v>819.11062780224847</v>
      </c>
      <c r="L164" s="240">
        <v>100</v>
      </c>
      <c r="M164" s="240">
        <v>100</v>
      </c>
      <c r="N164" s="240">
        <v>75</v>
      </c>
      <c r="O164" s="240">
        <v>100</v>
      </c>
      <c r="P164" s="158"/>
      <c r="Q164" s="183" t="s">
        <v>219</v>
      </c>
      <c r="R164" s="241">
        <v>23.799999999999997</v>
      </c>
      <c r="S164" s="241">
        <v>30</v>
      </c>
      <c r="T164" s="241">
        <v>26</v>
      </c>
      <c r="U164" s="241">
        <v>19.5</v>
      </c>
      <c r="V164" s="241">
        <v>25</v>
      </c>
      <c r="W164" s="158"/>
      <c r="X164" s="158"/>
      <c r="Y164" s="158"/>
      <c r="Z164" s="158"/>
      <c r="AA164" s="158"/>
      <c r="AB164" s="158"/>
      <c r="AC164" s="136"/>
      <c r="AD164" s="174"/>
      <c r="AE164" s="122"/>
      <c r="AF164" s="122"/>
      <c r="AG164" s="122"/>
      <c r="AH164" s="122"/>
      <c r="AI164" s="122"/>
      <c r="AJ164" s="122"/>
      <c r="AK164" s="122"/>
      <c r="AL164" s="122"/>
      <c r="AM164" s="122"/>
      <c r="AN164" s="122"/>
      <c r="AO164" s="122"/>
      <c r="AP164" s="122"/>
      <c r="AQ164" s="122"/>
      <c r="AR164" s="122"/>
      <c r="AS164" s="122"/>
      <c r="AT164" s="122"/>
      <c r="AU164" s="122"/>
      <c r="AV164" s="122"/>
      <c r="AW164" s="122"/>
      <c r="AX164" s="122"/>
      <c r="AY164" s="122"/>
      <c r="AZ164" s="122"/>
      <c r="BA164" s="122"/>
      <c r="BB164" s="122"/>
      <c r="BC164" s="122"/>
      <c r="BD164" s="122"/>
    </row>
    <row r="165" spans="1:56" s="190" customFormat="1" ht="12.9" customHeight="1" outlineLevel="1" x14ac:dyDescent="0.25">
      <c r="A165" s="188"/>
      <c r="B165" s="173"/>
      <c r="C165" s="154"/>
      <c r="D165" s="154"/>
      <c r="E165" s="154"/>
      <c r="F165" s="156"/>
      <c r="G165" s="158"/>
      <c r="H165" s="158"/>
      <c r="I165" s="183"/>
      <c r="J165" s="183" t="s">
        <v>220</v>
      </c>
      <c r="K165" s="240">
        <v>904.8679313790899</v>
      </c>
      <c r="L165" s="240">
        <v>23</v>
      </c>
      <c r="M165" s="240">
        <v>270</v>
      </c>
      <c r="N165" s="240">
        <v>150</v>
      </c>
      <c r="O165" s="240">
        <v>300</v>
      </c>
      <c r="P165" s="158"/>
      <c r="Q165" s="183" t="s">
        <v>220</v>
      </c>
      <c r="R165" s="241">
        <v>43.84</v>
      </c>
      <c r="S165" s="241">
        <v>9.375</v>
      </c>
      <c r="T165" s="241">
        <v>15</v>
      </c>
      <c r="U165" s="241">
        <v>11</v>
      </c>
      <c r="V165" s="241">
        <v>17</v>
      </c>
      <c r="W165" s="158"/>
      <c r="X165" s="158"/>
      <c r="Y165" s="158"/>
      <c r="Z165" s="158"/>
      <c r="AA165" s="158"/>
      <c r="AB165" s="158"/>
      <c r="AC165" s="136"/>
      <c r="AD165" s="174"/>
      <c r="AE165" s="122"/>
      <c r="AF165" s="122"/>
      <c r="AG165" s="122"/>
      <c r="AH165" s="122"/>
      <c r="AI165" s="122"/>
      <c r="AJ165" s="122"/>
      <c r="AK165" s="122"/>
      <c r="AL165" s="122"/>
      <c r="AM165" s="122"/>
      <c r="AN165" s="122"/>
      <c r="AO165" s="122"/>
      <c r="AP165" s="122"/>
      <c r="AQ165" s="122"/>
      <c r="AR165" s="122"/>
      <c r="AS165" s="122"/>
      <c r="AT165" s="122"/>
      <c r="AU165" s="122"/>
      <c r="AV165" s="122"/>
      <c r="AW165" s="122"/>
      <c r="AX165" s="122"/>
      <c r="AY165" s="122"/>
      <c r="AZ165" s="122"/>
      <c r="BA165" s="122"/>
      <c r="BB165" s="122"/>
      <c r="BC165" s="122"/>
      <c r="BD165" s="122"/>
    </row>
    <row r="166" spans="1:56" s="190" customFormat="1" ht="12.9" customHeight="1" outlineLevel="1" x14ac:dyDescent="0.25">
      <c r="A166" s="188"/>
      <c r="B166" s="173"/>
      <c r="C166" s="154"/>
      <c r="D166" s="154"/>
      <c r="E166" s="154"/>
      <c r="F166" s="156"/>
      <c r="G166" s="158"/>
      <c r="H166" s="158"/>
      <c r="I166" s="183"/>
      <c r="J166" s="183" t="s">
        <v>221</v>
      </c>
      <c r="K166" s="240">
        <v>1037.338484234423</v>
      </c>
      <c r="L166" s="240">
        <v>300</v>
      </c>
      <c r="M166" s="240">
        <v>300</v>
      </c>
      <c r="N166" s="240">
        <v>300</v>
      </c>
      <c r="O166" s="240">
        <v>300</v>
      </c>
      <c r="P166" s="158"/>
      <c r="Q166" s="183" t="s">
        <v>221</v>
      </c>
      <c r="R166" s="241">
        <v>64.89</v>
      </c>
      <c r="S166" s="241">
        <v>12</v>
      </c>
      <c r="T166" s="241">
        <v>12</v>
      </c>
      <c r="U166" s="241">
        <v>12</v>
      </c>
      <c r="V166" s="241">
        <v>12</v>
      </c>
      <c r="W166" s="158"/>
      <c r="X166" s="158"/>
      <c r="Y166" s="158"/>
      <c r="Z166" s="158"/>
      <c r="AA166" s="158"/>
      <c r="AB166" s="158"/>
      <c r="AC166" s="136"/>
      <c r="AD166" s="174"/>
      <c r="AE166" s="122"/>
      <c r="AF166" s="122"/>
      <c r="AG166" s="122"/>
      <c r="AH166" s="122"/>
      <c r="AI166" s="122"/>
      <c r="AJ166" s="122"/>
      <c r="AK166" s="122"/>
      <c r="AL166" s="122"/>
      <c r="AM166" s="122"/>
      <c r="AN166" s="122"/>
      <c r="AO166" s="122"/>
      <c r="AP166" s="122"/>
      <c r="AQ166" s="122"/>
      <c r="AR166" s="122"/>
      <c r="AS166" s="122"/>
      <c r="AT166" s="122"/>
      <c r="AU166" s="122"/>
      <c r="AV166" s="122"/>
      <c r="AW166" s="122"/>
      <c r="AX166" s="122"/>
      <c r="AY166" s="122"/>
      <c r="AZ166" s="122"/>
      <c r="BA166" s="122"/>
      <c r="BB166" s="122"/>
      <c r="BC166" s="122"/>
      <c r="BD166" s="122"/>
    </row>
    <row r="167" spans="1:56" s="190" customFormat="1" ht="12.9" customHeight="1" outlineLevel="1" x14ac:dyDescent="0.25">
      <c r="A167" s="188"/>
      <c r="B167" s="173"/>
      <c r="C167" s="154"/>
      <c r="D167" s="154"/>
      <c r="E167" s="154"/>
      <c r="F167" s="156"/>
      <c r="G167" s="158"/>
      <c r="H167" s="158"/>
      <c r="I167" s="183"/>
      <c r="J167" s="183" t="s">
        <v>222</v>
      </c>
      <c r="K167" s="240">
        <v>1268.1701128904979</v>
      </c>
      <c r="L167" s="240">
        <v>300</v>
      </c>
      <c r="M167" s="240">
        <v>300</v>
      </c>
      <c r="N167" s="240">
        <v>300</v>
      </c>
      <c r="O167" s="240">
        <v>300</v>
      </c>
      <c r="P167" s="158"/>
      <c r="Q167" s="183" t="s">
        <v>222</v>
      </c>
      <c r="R167" s="241">
        <v>50.940000000000005</v>
      </c>
      <c r="S167" s="241">
        <v>6</v>
      </c>
      <c r="T167" s="241">
        <v>6</v>
      </c>
      <c r="U167" s="241">
        <v>6</v>
      </c>
      <c r="V167" s="241">
        <v>6</v>
      </c>
      <c r="W167" s="158"/>
      <c r="X167" s="158"/>
      <c r="Y167" s="158"/>
      <c r="Z167" s="158"/>
      <c r="AA167" s="158"/>
      <c r="AB167" s="158"/>
      <c r="AC167" s="136"/>
      <c r="AD167" s="174"/>
      <c r="AE167" s="122"/>
      <c r="AF167" s="122"/>
      <c r="AG167" s="122"/>
      <c r="AH167" s="122"/>
      <c r="AI167" s="122"/>
      <c r="AJ167" s="122"/>
      <c r="AK167" s="122"/>
      <c r="AL167" s="122"/>
      <c r="AM167" s="122"/>
      <c r="AN167" s="122"/>
      <c r="AO167" s="122"/>
      <c r="AP167" s="122"/>
      <c r="AQ167" s="122"/>
      <c r="AR167" s="122"/>
      <c r="AS167" s="122"/>
      <c r="AT167" s="122"/>
      <c r="AU167" s="122"/>
      <c r="AV167" s="122"/>
      <c r="AW167" s="122"/>
      <c r="AX167" s="122"/>
      <c r="AY167" s="122"/>
      <c r="AZ167" s="122"/>
      <c r="BA167" s="122"/>
      <c r="BB167" s="122"/>
      <c r="BC167" s="122"/>
      <c r="BD167" s="122"/>
    </row>
    <row r="168" spans="1:56" s="190" customFormat="1" ht="12.9" customHeight="1" outlineLevel="1" x14ac:dyDescent="0.25">
      <c r="A168" s="188"/>
      <c r="B168" s="173"/>
      <c r="C168" s="154"/>
      <c r="D168" s="154"/>
      <c r="E168" s="154"/>
      <c r="F168" s="156"/>
      <c r="G168" s="158"/>
      <c r="H168" s="158"/>
      <c r="I168" s="183"/>
      <c r="J168" s="183" t="s">
        <v>223</v>
      </c>
      <c r="K168" s="240">
        <v>100</v>
      </c>
      <c r="L168" s="240">
        <v>300</v>
      </c>
      <c r="M168" s="240">
        <v>300</v>
      </c>
      <c r="N168" s="240">
        <v>300</v>
      </c>
      <c r="O168" s="240">
        <v>300</v>
      </c>
      <c r="P168" s="158"/>
      <c r="Q168" s="183" t="s">
        <v>223</v>
      </c>
      <c r="R168" s="241">
        <v>21.9</v>
      </c>
      <c r="S168" s="241">
        <v>3</v>
      </c>
      <c r="T168" s="241">
        <v>3</v>
      </c>
      <c r="U168" s="241">
        <v>3</v>
      </c>
      <c r="V168" s="241">
        <v>3</v>
      </c>
      <c r="W168" s="158"/>
      <c r="X168" s="158"/>
      <c r="Y168" s="158"/>
      <c r="Z168" s="158"/>
      <c r="AA168" s="158"/>
      <c r="AB168" s="158"/>
      <c r="AC168" s="136"/>
      <c r="AD168" s="174"/>
      <c r="AE168" s="122"/>
      <c r="AF168" s="122"/>
      <c r="AG168" s="122"/>
      <c r="AH168" s="122"/>
      <c r="AI168" s="122"/>
      <c r="AJ168" s="122"/>
      <c r="AK168" s="122"/>
      <c r="AL168" s="122"/>
      <c r="AM168" s="122"/>
      <c r="AN168" s="122"/>
      <c r="AO168" s="122"/>
      <c r="AP168" s="122"/>
      <c r="AQ168" s="122"/>
      <c r="AR168" s="122"/>
      <c r="AS168" s="122"/>
      <c r="AT168" s="122"/>
      <c r="AU168" s="122"/>
      <c r="AV168" s="122"/>
      <c r="AW168" s="122"/>
      <c r="AX168" s="122"/>
      <c r="AY168" s="122"/>
      <c r="AZ168" s="122"/>
      <c r="BA168" s="122"/>
      <c r="BB168" s="122"/>
      <c r="BC168" s="122"/>
      <c r="BD168" s="122"/>
    </row>
    <row r="169" spans="1:56" s="190" customFormat="1" ht="12.9" customHeight="1" outlineLevel="1" x14ac:dyDescent="0.25">
      <c r="A169" s="188"/>
      <c r="B169" s="173"/>
      <c r="C169" s="154"/>
      <c r="D169" s="154"/>
      <c r="E169" s="154"/>
      <c r="F169" s="156"/>
      <c r="G169" s="158"/>
      <c r="H169" s="158"/>
      <c r="I169" s="183"/>
      <c r="J169" s="183" t="s">
        <v>224</v>
      </c>
      <c r="K169" s="240">
        <v>100</v>
      </c>
      <c r="L169" s="240">
        <v>300</v>
      </c>
      <c r="M169" s="240">
        <v>300</v>
      </c>
      <c r="N169" s="240">
        <v>300</v>
      </c>
      <c r="O169" s="240">
        <v>300</v>
      </c>
      <c r="P169" s="158"/>
      <c r="Q169" s="183" t="s">
        <v>224</v>
      </c>
      <c r="R169" s="241">
        <v>4.9000000000000004</v>
      </c>
      <c r="S169" s="241">
        <v>3</v>
      </c>
      <c r="T169" s="241">
        <v>3</v>
      </c>
      <c r="U169" s="241">
        <v>3</v>
      </c>
      <c r="V169" s="241">
        <v>3</v>
      </c>
      <c r="W169" s="158"/>
      <c r="X169" s="158"/>
      <c r="Y169" s="158"/>
      <c r="Z169" s="158"/>
      <c r="AA169" s="158"/>
      <c r="AB169" s="158"/>
      <c r="AC169" s="136"/>
      <c r="AD169" s="174"/>
      <c r="AE169" s="122"/>
      <c r="AF169" s="122"/>
      <c r="AG169" s="122"/>
      <c r="AH169" s="122"/>
      <c r="AI169" s="122"/>
      <c r="AJ169" s="122"/>
      <c r="AK169" s="122"/>
      <c r="AL169" s="122"/>
      <c r="AM169" s="122"/>
      <c r="AN169" s="122"/>
      <c r="AO169" s="122"/>
      <c r="AP169" s="122"/>
      <c r="AQ169" s="122"/>
      <c r="AR169" s="122"/>
      <c r="AS169" s="122"/>
      <c r="AT169" s="122"/>
      <c r="AU169" s="122"/>
      <c r="AV169" s="122"/>
      <c r="AW169" s="122"/>
      <c r="AX169" s="122"/>
      <c r="AY169" s="122"/>
      <c r="AZ169" s="122"/>
      <c r="BA169" s="122"/>
      <c r="BB169" s="122"/>
      <c r="BC169" s="122"/>
      <c r="BD169" s="122"/>
    </row>
    <row r="170" spans="1:56" s="190" customFormat="1" ht="12.9" customHeight="1" outlineLevel="1" x14ac:dyDescent="0.25">
      <c r="A170" s="188"/>
      <c r="B170" s="173"/>
      <c r="C170" s="154"/>
      <c r="D170" s="154"/>
      <c r="E170" s="154"/>
      <c r="F170" s="156"/>
      <c r="G170" s="158"/>
      <c r="H170" s="158"/>
      <c r="I170" s="183"/>
      <c r="J170" s="183" t="s">
        <v>225</v>
      </c>
      <c r="K170" s="240">
        <v>100</v>
      </c>
      <c r="L170" s="240">
        <v>300</v>
      </c>
      <c r="M170" s="240">
        <v>300</v>
      </c>
      <c r="N170" s="240">
        <v>300</v>
      </c>
      <c r="O170" s="240">
        <v>300</v>
      </c>
      <c r="P170" s="158"/>
      <c r="Q170" s="183" t="s">
        <v>225</v>
      </c>
      <c r="R170" s="241">
        <v>5.5</v>
      </c>
      <c r="S170" s="241">
        <v>6</v>
      </c>
      <c r="T170" s="241">
        <v>6</v>
      </c>
      <c r="U170" s="241">
        <v>6</v>
      </c>
      <c r="V170" s="241">
        <v>6</v>
      </c>
      <c r="W170" s="158"/>
      <c r="X170" s="158"/>
      <c r="Y170" s="158"/>
      <c r="Z170" s="158"/>
      <c r="AA170" s="158"/>
      <c r="AB170" s="158"/>
      <c r="AC170" s="136"/>
      <c r="AD170" s="174"/>
      <c r="AE170" s="122"/>
      <c r="AF170" s="122"/>
      <c r="AG170" s="122"/>
      <c r="AH170" s="122"/>
      <c r="AI170" s="122"/>
      <c r="AJ170" s="122"/>
      <c r="AK170" s="122"/>
      <c r="AL170" s="122"/>
      <c r="AM170" s="122"/>
      <c r="AN170" s="122"/>
      <c r="AO170" s="122"/>
      <c r="AP170" s="122"/>
      <c r="AQ170" s="122"/>
      <c r="AR170" s="122"/>
      <c r="AS170" s="122"/>
      <c r="AT170" s="122"/>
      <c r="AU170" s="122"/>
      <c r="AV170" s="122"/>
      <c r="AW170" s="122"/>
      <c r="AX170" s="122"/>
      <c r="AY170" s="122"/>
      <c r="AZ170" s="122"/>
      <c r="BA170" s="122"/>
      <c r="BB170" s="122"/>
      <c r="BC170" s="122"/>
      <c r="BD170" s="122"/>
    </row>
    <row r="171" spans="1:56" s="190" customFormat="1" ht="5.0999999999999996" customHeight="1" outlineLevel="1" x14ac:dyDescent="0.25">
      <c r="A171" s="188"/>
      <c r="B171" s="173"/>
      <c r="C171" s="137" t="s">
        <v>193</v>
      </c>
      <c r="D171" s="154"/>
      <c r="E171" s="154"/>
      <c r="F171" s="164"/>
      <c r="G171" s="165"/>
      <c r="H171" s="165"/>
      <c r="I171" s="165"/>
      <c r="J171" s="165"/>
      <c r="K171" s="165"/>
      <c r="L171" s="165"/>
      <c r="M171" s="165"/>
      <c r="N171" s="165"/>
      <c r="O171" s="165"/>
      <c r="P171" s="165"/>
      <c r="Q171" s="165"/>
      <c r="R171" s="165"/>
      <c r="S171" s="165"/>
      <c r="T171" s="165"/>
      <c r="U171" s="165"/>
      <c r="V171" s="165"/>
      <c r="W171" s="165"/>
      <c r="X171" s="165"/>
      <c r="Y171" s="165"/>
      <c r="Z171" s="165"/>
      <c r="AA171" s="165"/>
      <c r="AB171" s="165"/>
      <c r="AC171" s="166"/>
      <c r="AD171" s="174"/>
      <c r="AE171" s="122"/>
      <c r="AF171" s="122"/>
      <c r="AG171" s="122"/>
      <c r="AH171" s="122"/>
      <c r="AI171" s="122"/>
      <c r="AJ171" s="122"/>
      <c r="AK171" s="122"/>
      <c r="AL171" s="122"/>
      <c r="AM171" s="122"/>
      <c r="AN171" s="122"/>
      <c r="AO171" s="122"/>
      <c r="AP171" s="122"/>
      <c r="AQ171" s="122"/>
      <c r="AR171" s="122"/>
      <c r="AS171" s="122"/>
      <c r="AT171" s="122"/>
      <c r="AU171" s="122"/>
      <c r="AV171" s="122"/>
      <c r="AW171" s="122"/>
      <c r="AX171" s="122"/>
      <c r="AY171" s="122"/>
      <c r="AZ171" s="122"/>
      <c r="BA171" s="122"/>
      <c r="BB171" s="122"/>
      <c r="BC171" s="122"/>
      <c r="BD171" s="122"/>
    </row>
    <row r="172" spans="1:56" s="190" customFormat="1" ht="24" customHeight="1" x14ac:dyDescent="0.25">
      <c r="A172" s="188"/>
      <c r="B172" s="173"/>
      <c r="C172" s="167"/>
      <c r="D172" s="167"/>
      <c r="E172" s="167"/>
      <c r="F172" s="167"/>
      <c r="G172" s="168" t="s">
        <v>276</v>
      </c>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72" t="s">
        <v>195</v>
      </c>
      <c r="AD172" s="174"/>
      <c r="AE172" s="122"/>
      <c r="AF172" s="122"/>
      <c r="AG172" s="122"/>
      <c r="AH172" s="122"/>
      <c r="AI172" s="122"/>
      <c r="AJ172" s="122"/>
      <c r="AK172" s="122"/>
      <c r="AL172" s="122"/>
      <c r="AM172" s="122"/>
      <c r="AN172" s="122"/>
      <c r="AO172" s="122"/>
      <c r="AP172" s="122"/>
      <c r="AQ172" s="122"/>
      <c r="AR172" s="122"/>
      <c r="AS172" s="122"/>
      <c r="AT172" s="122"/>
      <c r="AU172" s="122"/>
      <c r="AV172" s="122"/>
      <c r="AW172" s="122"/>
      <c r="AX172" s="122"/>
      <c r="AY172" s="122"/>
      <c r="AZ172" s="122"/>
      <c r="BA172" s="122"/>
      <c r="BB172" s="122"/>
      <c r="BC172" s="122"/>
      <c r="BD172" s="122"/>
    </row>
    <row r="173" spans="1:56" s="190" customFormat="1" ht="12.75" customHeight="1" outlineLevel="1" x14ac:dyDescent="0.25">
      <c r="A173" s="188"/>
      <c r="B173" s="121"/>
      <c r="C173" s="121"/>
      <c r="D173" s="121"/>
      <c r="E173" s="121"/>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22"/>
      <c r="AF173" s="122"/>
      <c r="AG173" s="122"/>
      <c r="AH173" s="122"/>
      <c r="AI173" s="122"/>
      <c r="AJ173" s="122"/>
      <c r="AK173" s="122"/>
      <c r="AL173" s="122"/>
      <c r="AM173" s="122"/>
      <c r="AN173" s="122"/>
      <c r="AO173" s="122"/>
      <c r="AP173" s="122"/>
      <c r="AQ173" s="122"/>
      <c r="AR173" s="122"/>
      <c r="AS173" s="122"/>
      <c r="AT173" s="122"/>
      <c r="AU173" s="122"/>
      <c r="AV173" s="122"/>
      <c r="AW173" s="122"/>
      <c r="AX173" s="122"/>
      <c r="AY173" s="122"/>
      <c r="AZ173" s="122"/>
      <c r="BA173" s="122"/>
      <c r="BB173" s="122"/>
      <c r="BC173" s="122"/>
      <c r="BD173" s="122"/>
    </row>
    <row r="174" spans="1:56" s="190" customFormat="1" ht="12.75" customHeight="1" outlineLevel="1" x14ac:dyDescent="0.25">
      <c r="A174" s="188"/>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c r="AA174" s="121"/>
      <c r="AB174" s="121"/>
      <c r="AC174" s="121"/>
      <c r="AD174" s="121"/>
      <c r="AE174" s="122"/>
      <c r="AF174" s="122"/>
      <c r="AG174" s="122"/>
      <c r="AH174" s="122"/>
      <c r="AI174" s="122"/>
      <c r="AJ174" s="122"/>
      <c r="AK174" s="122"/>
      <c r="AL174" s="122"/>
      <c r="AM174" s="122"/>
      <c r="AN174" s="122"/>
      <c r="AO174" s="122"/>
      <c r="AP174" s="122"/>
      <c r="AQ174" s="122"/>
      <c r="AR174" s="122"/>
      <c r="AS174" s="122"/>
      <c r="AT174" s="122"/>
      <c r="AU174" s="122"/>
      <c r="AV174" s="122"/>
      <c r="AW174" s="122"/>
      <c r="AX174" s="122"/>
      <c r="AY174" s="122"/>
      <c r="AZ174" s="122"/>
      <c r="BA174" s="122"/>
      <c r="BB174" s="122"/>
      <c r="BC174" s="122"/>
      <c r="BD174" s="122"/>
    </row>
    <row r="175" spans="1:56" s="190" customFormat="1" ht="5.0999999999999996" customHeight="1" outlineLevel="1" collapsed="1" thickBot="1" x14ac:dyDescent="0.3">
      <c r="A175" s="188"/>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c r="AE175" s="122"/>
      <c r="AF175" s="122"/>
      <c r="AG175" s="122"/>
      <c r="AH175" s="122"/>
      <c r="AI175" s="122"/>
      <c r="AJ175" s="122"/>
      <c r="AK175" s="122"/>
      <c r="AL175" s="122"/>
      <c r="AM175" s="122"/>
      <c r="AN175" s="122"/>
      <c r="AO175" s="122"/>
      <c r="AP175" s="122"/>
      <c r="AQ175" s="122"/>
      <c r="AR175" s="122"/>
      <c r="AS175" s="122"/>
      <c r="AT175" s="122"/>
      <c r="AU175" s="122"/>
      <c r="AV175" s="122"/>
      <c r="AW175" s="122"/>
      <c r="AX175" s="122"/>
      <c r="AY175" s="122"/>
      <c r="AZ175" s="122"/>
      <c r="BA175" s="122"/>
      <c r="BB175" s="122"/>
      <c r="BC175" s="122"/>
      <c r="BD175" s="122"/>
    </row>
    <row r="176" spans="1:56" s="190" customFormat="1" ht="5.0999999999999996" customHeight="1" outlineLevel="1" x14ac:dyDescent="0.25">
      <c r="A176" s="188"/>
      <c r="B176" s="173"/>
      <c r="C176" s="125" t="s">
        <v>0</v>
      </c>
      <c r="D176" s="125"/>
      <c r="E176" s="125"/>
      <c r="F176" s="125"/>
      <c r="G176" s="125"/>
      <c r="H176" s="125"/>
      <c r="I176" s="125"/>
      <c r="J176" s="125"/>
      <c r="K176" s="126"/>
      <c r="L176" s="126"/>
      <c r="M176" s="126"/>
      <c r="N176" s="126"/>
      <c r="O176" s="126"/>
      <c r="P176" s="126"/>
      <c r="Q176" s="126"/>
      <c r="R176" s="126"/>
      <c r="S176" s="126"/>
      <c r="T176" s="126"/>
      <c r="U176" s="126"/>
      <c r="V176" s="126"/>
      <c r="W176" s="126"/>
      <c r="X176" s="126"/>
      <c r="Y176" s="126"/>
      <c r="Z176" s="126"/>
      <c r="AA176" s="126"/>
      <c r="AB176" s="126"/>
      <c r="AC176" s="128"/>
      <c r="AD176" s="174"/>
      <c r="AE176" s="122"/>
      <c r="AF176" s="122"/>
      <c r="AG176" s="122"/>
      <c r="AH176" s="122"/>
      <c r="AI176" s="122"/>
      <c r="AJ176" s="122"/>
      <c r="AK176" s="122"/>
      <c r="AL176" s="122"/>
      <c r="AM176" s="122"/>
      <c r="AN176" s="122"/>
      <c r="AO176" s="122"/>
      <c r="AP176" s="122"/>
      <c r="AQ176" s="122"/>
      <c r="AR176" s="122"/>
      <c r="AS176" s="122"/>
      <c r="AT176" s="122"/>
      <c r="AU176" s="122"/>
      <c r="AV176" s="122"/>
      <c r="AW176" s="122"/>
      <c r="AX176" s="122"/>
      <c r="AY176" s="122"/>
      <c r="AZ176" s="122"/>
      <c r="BA176" s="122"/>
      <c r="BB176" s="122"/>
      <c r="BC176" s="122"/>
      <c r="BD176" s="122"/>
    </row>
    <row r="177" spans="1:56" s="190" customFormat="1" ht="12.9" customHeight="1" outlineLevel="1" collapsed="1" x14ac:dyDescent="0.25">
      <c r="A177" s="188"/>
      <c r="B177" s="173"/>
      <c r="C177" s="130"/>
      <c r="D177" s="130">
        <v>0</v>
      </c>
      <c r="E177" s="130" t="s">
        <v>1</v>
      </c>
      <c r="F177" s="131"/>
      <c r="G177" s="132" t="s">
        <v>281</v>
      </c>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6"/>
      <c r="AD177" s="174"/>
      <c r="AE177" s="122"/>
      <c r="AF177" s="122"/>
      <c r="AG177" s="122"/>
      <c r="AH177" s="122"/>
      <c r="AI177" s="122"/>
      <c r="AJ177" s="122"/>
      <c r="AK177" s="122"/>
      <c r="AL177" s="122"/>
      <c r="AM177" s="122"/>
      <c r="AN177" s="122"/>
      <c r="AO177" s="122"/>
      <c r="AP177" s="122"/>
      <c r="AQ177" s="122"/>
      <c r="AR177" s="122"/>
      <c r="AS177" s="122"/>
      <c r="AT177" s="122"/>
      <c r="AU177" s="122"/>
      <c r="AV177" s="122"/>
      <c r="AW177" s="122"/>
      <c r="AX177" s="122"/>
      <c r="AY177" s="122"/>
      <c r="AZ177" s="122"/>
      <c r="BA177" s="122"/>
      <c r="BB177" s="122"/>
      <c r="BC177" s="122"/>
      <c r="BD177" s="122"/>
    </row>
    <row r="178" spans="1:56" s="190" customFormat="1" ht="12.9" customHeight="1" outlineLevel="1" x14ac:dyDescent="0.25">
      <c r="A178" s="188"/>
      <c r="B178" s="173"/>
      <c r="C178" s="130"/>
      <c r="D178" s="137"/>
      <c r="E178" s="138"/>
      <c r="F178" s="139"/>
      <c r="G178" s="140" t="s">
        <v>277</v>
      </c>
      <c r="H178" s="140"/>
      <c r="I178" s="140"/>
      <c r="J178" s="140"/>
      <c r="K178" s="140"/>
      <c r="L178" s="140"/>
      <c r="M178" s="140"/>
      <c r="N178" s="140"/>
      <c r="O178" s="140"/>
      <c r="P178" s="140"/>
      <c r="Q178" s="140"/>
      <c r="R178" s="140"/>
      <c r="S178" s="140"/>
      <c r="T178" s="140"/>
      <c r="U178" s="140"/>
      <c r="V178" s="140"/>
      <c r="W178" s="140"/>
      <c r="X178" s="140"/>
      <c r="Y178" s="140"/>
      <c r="Z178" s="140"/>
      <c r="AA178" s="140"/>
      <c r="AB178" s="140"/>
      <c r="AC178" s="136"/>
      <c r="AD178" s="174"/>
      <c r="AE178" s="122"/>
      <c r="AF178" s="122"/>
      <c r="AG178" s="122"/>
      <c r="AH178" s="122"/>
      <c r="AI178" s="122"/>
      <c r="AJ178" s="122"/>
      <c r="AK178" s="122"/>
      <c r="AL178" s="122"/>
      <c r="AM178" s="122"/>
      <c r="AN178" s="122"/>
      <c r="AO178" s="122"/>
      <c r="AP178" s="122"/>
      <c r="AQ178" s="122"/>
      <c r="AR178" s="122"/>
      <c r="AS178" s="122"/>
      <c r="AT178" s="122"/>
      <c r="AU178" s="122"/>
      <c r="AV178" s="122"/>
      <c r="AW178" s="122"/>
      <c r="AX178" s="122"/>
      <c r="AY178" s="122"/>
      <c r="AZ178" s="122"/>
      <c r="BA178" s="122"/>
      <c r="BB178" s="122"/>
      <c r="BC178" s="122"/>
      <c r="BD178" s="122"/>
    </row>
    <row r="179" spans="1:56" s="190" customFormat="1" ht="12.9" customHeight="1" outlineLevel="1" x14ac:dyDescent="0.25">
      <c r="A179" s="188"/>
      <c r="B179" s="173"/>
      <c r="C179" s="138"/>
      <c r="D179" s="130"/>
      <c r="E179" s="138"/>
      <c r="F179" s="139"/>
      <c r="G179" s="144">
        <v>38000.710787037038</v>
      </c>
      <c r="H179" s="145">
        <v>38000.710787037038</v>
      </c>
      <c r="I179" s="140"/>
      <c r="J179" s="140"/>
      <c r="K179" s="140"/>
      <c r="L179" s="140"/>
      <c r="M179" s="140"/>
      <c r="N179" s="140"/>
      <c r="O179" s="140"/>
      <c r="P179" s="140"/>
      <c r="Q179" s="140"/>
      <c r="R179" s="140"/>
      <c r="S179" s="140"/>
      <c r="T179" s="140"/>
      <c r="U179" s="140"/>
      <c r="V179" s="140"/>
      <c r="W179" s="140"/>
      <c r="X179" s="140"/>
      <c r="Y179" s="140"/>
      <c r="Z179" s="140"/>
      <c r="AA179" s="140"/>
      <c r="AB179" s="140"/>
      <c r="AC179" s="136"/>
      <c r="AD179" s="174"/>
      <c r="AE179" s="122"/>
      <c r="AF179" s="122"/>
      <c r="AG179" s="122"/>
      <c r="AH179" s="122"/>
      <c r="AI179" s="122"/>
      <c r="AJ179" s="122"/>
      <c r="AK179" s="122"/>
      <c r="AL179" s="122"/>
      <c r="AM179" s="122"/>
      <c r="AN179" s="122"/>
      <c r="AO179" s="122"/>
      <c r="AP179" s="122"/>
      <c r="AQ179" s="122"/>
      <c r="AR179" s="122"/>
      <c r="AS179" s="122"/>
      <c r="AT179" s="122"/>
      <c r="AU179" s="122"/>
      <c r="AV179" s="122"/>
      <c r="AW179" s="122"/>
      <c r="AX179" s="122"/>
      <c r="AY179" s="122"/>
      <c r="AZ179" s="122"/>
      <c r="BA179" s="122"/>
      <c r="BB179" s="122"/>
      <c r="BC179" s="122"/>
      <c r="BD179" s="122"/>
    </row>
    <row r="180" spans="1:56" s="190" customFormat="1" ht="12.9" customHeight="1" outlineLevel="1" x14ac:dyDescent="0.25">
      <c r="A180" s="188"/>
      <c r="B180" s="173"/>
      <c r="C180" s="138">
        <v>1</v>
      </c>
      <c r="D180" s="137"/>
      <c r="E180" s="138"/>
      <c r="F180" s="146"/>
      <c r="G180" s="147"/>
      <c r="H180" s="148"/>
      <c r="I180" s="148"/>
      <c r="J180" s="148"/>
      <c r="K180" s="148"/>
      <c r="L180" s="148"/>
      <c r="M180" s="148"/>
      <c r="N180" s="148"/>
      <c r="O180" s="148"/>
      <c r="P180" s="148"/>
      <c r="Q180" s="148"/>
      <c r="R180" s="148"/>
      <c r="S180" s="148"/>
      <c r="T180" s="148"/>
      <c r="U180" s="148"/>
      <c r="V180" s="148"/>
      <c r="W180" s="148"/>
      <c r="X180" s="148"/>
      <c r="Y180" s="148"/>
      <c r="Z180" s="148"/>
      <c r="AA180" s="148"/>
      <c r="AB180" s="148"/>
      <c r="AC180" s="136"/>
      <c r="AD180" s="174"/>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row>
    <row r="181" spans="1:56" s="190" customFormat="1" ht="12.9" customHeight="1" outlineLevel="1" x14ac:dyDescent="0.25">
      <c r="A181" s="188"/>
      <c r="B181" s="173"/>
      <c r="C181" s="138"/>
      <c r="D181" s="138"/>
      <c r="E181" s="138"/>
      <c r="F181" s="138"/>
      <c r="G181" s="152"/>
      <c r="H181" s="152"/>
      <c r="I181" s="152"/>
      <c r="J181" s="152"/>
      <c r="K181" s="238" t="s">
        <v>278</v>
      </c>
      <c r="L181" s="152"/>
      <c r="M181" s="152"/>
      <c r="N181" s="152"/>
      <c r="O181" s="152"/>
      <c r="P181" s="152"/>
      <c r="Q181" s="152"/>
      <c r="R181" s="152"/>
      <c r="S181" s="152"/>
      <c r="T181" s="152"/>
      <c r="U181" s="152"/>
      <c r="V181" s="152"/>
      <c r="W181" s="152"/>
      <c r="X181" s="152"/>
      <c r="Y181" s="152"/>
      <c r="Z181" s="152"/>
      <c r="AA181" s="152"/>
      <c r="AB181" s="152"/>
      <c r="AC181" s="136"/>
      <c r="AD181" s="174"/>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row>
    <row r="182" spans="1:56" s="190" customFormat="1" ht="12.9" customHeight="1" outlineLevel="1" x14ac:dyDescent="0.25">
      <c r="A182" s="188"/>
      <c r="B182" s="173"/>
      <c r="C182" s="138"/>
      <c r="D182" s="138"/>
      <c r="E182" s="138"/>
      <c r="F182" s="138"/>
      <c r="G182" s="138"/>
      <c r="H182" s="138"/>
      <c r="I182" s="138"/>
      <c r="J182" s="138"/>
      <c r="K182" s="138"/>
      <c r="L182" s="152"/>
      <c r="M182" s="152"/>
      <c r="N182" s="152"/>
      <c r="O182" s="152"/>
      <c r="P182" s="152"/>
      <c r="Q182" s="152"/>
      <c r="R182" s="152"/>
      <c r="S182" s="152"/>
      <c r="T182" s="152"/>
      <c r="U182" s="152"/>
      <c r="V182" s="152"/>
      <c r="W182" s="152"/>
      <c r="X182" s="152"/>
      <c r="Y182" s="152"/>
      <c r="Z182" s="152"/>
      <c r="AA182" s="152"/>
      <c r="AB182" s="152"/>
      <c r="AC182" s="136"/>
      <c r="AD182" s="174"/>
      <c r="AE182" s="122"/>
      <c r="AF182" s="122"/>
      <c r="AG182" s="122"/>
      <c r="AH182" s="122"/>
      <c r="AI182" s="122"/>
      <c r="AJ182" s="122"/>
      <c r="AK182" s="122"/>
      <c r="AL182" s="122"/>
      <c r="AM182" s="122"/>
      <c r="AN182" s="122"/>
      <c r="AO182" s="122"/>
      <c r="AP182" s="122"/>
      <c r="AQ182" s="122"/>
      <c r="AR182" s="122"/>
      <c r="AS182" s="122"/>
      <c r="AT182" s="122"/>
      <c r="AU182" s="122"/>
      <c r="AV182" s="122"/>
      <c r="AW182" s="122"/>
      <c r="AX182" s="122"/>
      <c r="AY182" s="122"/>
      <c r="AZ182" s="122"/>
      <c r="BA182" s="122"/>
      <c r="BB182" s="122"/>
      <c r="BC182" s="122"/>
      <c r="BD182" s="122"/>
    </row>
    <row r="183" spans="1:56" s="190" customFormat="1" ht="12.9" customHeight="1" outlineLevel="1" x14ac:dyDescent="0.25">
      <c r="A183" s="188"/>
      <c r="B183" s="173"/>
      <c r="C183" s="138"/>
      <c r="D183" s="138"/>
      <c r="E183" s="138"/>
      <c r="F183" s="138"/>
      <c r="G183" s="153"/>
      <c r="H183" s="153"/>
      <c r="I183" s="153"/>
      <c r="J183" s="153"/>
      <c r="K183" s="180" t="s">
        <v>282</v>
      </c>
      <c r="L183" s="180"/>
      <c r="M183" s="153"/>
      <c r="N183" s="153"/>
      <c r="O183" s="153"/>
      <c r="P183" s="153"/>
      <c r="Q183" s="153"/>
      <c r="R183" s="180" t="s">
        <v>283</v>
      </c>
      <c r="S183" s="180"/>
      <c r="T183" s="153"/>
      <c r="U183" s="153"/>
      <c r="V183" s="153"/>
      <c r="W183" s="153"/>
      <c r="X183" s="153"/>
      <c r="Y183" s="153"/>
      <c r="Z183" s="153"/>
      <c r="AA183" s="153"/>
      <c r="AB183" s="153"/>
      <c r="AC183" s="136"/>
      <c r="AD183" s="174"/>
      <c r="AE183" s="122"/>
      <c r="AF183" s="122"/>
      <c r="AG183" s="122"/>
      <c r="AH183" s="122"/>
      <c r="AI183" s="122"/>
      <c r="AJ183" s="122"/>
      <c r="AK183" s="122"/>
      <c r="AL183" s="122"/>
      <c r="AM183" s="122"/>
      <c r="AN183" s="122"/>
      <c r="AO183" s="122"/>
      <c r="AP183" s="122"/>
      <c r="AQ183" s="122"/>
      <c r="AR183" s="122"/>
      <c r="AS183" s="122"/>
      <c r="AT183" s="122"/>
      <c r="AU183" s="122"/>
      <c r="AV183" s="122"/>
      <c r="AW183" s="122"/>
      <c r="AX183" s="122"/>
      <c r="AY183" s="122"/>
      <c r="AZ183" s="122"/>
      <c r="BA183" s="122"/>
      <c r="BB183" s="122"/>
      <c r="BC183" s="122"/>
      <c r="BD183" s="122"/>
    </row>
    <row r="184" spans="1:56" s="190" customFormat="1" ht="12.9" customHeight="1" outlineLevel="1" x14ac:dyDescent="0.25">
      <c r="A184" s="188"/>
      <c r="B184" s="173"/>
      <c r="C184" s="154"/>
      <c r="D184" s="154"/>
      <c r="E184" s="154"/>
      <c r="F184" s="138"/>
      <c r="G184" s="153"/>
      <c r="H184" s="153"/>
      <c r="I184" s="153"/>
      <c r="J184" s="153"/>
      <c r="K184" s="153" t="s">
        <v>28</v>
      </c>
      <c r="L184" s="153" t="s">
        <v>29</v>
      </c>
      <c r="M184" s="153" t="s">
        <v>30</v>
      </c>
      <c r="N184" s="153" t="s">
        <v>31</v>
      </c>
      <c r="O184" s="153" t="s">
        <v>32</v>
      </c>
      <c r="P184" s="153"/>
      <c r="Q184" s="153"/>
      <c r="R184" s="153" t="s">
        <v>28</v>
      </c>
      <c r="S184" s="153" t="s">
        <v>29</v>
      </c>
      <c r="T184" s="153" t="s">
        <v>30</v>
      </c>
      <c r="U184" s="153" t="s">
        <v>31</v>
      </c>
      <c r="V184" s="153" t="s">
        <v>32</v>
      </c>
      <c r="W184" s="153"/>
      <c r="X184" s="153"/>
      <c r="Y184" s="153"/>
      <c r="Z184" s="153"/>
      <c r="AA184" s="153"/>
      <c r="AB184" s="153"/>
      <c r="AC184" s="136"/>
      <c r="AD184" s="174"/>
      <c r="AE184" s="122"/>
      <c r="AF184" s="122"/>
      <c r="AG184" s="122"/>
      <c r="AH184" s="122"/>
      <c r="AI184" s="122"/>
      <c r="AJ184" s="122"/>
      <c r="AK184" s="122"/>
      <c r="AL184" s="122"/>
      <c r="AM184" s="122"/>
      <c r="AN184" s="122"/>
      <c r="AO184" s="122"/>
      <c r="AP184" s="122"/>
      <c r="AQ184" s="122"/>
      <c r="AR184" s="122"/>
      <c r="AS184" s="122"/>
      <c r="AT184" s="122"/>
      <c r="AU184" s="122"/>
      <c r="AV184" s="122"/>
      <c r="AW184" s="122"/>
      <c r="AX184" s="122"/>
      <c r="AY184" s="122"/>
      <c r="AZ184" s="122"/>
      <c r="BA184" s="122"/>
      <c r="BB184" s="122"/>
      <c r="BC184" s="122"/>
      <c r="BD184" s="122"/>
    </row>
    <row r="185" spans="1:56" s="190" customFormat="1" ht="12.9" customHeight="1" outlineLevel="1" x14ac:dyDescent="0.25">
      <c r="A185" s="188"/>
      <c r="B185" s="173"/>
      <c r="C185" s="154"/>
      <c r="D185" s="154"/>
      <c r="E185" s="154"/>
      <c r="F185" s="156"/>
      <c r="G185" s="158"/>
      <c r="H185" s="158"/>
      <c r="I185" s="183"/>
      <c r="J185" s="183" t="s">
        <v>216</v>
      </c>
      <c r="K185" s="240">
        <v>319.5</v>
      </c>
      <c r="L185" s="240">
        <v>100</v>
      </c>
      <c r="M185" s="240">
        <v>100</v>
      </c>
      <c r="N185" s="240">
        <v>100</v>
      </c>
      <c r="O185" s="240">
        <v>100</v>
      </c>
      <c r="P185" s="158"/>
      <c r="Q185" s="183" t="s">
        <v>216</v>
      </c>
      <c r="R185" s="241">
        <v>0</v>
      </c>
      <c r="S185" s="241">
        <v>0</v>
      </c>
      <c r="T185" s="241">
        <v>0</v>
      </c>
      <c r="U185" s="241">
        <v>0</v>
      </c>
      <c r="V185" s="241">
        <v>0</v>
      </c>
      <c r="W185" s="158"/>
      <c r="X185" s="158"/>
      <c r="Y185" s="158"/>
      <c r="Z185" s="158"/>
      <c r="AA185" s="158"/>
      <c r="AB185" s="158"/>
      <c r="AC185" s="136"/>
      <c r="AD185" s="174"/>
      <c r="AE185" s="122"/>
      <c r="AF185" s="122"/>
      <c r="AG185" s="122"/>
      <c r="AH185" s="122"/>
      <c r="AI185" s="122"/>
      <c r="AJ185" s="122"/>
      <c r="AK185" s="122"/>
      <c r="AL185" s="122"/>
      <c r="AM185" s="122"/>
      <c r="AN185" s="122"/>
      <c r="AO185" s="122"/>
      <c r="AP185" s="122"/>
      <c r="AQ185" s="122"/>
      <c r="AR185" s="122"/>
      <c r="AS185" s="122"/>
      <c r="AT185" s="122"/>
      <c r="AU185" s="122"/>
      <c r="AV185" s="122"/>
      <c r="AW185" s="122"/>
      <c r="AX185" s="122"/>
      <c r="AY185" s="122"/>
      <c r="AZ185" s="122"/>
      <c r="BA185" s="122"/>
      <c r="BB185" s="122"/>
      <c r="BC185" s="122"/>
      <c r="BD185" s="122"/>
    </row>
    <row r="186" spans="1:56" s="190" customFormat="1" ht="12.9" customHeight="1" outlineLevel="1" x14ac:dyDescent="0.25">
      <c r="A186" s="188"/>
      <c r="B186" s="173"/>
      <c r="C186" s="154"/>
      <c r="D186" s="154"/>
      <c r="E186" s="154"/>
      <c r="F186" s="156"/>
      <c r="G186" s="158"/>
      <c r="H186" s="158"/>
      <c r="I186" s="183"/>
      <c r="J186" s="183" t="s">
        <v>217</v>
      </c>
      <c r="K186" s="240">
        <v>319.5</v>
      </c>
      <c r="L186" s="240">
        <v>360</v>
      </c>
      <c r="M186" s="240">
        <v>250</v>
      </c>
      <c r="N186" s="240">
        <v>70</v>
      </c>
      <c r="O186" s="240">
        <v>225</v>
      </c>
      <c r="P186" s="158"/>
      <c r="Q186" s="183" t="s">
        <v>217</v>
      </c>
      <c r="R186" s="241">
        <v>16.3</v>
      </c>
      <c r="S186" s="241">
        <v>23</v>
      </c>
      <c r="T186" s="241">
        <v>20.5</v>
      </c>
      <c r="U186" s="241">
        <v>13</v>
      </c>
      <c r="V186" s="241">
        <v>20</v>
      </c>
      <c r="W186" s="158"/>
      <c r="X186" s="158"/>
      <c r="Y186" s="158"/>
      <c r="Z186" s="158"/>
      <c r="AA186" s="158"/>
      <c r="AB186" s="158"/>
      <c r="AC186" s="136"/>
      <c r="AD186" s="174"/>
      <c r="AE186" s="122"/>
      <c r="AF186" s="122"/>
      <c r="AG186" s="122"/>
      <c r="AH186" s="122"/>
      <c r="AI186" s="122"/>
      <c r="AJ186" s="122"/>
      <c r="AK186" s="122"/>
      <c r="AL186" s="122"/>
      <c r="AM186" s="122"/>
      <c r="AN186" s="122"/>
      <c r="AO186" s="122"/>
      <c r="AP186" s="122"/>
      <c r="AQ186" s="122"/>
      <c r="AR186" s="122"/>
      <c r="AS186" s="122"/>
      <c r="AT186" s="122"/>
      <c r="AU186" s="122"/>
      <c r="AV186" s="122"/>
      <c r="AW186" s="122"/>
      <c r="AX186" s="122"/>
      <c r="AY186" s="122"/>
      <c r="AZ186" s="122"/>
      <c r="BA186" s="122"/>
      <c r="BB186" s="122"/>
      <c r="BC186" s="122"/>
      <c r="BD186" s="122"/>
    </row>
    <row r="187" spans="1:56" s="190" customFormat="1" ht="12.9" customHeight="1" outlineLevel="1" x14ac:dyDescent="0.25">
      <c r="A187" s="188"/>
      <c r="B187" s="173"/>
      <c r="C187" s="154"/>
      <c r="D187" s="154"/>
      <c r="E187" s="154"/>
      <c r="F187" s="156"/>
      <c r="G187" s="158"/>
      <c r="H187" s="158"/>
      <c r="I187" s="183"/>
      <c r="J187" s="183" t="s">
        <v>218</v>
      </c>
      <c r="K187" s="240">
        <v>863.02681519239434</v>
      </c>
      <c r="L187" s="240">
        <v>650</v>
      </c>
      <c r="M187" s="240">
        <v>550</v>
      </c>
      <c r="N187" s="240">
        <v>250</v>
      </c>
      <c r="O187" s="240">
        <v>500</v>
      </c>
      <c r="P187" s="158"/>
      <c r="Q187" s="183" t="s">
        <v>218</v>
      </c>
      <c r="R187" s="241">
        <v>16.2</v>
      </c>
      <c r="S187" s="241">
        <v>33.99915</v>
      </c>
      <c r="T187" s="241">
        <v>31</v>
      </c>
      <c r="U187" s="241">
        <v>21</v>
      </c>
      <c r="V187" s="241">
        <v>29.5</v>
      </c>
      <c r="W187" s="158"/>
      <c r="X187" s="158"/>
      <c r="Y187" s="158"/>
      <c r="Z187" s="158"/>
      <c r="AA187" s="158"/>
      <c r="AB187" s="158"/>
      <c r="AC187" s="136"/>
      <c r="AD187" s="174"/>
      <c r="AE187" s="122"/>
      <c r="AF187" s="122"/>
      <c r="AG187" s="122"/>
      <c r="AH187" s="122"/>
      <c r="AI187" s="122"/>
      <c r="AJ187" s="122"/>
      <c r="AK187" s="122"/>
      <c r="AL187" s="122"/>
      <c r="AM187" s="122"/>
      <c r="AN187" s="122"/>
      <c r="AO187" s="122"/>
      <c r="AP187" s="122"/>
      <c r="AQ187" s="122"/>
      <c r="AR187" s="122"/>
      <c r="AS187" s="122"/>
      <c r="AT187" s="122"/>
      <c r="AU187" s="122"/>
      <c r="AV187" s="122"/>
      <c r="AW187" s="122"/>
      <c r="AX187" s="122"/>
      <c r="AY187" s="122"/>
      <c r="AZ187" s="122"/>
      <c r="BA187" s="122"/>
      <c r="BB187" s="122"/>
      <c r="BC187" s="122"/>
      <c r="BD187" s="122"/>
    </row>
    <row r="188" spans="1:56" s="190" customFormat="1" ht="12.9" customHeight="1" outlineLevel="1" x14ac:dyDescent="0.25">
      <c r="A188" s="188"/>
      <c r="B188" s="173"/>
      <c r="C188" s="154"/>
      <c r="D188" s="154"/>
      <c r="E188" s="154"/>
      <c r="F188" s="156"/>
      <c r="G188" s="158"/>
      <c r="H188" s="158"/>
      <c r="I188" s="183"/>
      <c r="J188" s="183" t="s">
        <v>219</v>
      </c>
      <c r="K188" s="240">
        <v>1535.8324271292158</v>
      </c>
      <c r="L188" s="240">
        <v>1000</v>
      </c>
      <c r="M188" s="240">
        <v>900</v>
      </c>
      <c r="N188" s="240">
        <v>750</v>
      </c>
      <c r="O188" s="240">
        <v>1000</v>
      </c>
      <c r="P188" s="158"/>
      <c r="Q188" s="183" t="s">
        <v>219</v>
      </c>
      <c r="R188" s="241">
        <v>34</v>
      </c>
      <c r="S188" s="241">
        <v>50.18181818181818</v>
      </c>
      <c r="T188" s="241">
        <v>41.5</v>
      </c>
      <c r="U188" s="241">
        <v>34</v>
      </c>
      <c r="V188" s="241">
        <v>39.5</v>
      </c>
      <c r="W188" s="158"/>
      <c r="X188" s="158"/>
      <c r="Y188" s="158"/>
      <c r="Z188" s="158"/>
      <c r="AA188" s="158"/>
      <c r="AB188" s="158"/>
      <c r="AC188" s="136"/>
      <c r="AD188" s="174"/>
      <c r="AE188" s="122"/>
      <c r="AF188" s="122"/>
      <c r="AG188" s="122"/>
      <c r="AH188" s="122"/>
      <c r="AI188" s="122"/>
      <c r="AJ188" s="122"/>
      <c r="AK188" s="122"/>
      <c r="AL188" s="122"/>
      <c r="AM188" s="122"/>
      <c r="AN188" s="122"/>
      <c r="AO188" s="122"/>
      <c r="AP188" s="122"/>
      <c r="AQ188" s="122"/>
      <c r="AR188" s="122"/>
      <c r="AS188" s="122"/>
      <c r="AT188" s="122"/>
      <c r="AU188" s="122"/>
      <c r="AV188" s="122"/>
      <c r="AW188" s="122"/>
      <c r="AX188" s="122"/>
      <c r="AY188" s="122"/>
      <c r="AZ188" s="122"/>
      <c r="BA188" s="122"/>
      <c r="BB188" s="122"/>
      <c r="BC188" s="122"/>
      <c r="BD188" s="122"/>
    </row>
    <row r="189" spans="1:56" s="190" customFormat="1" ht="12.9" customHeight="1" outlineLevel="1" x14ac:dyDescent="0.25">
      <c r="A189" s="188"/>
      <c r="B189" s="173"/>
      <c r="C189" s="154"/>
      <c r="D189" s="154"/>
      <c r="E189" s="154"/>
      <c r="F189" s="156"/>
      <c r="G189" s="158"/>
      <c r="H189" s="158"/>
      <c r="I189" s="183"/>
      <c r="J189" s="183" t="s">
        <v>220</v>
      </c>
      <c r="K189" s="240">
        <v>2262.1698284477247</v>
      </c>
      <c r="L189" s="240">
        <v>1500</v>
      </c>
      <c r="M189" s="240">
        <v>900</v>
      </c>
      <c r="N189" s="240">
        <v>750</v>
      </c>
      <c r="O189" s="240">
        <v>900</v>
      </c>
      <c r="P189" s="158"/>
      <c r="Q189" s="183" t="s">
        <v>220</v>
      </c>
      <c r="R189" s="241">
        <v>54.8</v>
      </c>
      <c r="S189" s="241">
        <v>27.5</v>
      </c>
      <c r="T189" s="241">
        <v>24.5</v>
      </c>
      <c r="U189" s="241">
        <v>18</v>
      </c>
      <c r="V189" s="241">
        <v>23.5</v>
      </c>
      <c r="W189" s="158"/>
      <c r="X189" s="158"/>
      <c r="Y189" s="158"/>
      <c r="Z189" s="158"/>
      <c r="AA189" s="158"/>
      <c r="AB189" s="158"/>
      <c r="AC189" s="136"/>
      <c r="AD189" s="174"/>
      <c r="AE189" s="122"/>
      <c r="AF189" s="122"/>
      <c r="AG189" s="122"/>
      <c r="AH189" s="122"/>
      <c r="AI189" s="122"/>
      <c r="AJ189" s="122"/>
      <c r="AK189" s="122"/>
      <c r="AL189" s="122"/>
      <c r="AM189" s="122"/>
      <c r="AN189" s="122"/>
      <c r="AO189" s="122"/>
      <c r="AP189" s="122"/>
      <c r="AQ189" s="122"/>
      <c r="AR189" s="122"/>
      <c r="AS189" s="122"/>
      <c r="AT189" s="122"/>
      <c r="AU189" s="122"/>
      <c r="AV189" s="122"/>
      <c r="AW189" s="122"/>
      <c r="AX189" s="122"/>
      <c r="AY189" s="122"/>
      <c r="AZ189" s="122"/>
      <c r="BA189" s="122"/>
      <c r="BB189" s="122"/>
      <c r="BC189" s="122"/>
      <c r="BD189" s="122"/>
    </row>
    <row r="190" spans="1:56" s="190" customFormat="1" ht="12.9" customHeight="1" outlineLevel="1" x14ac:dyDescent="0.25">
      <c r="A190" s="188"/>
      <c r="B190" s="173"/>
      <c r="C190" s="154"/>
      <c r="D190" s="154"/>
      <c r="E190" s="154"/>
      <c r="F190" s="156"/>
      <c r="G190" s="158"/>
      <c r="H190" s="158"/>
      <c r="I190" s="183"/>
      <c r="J190" s="183" t="s">
        <v>221</v>
      </c>
      <c r="K190" s="240">
        <v>3112.0154527032691</v>
      </c>
      <c r="L190" s="240">
        <v>1500</v>
      </c>
      <c r="M190" s="240">
        <v>1500</v>
      </c>
      <c r="N190" s="240">
        <v>1500</v>
      </c>
      <c r="O190" s="240">
        <v>1500</v>
      </c>
      <c r="P190" s="158"/>
      <c r="Q190" s="183" t="s">
        <v>221</v>
      </c>
      <c r="R190" s="241">
        <v>72.099999999999994</v>
      </c>
      <c r="S190" s="241">
        <v>20</v>
      </c>
      <c r="T190" s="241">
        <v>20</v>
      </c>
      <c r="U190" s="241">
        <v>20</v>
      </c>
      <c r="V190" s="241">
        <v>20</v>
      </c>
      <c r="W190" s="158"/>
      <c r="X190" s="158"/>
      <c r="Y190" s="158"/>
      <c r="Z190" s="158"/>
      <c r="AA190" s="158"/>
      <c r="AB190" s="158"/>
      <c r="AC190" s="136"/>
      <c r="AD190" s="174"/>
      <c r="AE190" s="122"/>
      <c r="AF190" s="122"/>
      <c r="AG190" s="122"/>
      <c r="AH190" s="122"/>
      <c r="AI190" s="122"/>
      <c r="AJ190" s="122"/>
      <c r="AK190" s="122"/>
      <c r="AL190" s="122"/>
      <c r="AM190" s="122"/>
      <c r="AN190" s="122"/>
      <c r="AO190" s="122"/>
      <c r="AP190" s="122"/>
      <c r="AQ190" s="122"/>
      <c r="AR190" s="122"/>
      <c r="AS190" s="122"/>
      <c r="AT190" s="122"/>
      <c r="AU190" s="122"/>
      <c r="AV190" s="122"/>
      <c r="AW190" s="122"/>
      <c r="AX190" s="122"/>
      <c r="AY190" s="122"/>
      <c r="AZ190" s="122"/>
      <c r="BA190" s="122"/>
      <c r="BB190" s="122"/>
      <c r="BC190" s="122"/>
      <c r="BD190" s="122"/>
    </row>
    <row r="191" spans="1:56" s="190" customFormat="1" ht="12.9" customHeight="1" outlineLevel="1" x14ac:dyDescent="0.25">
      <c r="A191" s="188"/>
      <c r="B191" s="173"/>
      <c r="C191" s="154"/>
      <c r="D191" s="154"/>
      <c r="E191" s="154"/>
      <c r="F191" s="156"/>
      <c r="G191" s="158"/>
      <c r="H191" s="158"/>
      <c r="I191" s="183"/>
      <c r="J191" s="183" t="s">
        <v>222</v>
      </c>
      <c r="K191" s="240">
        <v>3804.5103386714936</v>
      </c>
      <c r="L191" s="240">
        <v>1500</v>
      </c>
      <c r="M191" s="240">
        <v>1500</v>
      </c>
      <c r="N191" s="240">
        <v>1500</v>
      </c>
      <c r="O191" s="240">
        <v>1500</v>
      </c>
      <c r="P191" s="158"/>
      <c r="Q191" s="183" t="s">
        <v>222</v>
      </c>
      <c r="R191" s="241">
        <v>56.6</v>
      </c>
      <c r="S191" s="241">
        <v>10</v>
      </c>
      <c r="T191" s="241">
        <v>10</v>
      </c>
      <c r="U191" s="241">
        <v>10</v>
      </c>
      <c r="V191" s="241">
        <v>10</v>
      </c>
      <c r="W191" s="158"/>
      <c r="X191" s="158"/>
      <c r="Y191" s="158"/>
      <c r="Z191" s="158"/>
      <c r="AA191" s="158"/>
      <c r="AB191" s="158"/>
      <c r="AC191" s="136"/>
      <c r="AD191" s="174"/>
      <c r="AE191" s="122"/>
      <c r="AF191" s="122"/>
      <c r="AG191" s="122"/>
      <c r="AH191" s="122"/>
      <c r="AI191" s="122"/>
      <c r="AJ191" s="122"/>
      <c r="AK191" s="122"/>
      <c r="AL191" s="122"/>
      <c r="AM191" s="122"/>
      <c r="AN191" s="122"/>
      <c r="AO191" s="122"/>
      <c r="AP191" s="122"/>
      <c r="AQ191" s="122"/>
      <c r="AR191" s="122"/>
      <c r="AS191" s="122"/>
      <c r="AT191" s="122"/>
      <c r="AU191" s="122"/>
      <c r="AV191" s="122"/>
      <c r="AW191" s="122"/>
      <c r="AX191" s="122"/>
      <c r="AY191" s="122"/>
      <c r="AZ191" s="122"/>
      <c r="BA191" s="122"/>
      <c r="BB191" s="122"/>
      <c r="BC191" s="122"/>
      <c r="BD191" s="122"/>
    </row>
    <row r="192" spans="1:56" s="190" customFormat="1" ht="12.9" customHeight="1" outlineLevel="1" x14ac:dyDescent="0.25">
      <c r="A192" s="188"/>
      <c r="B192" s="173"/>
      <c r="C192" s="154"/>
      <c r="D192" s="154"/>
      <c r="E192" s="154"/>
      <c r="F192" s="156"/>
      <c r="G192" s="158"/>
      <c r="H192" s="158"/>
      <c r="I192" s="183"/>
      <c r="J192" s="183" t="s">
        <v>223</v>
      </c>
      <c r="K192" s="240">
        <v>3804.5103386714936</v>
      </c>
      <c r="L192" s="240">
        <v>1500</v>
      </c>
      <c r="M192" s="240">
        <v>1500</v>
      </c>
      <c r="N192" s="240">
        <v>1500</v>
      </c>
      <c r="O192" s="240">
        <v>1500</v>
      </c>
      <c r="P192" s="158"/>
      <c r="Q192" s="183" t="s">
        <v>223</v>
      </c>
      <c r="R192" s="241">
        <v>21.9</v>
      </c>
      <c r="S192" s="241">
        <v>5</v>
      </c>
      <c r="T192" s="241">
        <v>5</v>
      </c>
      <c r="U192" s="241">
        <v>5</v>
      </c>
      <c r="V192" s="241">
        <v>5</v>
      </c>
      <c r="W192" s="158"/>
      <c r="X192" s="158"/>
      <c r="Y192" s="158"/>
      <c r="Z192" s="158"/>
      <c r="AA192" s="158"/>
      <c r="AB192" s="158"/>
      <c r="AC192" s="136"/>
      <c r="AD192" s="174"/>
      <c r="AE192" s="122"/>
      <c r="AF192" s="122"/>
      <c r="AG192" s="122"/>
      <c r="AH192" s="122"/>
      <c r="AI192" s="122"/>
      <c r="AJ192" s="122"/>
      <c r="AK192" s="122"/>
      <c r="AL192" s="122"/>
      <c r="AM192" s="122"/>
      <c r="AN192" s="122"/>
      <c r="AO192" s="122"/>
      <c r="AP192" s="122"/>
      <c r="AQ192" s="122"/>
      <c r="AR192" s="122"/>
      <c r="AS192" s="122"/>
      <c r="AT192" s="122"/>
      <c r="AU192" s="122"/>
      <c r="AV192" s="122"/>
      <c r="AW192" s="122"/>
      <c r="AX192" s="122"/>
      <c r="AY192" s="122"/>
      <c r="AZ192" s="122"/>
      <c r="BA192" s="122"/>
      <c r="BB192" s="122"/>
      <c r="BC192" s="122"/>
      <c r="BD192" s="122"/>
    </row>
    <row r="193" spans="1:56" s="190" customFormat="1" ht="12.9" customHeight="1" outlineLevel="1" x14ac:dyDescent="0.25">
      <c r="A193" s="188"/>
      <c r="B193" s="173"/>
      <c r="C193" s="154"/>
      <c r="D193" s="154"/>
      <c r="E193" s="154"/>
      <c r="F193" s="156"/>
      <c r="G193" s="158"/>
      <c r="H193" s="158"/>
      <c r="I193" s="183"/>
      <c r="J193" s="183" t="s">
        <v>224</v>
      </c>
      <c r="K193" s="240">
        <v>3804.5103386714936</v>
      </c>
      <c r="L193" s="240">
        <v>1500</v>
      </c>
      <c r="M193" s="240">
        <v>1500</v>
      </c>
      <c r="N193" s="240">
        <v>1500</v>
      </c>
      <c r="O193" s="240">
        <v>1500</v>
      </c>
      <c r="P193" s="158"/>
      <c r="Q193" s="183" t="s">
        <v>224</v>
      </c>
      <c r="R193" s="241">
        <v>4.9000000000000004</v>
      </c>
      <c r="S193" s="241">
        <v>5</v>
      </c>
      <c r="T193" s="241">
        <v>5</v>
      </c>
      <c r="U193" s="241">
        <v>5</v>
      </c>
      <c r="V193" s="241">
        <v>5</v>
      </c>
      <c r="W193" s="158"/>
      <c r="X193" s="158"/>
      <c r="Y193" s="158"/>
      <c r="Z193" s="158"/>
      <c r="AA193" s="158"/>
      <c r="AB193" s="158"/>
      <c r="AC193" s="136"/>
      <c r="AD193" s="174"/>
      <c r="AE193" s="122"/>
      <c r="AF193" s="122"/>
      <c r="AG193" s="122"/>
      <c r="AH193" s="122"/>
      <c r="AI193" s="122"/>
      <c r="AJ193" s="122"/>
      <c r="AK193" s="122"/>
      <c r="AL193" s="122"/>
      <c r="AM193" s="122"/>
      <c r="AN193" s="122"/>
      <c r="AO193" s="122"/>
      <c r="AP193" s="122"/>
      <c r="AQ193" s="122"/>
      <c r="AR193" s="122"/>
      <c r="AS193" s="122"/>
      <c r="AT193" s="122"/>
      <c r="AU193" s="122"/>
      <c r="AV193" s="122"/>
      <c r="AW193" s="122"/>
      <c r="AX193" s="122"/>
      <c r="AY193" s="122"/>
      <c r="AZ193" s="122"/>
      <c r="BA193" s="122"/>
      <c r="BB193" s="122"/>
      <c r="BC193" s="122"/>
      <c r="BD193" s="122"/>
    </row>
    <row r="194" spans="1:56" s="190" customFormat="1" ht="12.9" customHeight="1" outlineLevel="1" x14ac:dyDescent="0.25">
      <c r="A194" s="188"/>
      <c r="B194" s="173"/>
      <c r="C194" s="154"/>
      <c r="D194" s="154"/>
      <c r="E194" s="154"/>
      <c r="F194" s="156"/>
      <c r="G194" s="158"/>
      <c r="H194" s="158"/>
      <c r="I194" s="183"/>
      <c r="J194" s="183" t="s">
        <v>225</v>
      </c>
      <c r="K194" s="240">
        <v>3804.5103386714936</v>
      </c>
      <c r="L194" s="240">
        <v>1500</v>
      </c>
      <c r="M194" s="240">
        <v>1500</v>
      </c>
      <c r="N194" s="240">
        <v>1500</v>
      </c>
      <c r="O194" s="240">
        <v>1500</v>
      </c>
      <c r="P194" s="158"/>
      <c r="Q194" s="183" t="s">
        <v>225</v>
      </c>
      <c r="R194" s="241">
        <v>5.5</v>
      </c>
      <c r="S194" s="241">
        <v>10</v>
      </c>
      <c r="T194" s="241">
        <v>10</v>
      </c>
      <c r="U194" s="241">
        <v>10</v>
      </c>
      <c r="V194" s="241">
        <v>10</v>
      </c>
      <c r="W194" s="158"/>
      <c r="X194" s="158"/>
      <c r="Y194" s="158"/>
      <c r="Z194" s="158"/>
      <c r="AA194" s="158"/>
      <c r="AB194" s="158"/>
      <c r="AC194" s="136"/>
      <c r="AD194" s="174"/>
      <c r="AE194" s="122"/>
      <c r="AF194" s="122"/>
      <c r="AG194" s="122"/>
      <c r="AH194" s="122"/>
      <c r="AI194" s="122"/>
      <c r="AJ194" s="122"/>
      <c r="AK194" s="122"/>
      <c r="AL194" s="122"/>
      <c r="AM194" s="122"/>
      <c r="AN194" s="122"/>
      <c r="AO194" s="122"/>
      <c r="AP194" s="122"/>
      <c r="AQ194" s="122"/>
      <c r="AR194" s="122"/>
      <c r="AS194" s="122"/>
      <c r="AT194" s="122"/>
      <c r="AU194" s="122"/>
      <c r="AV194" s="122"/>
      <c r="AW194" s="122"/>
      <c r="AX194" s="122"/>
      <c r="AY194" s="122"/>
      <c r="AZ194" s="122"/>
      <c r="BA194" s="122"/>
      <c r="BB194" s="122"/>
      <c r="BC194" s="122"/>
      <c r="BD194" s="122"/>
    </row>
    <row r="195" spans="1:56" s="190" customFormat="1" ht="5.0999999999999996" customHeight="1" outlineLevel="1" x14ac:dyDescent="0.25">
      <c r="A195" s="188"/>
      <c r="B195" s="173"/>
      <c r="C195" s="137" t="s">
        <v>193</v>
      </c>
      <c r="D195" s="154"/>
      <c r="E195" s="154"/>
      <c r="F195" s="164"/>
      <c r="G195" s="165"/>
      <c r="H195" s="165"/>
      <c r="I195" s="165"/>
      <c r="J195" s="165"/>
      <c r="K195" s="165"/>
      <c r="L195" s="165"/>
      <c r="M195" s="165"/>
      <c r="N195" s="165"/>
      <c r="O195" s="165"/>
      <c r="P195" s="165"/>
      <c r="Q195" s="165"/>
      <c r="R195" s="165"/>
      <c r="S195" s="165"/>
      <c r="T195" s="165"/>
      <c r="U195" s="165"/>
      <c r="V195" s="165"/>
      <c r="W195" s="165"/>
      <c r="X195" s="165"/>
      <c r="Y195" s="165"/>
      <c r="Z195" s="165"/>
      <c r="AA195" s="165"/>
      <c r="AB195" s="165"/>
      <c r="AC195" s="166"/>
      <c r="AD195" s="174"/>
      <c r="AE195" s="122"/>
      <c r="AF195" s="122"/>
      <c r="AG195" s="122"/>
      <c r="AH195" s="122"/>
      <c r="AI195" s="122"/>
      <c r="AJ195" s="122"/>
      <c r="AK195" s="122"/>
      <c r="AL195" s="122"/>
      <c r="AM195" s="122"/>
      <c r="AN195" s="122"/>
      <c r="AO195" s="122"/>
      <c r="AP195" s="122"/>
      <c r="AQ195" s="122"/>
      <c r="AR195" s="122"/>
      <c r="AS195" s="122"/>
      <c r="AT195" s="122"/>
      <c r="AU195" s="122"/>
      <c r="AV195" s="122"/>
      <c r="AW195" s="122"/>
      <c r="AX195" s="122"/>
      <c r="AY195" s="122"/>
      <c r="AZ195" s="122"/>
      <c r="BA195" s="122"/>
      <c r="BB195" s="122"/>
      <c r="BC195" s="122"/>
      <c r="BD195" s="122"/>
    </row>
    <row r="196" spans="1:56" s="190" customFormat="1" ht="24" customHeight="1" x14ac:dyDescent="0.25">
      <c r="A196" s="188"/>
      <c r="B196" s="173"/>
      <c r="C196" s="167"/>
      <c r="D196" s="167"/>
      <c r="E196" s="167"/>
      <c r="F196" s="167"/>
      <c r="G196" s="168" t="s">
        <v>281</v>
      </c>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72" t="s">
        <v>195</v>
      </c>
      <c r="AD196" s="174"/>
      <c r="AE196" s="122"/>
      <c r="AF196" s="122"/>
      <c r="AG196" s="122"/>
      <c r="AH196" s="122"/>
      <c r="AI196" s="122"/>
      <c r="AJ196" s="122"/>
      <c r="AK196" s="122"/>
      <c r="AL196" s="122"/>
      <c r="AM196" s="122"/>
      <c r="AN196" s="122"/>
      <c r="AO196" s="122"/>
      <c r="AP196" s="122"/>
      <c r="AQ196" s="122"/>
      <c r="AR196" s="122"/>
      <c r="AS196" s="122"/>
      <c r="AT196" s="122"/>
      <c r="AU196" s="122"/>
      <c r="AV196" s="122"/>
      <c r="AW196" s="122"/>
      <c r="AX196" s="122"/>
      <c r="AY196" s="122"/>
      <c r="AZ196" s="122"/>
      <c r="BA196" s="122"/>
      <c r="BB196" s="122"/>
      <c r="BC196" s="122"/>
      <c r="BD196" s="122"/>
    </row>
    <row r="197" spans="1:56" s="190" customFormat="1" ht="12.75" customHeight="1" outlineLevel="1" x14ac:dyDescent="0.25">
      <c r="A197" s="188"/>
      <c r="B197" s="121"/>
      <c r="C197" s="121"/>
      <c r="D197" s="121"/>
      <c r="E197" s="121"/>
      <c r="F197" s="174"/>
      <c r="G197" s="174"/>
      <c r="H197" s="174"/>
      <c r="I197" s="1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22"/>
      <c r="AF197" s="122"/>
      <c r="AG197" s="122"/>
      <c r="AH197" s="122"/>
      <c r="AI197" s="122"/>
      <c r="AJ197" s="122"/>
      <c r="AK197" s="122"/>
      <c r="AL197" s="122"/>
      <c r="AM197" s="122"/>
      <c r="AN197" s="122"/>
      <c r="AO197" s="122"/>
      <c r="AP197" s="122"/>
      <c r="AQ197" s="122"/>
      <c r="AR197" s="122"/>
      <c r="AS197" s="122"/>
      <c r="AT197" s="122"/>
      <c r="AU197" s="122"/>
      <c r="AV197" s="122"/>
      <c r="AW197" s="122"/>
      <c r="AX197" s="122"/>
      <c r="AY197" s="122"/>
      <c r="AZ197" s="122"/>
      <c r="BA197" s="122"/>
      <c r="BB197" s="122"/>
      <c r="BC197" s="122"/>
      <c r="BD197" s="122"/>
    </row>
    <row r="198" spans="1:56" s="190" customFormat="1" ht="12.75" customHeight="1" outlineLevel="1" x14ac:dyDescent="0.25">
      <c r="A198" s="188"/>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row>
    <row r="199" spans="1:56" s="190" customFormat="1" ht="5.0999999999999996" customHeight="1" outlineLevel="1" collapsed="1" thickBot="1" x14ac:dyDescent="0.3">
      <c r="A199" s="188"/>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AE199" s="122"/>
      <c r="AF199" s="122"/>
      <c r="AG199" s="122"/>
      <c r="AH199" s="122"/>
      <c r="AI199" s="122"/>
      <c r="AJ199" s="122"/>
      <c r="AK199" s="122"/>
      <c r="AL199" s="122"/>
      <c r="AM199" s="122"/>
      <c r="AN199" s="122"/>
      <c r="AO199" s="122"/>
      <c r="AP199" s="122"/>
      <c r="AQ199" s="122"/>
      <c r="AR199" s="122"/>
      <c r="AS199" s="122"/>
      <c r="AT199" s="122"/>
      <c r="AU199" s="122"/>
      <c r="AV199" s="122"/>
      <c r="AW199" s="122"/>
      <c r="AX199" s="122"/>
      <c r="AY199" s="122"/>
      <c r="AZ199" s="122"/>
      <c r="BA199" s="122"/>
      <c r="BB199" s="122"/>
      <c r="BC199" s="122"/>
      <c r="BD199" s="122"/>
    </row>
    <row r="200" spans="1:56" s="190" customFormat="1" ht="5.0999999999999996" customHeight="1" outlineLevel="1" x14ac:dyDescent="0.25">
      <c r="A200" s="188"/>
      <c r="B200" s="173"/>
      <c r="C200" s="125" t="s">
        <v>0</v>
      </c>
      <c r="D200" s="125"/>
      <c r="E200" s="125"/>
      <c r="F200" s="125"/>
      <c r="G200" s="125"/>
      <c r="H200" s="125"/>
      <c r="I200" s="125"/>
      <c r="J200" s="125"/>
      <c r="K200" s="126"/>
      <c r="L200" s="126"/>
      <c r="M200" s="126"/>
      <c r="N200" s="126"/>
      <c r="O200" s="126"/>
      <c r="P200" s="126"/>
      <c r="Q200" s="126"/>
      <c r="R200" s="126"/>
      <c r="S200" s="126"/>
      <c r="T200" s="126"/>
      <c r="U200" s="126"/>
      <c r="V200" s="127" t="s">
        <v>185</v>
      </c>
      <c r="W200" s="128"/>
      <c r="X200" s="174"/>
      <c r="AE200" s="122"/>
      <c r="AF200" s="122"/>
      <c r="AG200" s="122"/>
      <c r="AH200" s="122"/>
      <c r="AI200" s="122"/>
      <c r="AJ200" s="122"/>
      <c r="AK200" s="122"/>
      <c r="AL200" s="122"/>
      <c r="AM200" s="122"/>
      <c r="AN200" s="122"/>
      <c r="AO200" s="122"/>
      <c r="AP200" s="122"/>
      <c r="AQ200" s="122"/>
      <c r="AR200" s="122"/>
      <c r="AS200" s="122"/>
      <c r="AT200" s="122"/>
      <c r="AU200" s="122"/>
      <c r="AV200" s="122"/>
      <c r="AW200" s="122"/>
      <c r="AX200" s="122"/>
      <c r="AY200" s="122"/>
      <c r="AZ200" s="122"/>
      <c r="BA200" s="122"/>
      <c r="BB200" s="122"/>
      <c r="BC200" s="122"/>
      <c r="BD200" s="122"/>
    </row>
    <row r="201" spans="1:56" s="190" customFormat="1" ht="12.9" customHeight="1" outlineLevel="1" collapsed="1" x14ac:dyDescent="0.25">
      <c r="A201" s="188"/>
      <c r="B201" s="173"/>
      <c r="C201" s="130"/>
      <c r="D201" s="130">
        <v>0</v>
      </c>
      <c r="E201" s="130" t="s">
        <v>1</v>
      </c>
      <c r="F201" s="131"/>
      <c r="G201" s="132" t="s">
        <v>284</v>
      </c>
      <c r="H201" s="133"/>
      <c r="I201" s="133"/>
      <c r="J201" s="133"/>
      <c r="K201" s="133"/>
      <c r="L201" s="133"/>
      <c r="M201" s="133"/>
      <c r="N201" s="133"/>
      <c r="O201" s="133"/>
      <c r="P201" s="133"/>
      <c r="Q201" s="133"/>
      <c r="R201" s="133"/>
      <c r="S201" s="134"/>
      <c r="T201" s="133"/>
      <c r="U201" s="135"/>
      <c r="V201" s="135"/>
      <c r="W201" s="136"/>
      <c r="X201" s="174"/>
      <c r="AE201" s="122"/>
      <c r="AF201" s="122"/>
      <c r="AG201" s="122"/>
      <c r="AH201" s="122"/>
      <c r="AI201" s="122"/>
      <c r="AJ201" s="122"/>
      <c r="AK201" s="122"/>
      <c r="AL201" s="122"/>
      <c r="AM201" s="122"/>
      <c r="AN201" s="122"/>
      <c r="AO201" s="122"/>
      <c r="AP201" s="122"/>
      <c r="AQ201" s="122"/>
      <c r="AR201" s="122"/>
      <c r="AS201" s="122"/>
      <c r="AT201" s="122"/>
      <c r="AU201" s="122"/>
      <c r="AV201" s="122"/>
      <c r="AW201" s="122"/>
      <c r="AX201" s="122"/>
      <c r="AY201" s="122"/>
      <c r="AZ201" s="122"/>
      <c r="BA201" s="122"/>
      <c r="BB201" s="122"/>
      <c r="BC201" s="122"/>
      <c r="BD201" s="122"/>
    </row>
    <row r="202" spans="1:56" s="190" customFormat="1" ht="12.9" customHeight="1" outlineLevel="1" x14ac:dyDescent="0.25">
      <c r="A202" s="188"/>
      <c r="B202" s="173"/>
      <c r="C202" s="130"/>
      <c r="D202" s="137"/>
      <c r="E202" s="138"/>
      <c r="F202" s="139"/>
      <c r="G202" s="140" t="s">
        <v>285</v>
      </c>
      <c r="H202" s="140"/>
      <c r="I202" s="140"/>
      <c r="J202" s="140"/>
      <c r="K202" s="140"/>
      <c r="L202" s="140"/>
      <c r="M202" s="140"/>
      <c r="N202" s="140"/>
      <c r="O202" s="140"/>
      <c r="P202" s="140"/>
      <c r="Q202" s="140"/>
      <c r="R202" s="140"/>
      <c r="S202" s="141"/>
      <c r="T202" s="142"/>
      <c r="U202" s="143"/>
      <c r="V202" s="143"/>
      <c r="W202" s="136"/>
      <c r="X202" s="174"/>
      <c r="AE202" s="122"/>
      <c r="AF202" s="122"/>
      <c r="AG202" s="122"/>
      <c r="AH202" s="122"/>
      <c r="AI202" s="122"/>
      <c r="AJ202" s="122"/>
      <c r="AK202" s="122"/>
      <c r="AL202" s="122"/>
      <c r="AM202" s="122"/>
      <c r="AN202" s="122"/>
      <c r="AO202" s="122"/>
      <c r="AP202" s="122"/>
      <c r="AQ202" s="122"/>
      <c r="AR202" s="122"/>
      <c r="AS202" s="122"/>
      <c r="AT202" s="122"/>
      <c r="AU202" s="122"/>
      <c r="AV202" s="122"/>
      <c r="AW202" s="122"/>
      <c r="AX202" s="122"/>
      <c r="AY202" s="122"/>
      <c r="AZ202" s="122"/>
      <c r="BA202" s="122"/>
      <c r="BB202" s="122"/>
      <c r="BC202" s="122"/>
      <c r="BD202" s="122"/>
    </row>
    <row r="203" spans="1:56" s="190" customFormat="1" ht="12.9" customHeight="1" outlineLevel="1" x14ac:dyDescent="0.25">
      <c r="A203" s="188"/>
      <c r="B203" s="173"/>
      <c r="C203" s="138"/>
      <c r="D203" s="130"/>
      <c r="E203" s="138"/>
      <c r="F203" s="139"/>
      <c r="G203" s="144">
        <v>38000.710787037038</v>
      </c>
      <c r="H203" s="145">
        <v>38000.710787037038</v>
      </c>
      <c r="I203" s="140"/>
      <c r="J203" s="140"/>
      <c r="K203" s="140"/>
      <c r="L203" s="140"/>
      <c r="M203" s="140"/>
      <c r="N203" s="140"/>
      <c r="O203" s="140"/>
      <c r="P203" s="140"/>
      <c r="Q203" s="140"/>
      <c r="R203" s="140"/>
      <c r="S203" s="141"/>
      <c r="T203" s="142"/>
      <c r="U203" s="143"/>
      <c r="V203" s="143"/>
      <c r="W203" s="136"/>
      <c r="X203" s="174"/>
      <c r="AE203" s="122"/>
      <c r="AF203" s="122"/>
      <c r="AG203" s="122"/>
      <c r="AH203" s="122"/>
      <c r="AI203" s="122"/>
      <c r="AJ203" s="122"/>
      <c r="AK203" s="122"/>
      <c r="AL203" s="122"/>
      <c r="AM203" s="122"/>
      <c r="AN203" s="122"/>
      <c r="AO203" s="122"/>
      <c r="AP203" s="122"/>
      <c r="AQ203" s="122"/>
      <c r="AR203" s="122"/>
      <c r="AS203" s="122"/>
      <c r="AT203" s="122"/>
      <c r="AU203" s="122"/>
      <c r="AV203" s="122"/>
      <c r="AW203" s="122"/>
      <c r="AX203" s="122"/>
      <c r="AY203" s="122"/>
      <c r="AZ203" s="122"/>
      <c r="BA203" s="122"/>
      <c r="BB203" s="122"/>
      <c r="BC203" s="122"/>
      <c r="BD203" s="122"/>
    </row>
    <row r="204" spans="1:56" s="190" customFormat="1" ht="12.9" customHeight="1" outlineLevel="1" x14ac:dyDescent="0.25">
      <c r="A204" s="188"/>
      <c r="B204" s="173"/>
      <c r="C204" s="138">
        <v>1</v>
      </c>
      <c r="D204" s="137"/>
      <c r="E204" s="138"/>
      <c r="F204" s="146"/>
      <c r="G204" s="147"/>
      <c r="H204" s="148"/>
      <c r="I204" s="148"/>
      <c r="J204" s="148"/>
      <c r="K204" s="148"/>
      <c r="L204" s="148"/>
      <c r="M204" s="148"/>
      <c r="N204" s="148"/>
      <c r="O204" s="148"/>
      <c r="P204" s="148"/>
      <c r="Q204" s="148"/>
      <c r="R204" s="148"/>
      <c r="S204" s="149"/>
      <c r="T204" s="150"/>
      <c r="U204" s="151"/>
      <c r="V204" s="151"/>
      <c r="W204" s="136"/>
      <c r="X204" s="174"/>
      <c r="AE204" s="122"/>
      <c r="AF204" s="122"/>
      <c r="AG204" s="122"/>
      <c r="AH204" s="122"/>
      <c r="AI204" s="122"/>
      <c r="AJ204" s="122"/>
      <c r="AK204" s="122"/>
      <c r="AL204" s="122"/>
      <c r="AM204" s="122"/>
      <c r="AN204" s="122"/>
      <c r="AO204" s="122"/>
      <c r="AP204" s="122"/>
      <c r="AQ204" s="122"/>
      <c r="AR204" s="122"/>
      <c r="AS204" s="122"/>
      <c r="AT204" s="122"/>
      <c r="AU204" s="122"/>
      <c r="AV204" s="122"/>
      <c r="AW204" s="122"/>
      <c r="AX204" s="122"/>
      <c r="AY204" s="122"/>
      <c r="AZ204" s="122"/>
      <c r="BA204" s="122"/>
      <c r="BB204" s="122"/>
      <c r="BC204" s="122"/>
      <c r="BD204" s="122"/>
    </row>
    <row r="205" spans="1:56" s="190" customFormat="1" ht="12.9" customHeight="1" outlineLevel="1" x14ac:dyDescent="0.25">
      <c r="A205" s="188"/>
      <c r="B205" s="173"/>
      <c r="C205" s="138"/>
      <c r="D205" s="138"/>
      <c r="E205" s="138"/>
      <c r="F205" s="138"/>
      <c r="G205" s="152"/>
      <c r="H205" s="152"/>
      <c r="I205" s="152"/>
      <c r="J205" s="152"/>
      <c r="K205" s="152"/>
      <c r="L205" s="152"/>
      <c r="M205" s="152"/>
      <c r="N205" s="152"/>
      <c r="O205" s="152"/>
      <c r="P205" s="152"/>
      <c r="Q205" s="152"/>
      <c r="R205" s="152"/>
      <c r="S205" s="152"/>
      <c r="T205" s="152"/>
      <c r="U205" s="152"/>
      <c r="V205" s="152"/>
      <c r="W205" s="136"/>
      <c r="X205" s="174"/>
      <c r="AE205" s="122"/>
      <c r="AF205" s="122"/>
      <c r="AG205" s="122"/>
      <c r="AH205" s="122"/>
      <c r="AI205" s="122"/>
      <c r="AJ205" s="122"/>
      <c r="AK205" s="122"/>
      <c r="AL205" s="122"/>
      <c r="AM205" s="122"/>
      <c r="AN205" s="122"/>
      <c r="AO205" s="122"/>
      <c r="AP205" s="122"/>
      <c r="AQ205" s="122"/>
      <c r="AR205" s="122"/>
      <c r="AS205" s="122"/>
      <c r="AT205" s="122"/>
      <c r="AU205" s="122"/>
      <c r="AV205" s="122"/>
      <c r="AW205" s="122"/>
      <c r="AX205" s="122"/>
      <c r="AY205" s="122"/>
      <c r="AZ205" s="122"/>
      <c r="BA205" s="122"/>
      <c r="BB205" s="122"/>
      <c r="BC205" s="122"/>
      <c r="BD205" s="122"/>
    </row>
    <row r="206" spans="1:56" s="190" customFormat="1" ht="12.9" customHeight="1" outlineLevel="1" x14ac:dyDescent="0.25">
      <c r="A206" s="188"/>
      <c r="B206" s="173"/>
      <c r="C206" s="138"/>
      <c r="D206" s="138"/>
      <c r="E206" s="138"/>
      <c r="F206" s="138"/>
      <c r="G206" s="138"/>
      <c r="H206" s="138"/>
      <c r="I206" s="138"/>
      <c r="J206" s="138"/>
      <c r="K206" s="138"/>
      <c r="L206" s="152"/>
      <c r="M206" s="153" t="s">
        <v>286</v>
      </c>
      <c r="N206" s="152"/>
      <c r="O206" s="153" t="s">
        <v>286</v>
      </c>
      <c r="P206" s="152"/>
      <c r="Q206" s="152"/>
      <c r="R206" s="152"/>
      <c r="S206" s="152"/>
      <c r="T206" s="152"/>
      <c r="U206" s="152"/>
      <c r="V206" s="152"/>
      <c r="W206" s="136"/>
      <c r="X206" s="174"/>
      <c r="AE206" s="122"/>
      <c r="AF206" s="122"/>
      <c r="AG206" s="122"/>
      <c r="AH206" s="122"/>
      <c r="AI206" s="122"/>
      <c r="AJ206" s="122"/>
      <c r="AK206" s="122"/>
      <c r="AL206" s="122"/>
      <c r="AM206" s="122"/>
      <c r="AN206" s="122"/>
      <c r="AO206" s="122"/>
      <c r="AP206" s="122"/>
      <c r="AQ206" s="122"/>
      <c r="AR206" s="122"/>
      <c r="AS206" s="122"/>
      <c r="AT206" s="122"/>
      <c r="AU206" s="122"/>
      <c r="AV206" s="122"/>
      <c r="AW206" s="122"/>
      <c r="AX206" s="122"/>
      <c r="AY206" s="122"/>
      <c r="AZ206" s="122"/>
      <c r="BA206" s="122"/>
      <c r="BB206" s="122"/>
      <c r="BC206" s="122"/>
      <c r="BD206" s="122"/>
    </row>
    <row r="207" spans="1:56" s="190" customFormat="1" ht="12.9" customHeight="1" outlineLevel="1" x14ac:dyDescent="0.25">
      <c r="A207" s="188"/>
      <c r="B207" s="173"/>
      <c r="C207" s="138"/>
      <c r="D207" s="138"/>
      <c r="E207" s="138"/>
      <c r="F207" s="138"/>
      <c r="G207" s="153"/>
      <c r="H207" s="153"/>
      <c r="I207" s="153"/>
      <c r="J207" s="153"/>
      <c r="K207" s="153" t="s">
        <v>287</v>
      </c>
      <c r="L207" s="153"/>
      <c r="M207" s="153" t="s">
        <v>288</v>
      </c>
      <c r="N207" s="153"/>
      <c r="O207" s="153" t="s">
        <v>288</v>
      </c>
      <c r="P207" s="153"/>
      <c r="Q207" s="153"/>
      <c r="R207" s="153"/>
      <c r="S207" s="153"/>
      <c r="T207" s="153"/>
      <c r="U207" s="153"/>
      <c r="V207" s="266"/>
      <c r="W207" s="136"/>
      <c r="X207" s="174"/>
      <c r="AE207" s="122"/>
      <c r="AF207" s="122"/>
      <c r="AG207" s="122"/>
      <c r="AH207" s="122"/>
      <c r="AI207" s="122"/>
      <c r="AJ207" s="122"/>
      <c r="AK207" s="122"/>
      <c r="AL207" s="122"/>
      <c r="AM207" s="122"/>
      <c r="AN207" s="122"/>
      <c r="AO207" s="122"/>
      <c r="AP207" s="122"/>
      <c r="AQ207" s="122"/>
      <c r="AR207" s="122"/>
      <c r="AS207" s="122"/>
      <c r="AT207" s="122"/>
      <c r="AU207" s="122"/>
      <c r="AV207" s="122"/>
      <c r="AW207" s="122"/>
      <c r="AX207" s="122"/>
      <c r="AY207" s="122"/>
      <c r="AZ207" s="122"/>
      <c r="BA207" s="122"/>
      <c r="BB207" s="122"/>
      <c r="BC207" s="122"/>
      <c r="BD207" s="122"/>
    </row>
    <row r="208" spans="1:56" s="190" customFormat="1" ht="12.9" customHeight="1" outlineLevel="1" x14ac:dyDescent="0.25">
      <c r="A208" s="188"/>
      <c r="B208" s="173"/>
      <c r="C208" s="154"/>
      <c r="D208" s="154"/>
      <c r="E208" s="154"/>
      <c r="F208" s="138"/>
      <c r="G208" s="153"/>
      <c r="H208" s="153"/>
      <c r="I208" s="153"/>
      <c r="J208" s="153"/>
      <c r="K208" s="153" t="s">
        <v>289</v>
      </c>
      <c r="L208" s="153"/>
      <c r="M208" s="153" t="s">
        <v>290</v>
      </c>
      <c r="N208" s="153"/>
      <c r="O208" s="153" t="s">
        <v>291</v>
      </c>
      <c r="P208" s="153"/>
      <c r="Q208" s="153"/>
      <c r="R208" s="153"/>
      <c r="S208" s="153"/>
      <c r="T208" s="153"/>
      <c r="U208" s="153"/>
      <c r="V208" s="266"/>
      <c r="W208" s="136"/>
      <c r="X208" s="174"/>
      <c r="AE208" s="122"/>
      <c r="AF208" s="122"/>
      <c r="AG208" s="122"/>
      <c r="AH208" s="122"/>
      <c r="AI208" s="122"/>
      <c r="AJ208" s="122"/>
      <c r="AK208" s="122"/>
      <c r="AL208" s="122"/>
      <c r="AM208" s="122"/>
      <c r="AN208" s="122"/>
      <c r="AO208" s="122"/>
      <c r="AP208" s="122"/>
      <c r="AQ208" s="122"/>
      <c r="AR208" s="122"/>
      <c r="AS208" s="122"/>
      <c r="AT208" s="122"/>
      <c r="AU208" s="122"/>
      <c r="AV208" s="122"/>
      <c r="AW208" s="122"/>
      <c r="AX208" s="122"/>
      <c r="AY208" s="122"/>
      <c r="AZ208" s="122"/>
      <c r="BA208" s="122"/>
      <c r="BB208" s="122"/>
      <c r="BC208" s="122"/>
      <c r="BD208" s="122"/>
    </row>
    <row r="209" spans="1:56" s="190" customFormat="1" ht="5.0999999999999996" customHeight="1" outlineLevel="1" x14ac:dyDescent="0.25">
      <c r="A209" s="188"/>
      <c r="B209" s="173"/>
      <c r="C209" s="137" t="s">
        <v>188</v>
      </c>
      <c r="D209" s="154"/>
      <c r="E209" s="154"/>
      <c r="F209" s="138"/>
      <c r="G209" s="153"/>
      <c r="H209" s="153"/>
      <c r="I209" s="153"/>
      <c r="J209" s="155" t="s">
        <v>189</v>
      </c>
      <c r="K209" s="153"/>
      <c r="L209" s="153"/>
      <c r="M209" s="153"/>
      <c r="N209" s="153"/>
      <c r="O209" s="153"/>
      <c r="P209" s="153"/>
      <c r="Q209" s="153"/>
      <c r="R209" s="153"/>
      <c r="S209" s="153"/>
      <c r="T209" s="153"/>
      <c r="U209" s="153"/>
      <c r="V209" s="266"/>
      <c r="W209" s="136"/>
      <c r="X209" s="174"/>
      <c r="AE209" s="122"/>
      <c r="AF209" s="122"/>
      <c r="AG209" s="122"/>
      <c r="AH209" s="122"/>
      <c r="AI209" s="122"/>
      <c r="AJ209" s="122"/>
      <c r="AK209" s="122"/>
      <c r="AL209" s="122"/>
      <c r="AM209" s="122"/>
      <c r="AN209" s="122"/>
      <c r="AO209" s="122"/>
      <c r="AP209" s="122"/>
      <c r="AQ209" s="122"/>
      <c r="AR209" s="122"/>
      <c r="AS209" s="122"/>
      <c r="AT209" s="122"/>
      <c r="AU209" s="122"/>
      <c r="AV209" s="122"/>
      <c r="AW209" s="122"/>
      <c r="AX209" s="122"/>
      <c r="AY209" s="122"/>
      <c r="AZ209" s="122"/>
      <c r="BA209" s="122"/>
      <c r="BB209" s="122"/>
      <c r="BC209" s="122"/>
      <c r="BD209" s="122"/>
    </row>
    <row r="210" spans="1:56" s="190" customFormat="1" ht="5.0999999999999996" customHeight="1" outlineLevel="1" x14ac:dyDescent="0.25">
      <c r="A210" s="188"/>
      <c r="B210" s="173"/>
      <c r="C210" s="154"/>
      <c r="D210" s="154"/>
      <c r="E210" s="154"/>
      <c r="F210" s="156"/>
      <c r="G210" s="157"/>
      <c r="H210" s="157"/>
      <c r="I210" s="157"/>
      <c r="J210" s="157"/>
      <c r="K210" s="157"/>
      <c r="L210" s="157"/>
      <c r="M210" s="157"/>
      <c r="N210" s="157"/>
      <c r="O210" s="157"/>
      <c r="P210" s="157"/>
      <c r="Q210" s="157"/>
      <c r="R210" s="157"/>
      <c r="S210" s="157"/>
      <c r="T210" s="157"/>
      <c r="U210" s="157"/>
      <c r="V210" s="156"/>
      <c r="W210" s="136"/>
      <c r="X210" s="174"/>
      <c r="AE210" s="122"/>
      <c r="AF210" s="122"/>
      <c r="AG210" s="122"/>
      <c r="AH210" s="122"/>
      <c r="AI210" s="122"/>
      <c r="AJ210" s="122"/>
      <c r="AK210" s="122"/>
      <c r="AL210" s="122"/>
      <c r="AM210" s="122"/>
      <c r="AN210" s="122"/>
      <c r="AO210" s="122"/>
      <c r="AP210" s="122"/>
      <c r="AQ210" s="122"/>
      <c r="AR210" s="122"/>
      <c r="AS210" s="122"/>
      <c r="AT210" s="122"/>
      <c r="AU210" s="122"/>
      <c r="AV210" s="122"/>
      <c r="AW210" s="122"/>
      <c r="AX210" s="122"/>
      <c r="AY210" s="122"/>
      <c r="AZ210" s="122"/>
      <c r="BA210" s="122"/>
      <c r="BB210" s="122"/>
      <c r="BC210" s="122"/>
      <c r="BD210" s="122"/>
    </row>
    <row r="211" spans="1:56" s="190" customFormat="1" ht="12.9" customHeight="1" outlineLevel="1" x14ac:dyDescent="0.25">
      <c r="A211" s="188"/>
      <c r="B211" s="173"/>
      <c r="C211" s="154"/>
      <c r="D211" s="154"/>
      <c r="E211" s="154"/>
      <c r="F211" s="156"/>
      <c r="G211" s="158"/>
      <c r="H211" s="158"/>
      <c r="I211" s="183" t="s">
        <v>216</v>
      </c>
      <c r="J211" s="158"/>
      <c r="K211" s="178">
        <v>100</v>
      </c>
      <c r="L211" s="158"/>
      <c r="M211" s="177">
        <v>0.6</v>
      </c>
      <c r="N211" s="158"/>
      <c r="O211" s="242"/>
      <c r="P211" s="158"/>
      <c r="Q211" s="158"/>
      <c r="R211" s="158"/>
      <c r="S211" s="158"/>
      <c r="T211" s="158"/>
      <c r="U211" s="158"/>
      <c r="V211" s="156"/>
      <c r="W211" s="136"/>
      <c r="X211" s="174"/>
      <c r="AE211" s="122"/>
      <c r="AF211" s="122"/>
      <c r="AG211" s="122"/>
      <c r="AH211" s="122"/>
      <c r="AI211" s="122"/>
      <c r="AJ211" s="122"/>
      <c r="AK211" s="122"/>
      <c r="AL211" s="122"/>
      <c r="AM211" s="122"/>
      <c r="AN211" s="122"/>
      <c r="AO211" s="122"/>
      <c r="AP211" s="122"/>
      <c r="AQ211" s="122"/>
      <c r="AR211" s="122"/>
      <c r="AS211" s="122"/>
      <c r="AT211" s="122"/>
      <c r="AU211" s="122"/>
      <c r="AV211" s="122"/>
      <c r="AW211" s="122"/>
      <c r="AX211" s="122"/>
      <c r="AY211" s="122"/>
      <c r="AZ211" s="122"/>
      <c r="BA211" s="122"/>
      <c r="BB211" s="122"/>
      <c r="BC211" s="122"/>
      <c r="BD211" s="122"/>
    </row>
    <row r="212" spans="1:56" s="190" customFormat="1" ht="12.9" customHeight="1" outlineLevel="1" x14ac:dyDescent="0.25">
      <c r="A212" s="188"/>
      <c r="B212" s="173"/>
      <c r="C212" s="154"/>
      <c r="D212" s="154"/>
      <c r="E212" s="154"/>
      <c r="F212" s="156"/>
      <c r="G212" s="158"/>
      <c r="H212" s="158"/>
      <c r="I212" s="183" t="s">
        <v>217</v>
      </c>
      <c r="J212" s="158"/>
      <c r="K212" s="178">
        <v>100</v>
      </c>
      <c r="L212" s="158"/>
      <c r="M212" s="177">
        <v>0.6</v>
      </c>
      <c r="N212" s="158"/>
      <c r="O212" s="242"/>
      <c r="P212" s="158"/>
      <c r="Q212" s="158"/>
      <c r="R212" s="158"/>
      <c r="S212" s="158"/>
      <c r="T212" s="158"/>
      <c r="U212" s="158"/>
      <c r="V212" s="156"/>
      <c r="W212" s="136"/>
      <c r="X212" s="174"/>
      <c r="AE212" s="122"/>
      <c r="AF212" s="122"/>
      <c r="AG212" s="122"/>
      <c r="AH212" s="122"/>
      <c r="AI212" s="122"/>
      <c r="AJ212" s="122"/>
      <c r="AK212" s="122"/>
      <c r="AL212" s="122"/>
      <c r="AM212" s="122"/>
      <c r="AN212" s="122"/>
      <c r="AO212" s="122"/>
      <c r="AP212" s="122"/>
      <c r="AQ212" s="122"/>
      <c r="AR212" s="122"/>
      <c r="AS212" s="122"/>
      <c r="AT212" s="122"/>
      <c r="AU212" s="122"/>
      <c r="AV212" s="122"/>
      <c r="AW212" s="122"/>
      <c r="AX212" s="122"/>
      <c r="AY212" s="122"/>
      <c r="AZ212" s="122"/>
      <c r="BA212" s="122"/>
      <c r="BB212" s="122"/>
      <c r="BC212" s="122"/>
      <c r="BD212" s="122"/>
    </row>
    <row r="213" spans="1:56" s="190" customFormat="1" ht="12.9" customHeight="1" outlineLevel="1" x14ac:dyDescent="0.25">
      <c r="A213" s="188"/>
      <c r="B213" s="173"/>
      <c r="C213" s="154"/>
      <c r="D213" s="154"/>
      <c r="E213" s="154"/>
      <c r="F213" s="156"/>
      <c r="G213" s="158"/>
      <c r="H213" s="158"/>
      <c r="I213" s="183" t="s">
        <v>218</v>
      </c>
      <c r="J213" s="158"/>
      <c r="K213" s="178">
        <v>100</v>
      </c>
      <c r="L213" s="158"/>
      <c r="M213" s="177">
        <v>0.6</v>
      </c>
      <c r="N213" s="158"/>
      <c r="O213" s="242"/>
      <c r="P213" s="158"/>
      <c r="Q213" s="158"/>
      <c r="R213" s="158"/>
      <c r="S213" s="158"/>
      <c r="T213" s="158"/>
      <c r="U213" s="158"/>
      <c r="V213" s="156"/>
      <c r="W213" s="136"/>
      <c r="X213" s="174"/>
      <c r="AE213" s="122"/>
      <c r="AF213" s="122"/>
      <c r="AG213" s="122"/>
      <c r="AH213" s="122"/>
      <c r="AI213" s="122"/>
      <c r="AJ213" s="122"/>
      <c r="AK213" s="122"/>
      <c r="AL213" s="122"/>
      <c r="AM213" s="122"/>
      <c r="AN213" s="122"/>
      <c r="AO213" s="122"/>
      <c r="AP213" s="122"/>
      <c r="AQ213" s="122"/>
      <c r="AR213" s="122"/>
      <c r="AS213" s="122"/>
      <c r="AT213" s="122"/>
      <c r="AU213" s="122"/>
      <c r="AV213" s="122"/>
      <c r="AW213" s="122"/>
      <c r="AX213" s="122"/>
      <c r="AY213" s="122"/>
      <c r="AZ213" s="122"/>
      <c r="BA213" s="122"/>
      <c r="BB213" s="122"/>
      <c r="BC213" s="122"/>
      <c r="BD213" s="122"/>
    </row>
    <row r="214" spans="1:56" s="190" customFormat="1" ht="12.9" customHeight="1" outlineLevel="1" x14ac:dyDescent="0.25">
      <c r="A214" s="188"/>
      <c r="B214" s="173"/>
      <c r="C214" s="154"/>
      <c r="D214" s="154"/>
      <c r="E214" s="154"/>
      <c r="F214" s="156"/>
      <c r="G214" s="158"/>
      <c r="H214" s="158"/>
      <c r="I214" s="183" t="s">
        <v>219</v>
      </c>
      <c r="J214" s="158"/>
      <c r="K214" s="178">
        <v>100</v>
      </c>
      <c r="L214" s="158"/>
      <c r="M214" s="177">
        <v>0.6</v>
      </c>
      <c r="N214" s="158"/>
      <c r="O214" s="242"/>
      <c r="P214" s="158"/>
      <c r="Q214" s="158"/>
      <c r="R214" s="158"/>
      <c r="S214" s="158"/>
      <c r="T214" s="158"/>
      <c r="U214" s="158"/>
      <c r="V214" s="156"/>
      <c r="W214" s="136"/>
      <c r="X214" s="174"/>
      <c r="AE214" s="122"/>
      <c r="AF214" s="122"/>
      <c r="AG214" s="122"/>
      <c r="AH214" s="122"/>
      <c r="AI214" s="122"/>
      <c r="AJ214" s="122"/>
      <c r="AK214" s="122"/>
      <c r="AL214" s="122"/>
      <c r="AM214" s="122"/>
      <c r="AN214" s="122"/>
      <c r="AO214" s="122"/>
      <c r="AP214" s="122"/>
      <c r="AQ214" s="122"/>
      <c r="AR214" s="122"/>
      <c r="AS214" s="122"/>
      <c r="AT214" s="122"/>
      <c r="AU214" s="122"/>
      <c r="AV214" s="122"/>
      <c r="AW214" s="122"/>
      <c r="AX214" s="122"/>
      <c r="AY214" s="122"/>
      <c r="AZ214" s="122"/>
      <c r="BA214" s="122"/>
      <c r="BB214" s="122"/>
      <c r="BC214" s="122"/>
      <c r="BD214" s="122"/>
    </row>
    <row r="215" spans="1:56" s="190" customFormat="1" ht="12.9" customHeight="1" outlineLevel="1" x14ac:dyDescent="0.25">
      <c r="A215" s="188"/>
      <c r="B215" s="173"/>
      <c r="C215" s="154"/>
      <c r="D215" s="154"/>
      <c r="E215" s="154"/>
      <c r="F215" s="156"/>
      <c r="G215" s="158"/>
      <c r="H215" s="158"/>
      <c r="I215" s="183" t="s">
        <v>220</v>
      </c>
      <c r="J215" s="158"/>
      <c r="K215" s="178">
        <v>100</v>
      </c>
      <c r="L215" s="158"/>
      <c r="M215" s="177">
        <v>0.6</v>
      </c>
      <c r="N215" s="158"/>
      <c r="O215" s="242"/>
      <c r="P215" s="158"/>
      <c r="Q215" s="158"/>
      <c r="R215" s="158"/>
      <c r="S215" s="158"/>
      <c r="T215" s="158"/>
      <c r="U215" s="158"/>
      <c r="V215" s="156"/>
      <c r="W215" s="136"/>
      <c r="X215" s="174"/>
      <c r="AE215" s="122"/>
      <c r="AF215" s="122"/>
      <c r="AG215" s="122"/>
      <c r="AH215" s="122"/>
      <c r="AI215" s="122"/>
      <c r="AJ215" s="122"/>
      <c r="AK215" s="122"/>
      <c r="AL215" s="122"/>
      <c r="AM215" s="122"/>
      <c r="AN215" s="122"/>
      <c r="AO215" s="122"/>
      <c r="AP215" s="122"/>
      <c r="AQ215" s="122"/>
      <c r="AR215" s="122"/>
      <c r="AS215" s="122"/>
      <c r="AT215" s="122"/>
      <c r="AU215" s="122"/>
      <c r="AV215" s="122"/>
      <c r="AW215" s="122"/>
      <c r="AX215" s="122"/>
      <c r="AY215" s="122"/>
      <c r="AZ215" s="122"/>
      <c r="BA215" s="122"/>
      <c r="BB215" s="122"/>
      <c r="BC215" s="122"/>
      <c r="BD215" s="122"/>
    </row>
    <row r="216" spans="1:56" s="190" customFormat="1" ht="12.9" customHeight="1" outlineLevel="1" x14ac:dyDescent="0.25">
      <c r="A216" s="188"/>
      <c r="B216" s="173"/>
      <c r="C216" s="154"/>
      <c r="D216" s="154"/>
      <c r="E216" s="154"/>
      <c r="F216" s="156"/>
      <c r="G216" s="158"/>
      <c r="H216" s="158"/>
      <c r="I216" s="183" t="s">
        <v>221</v>
      </c>
      <c r="J216" s="158"/>
      <c r="K216" s="178">
        <v>100</v>
      </c>
      <c r="L216" s="158"/>
      <c r="M216" s="177">
        <v>0.6</v>
      </c>
      <c r="N216" s="158"/>
      <c r="O216" s="242"/>
      <c r="P216" s="158"/>
      <c r="Q216" s="158"/>
      <c r="R216" s="158"/>
      <c r="S216" s="158"/>
      <c r="T216" s="158"/>
      <c r="U216" s="158"/>
      <c r="V216" s="156"/>
      <c r="W216" s="136"/>
      <c r="X216" s="174"/>
      <c r="AE216" s="122"/>
      <c r="AF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row>
    <row r="217" spans="1:56" s="190" customFormat="1" ht="12.9" customHeight="1" outlineLevel="1" x14ac:dyDescent="0.25">
      <c r="A217" s="188"/>
      <c r="B217" s="173"/>
      <c r="C217" s="154"/>
      <c r="D217" s="154"/>
      <c r="E217" s="154"/>
      <c r="F217" s="156"/>
      <c r="G217" s="158"/>
      <c r="H217" s="158"/>
      <c r="I217" s="183" t="s">
        <v>222</v>
      </c>
      <c r="J217" s="158"/>
      <c r="K217" s="178">
        <v>100</v>
      </c>
      <c r="L217" s="158"/>
      <c r="M217" s="177">
        <v>0.6</v>
      </c>
      <c r="N217" s="158"/>
      <c r="O217" s="242"/>
      <c r="P217" s="158"/>
      <c r="Q217" s="158"/>
      <c r="R217" s="158"/>
      <c r="S217" s="158"/>
      <c r="T217" s="158"/>
      <c r="U217" s="158"/>
      <c r="V217" s="156"/>
      <c r="W217" s="136"/>
      <c r="X217" s="174"/>
      <c r="AE217" s="122"/>
      <c r="AF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row>
    <row r="218" spans="1:56" s="190" customFormat="1" ht="12.9" customHeight="1" outlineLevel="1" x14ac:dyDescent="0.25">
      <c r="A218" s="188"/>
      <c r="B218" s="173"/>
      <c r="C218" s="154"/>
      <c r="D218" s="154"/>
      <c r="E218" s="154"/>
      <c r="F218" s="156"/>
      <c r="G218" s="158"/>
      <c r="H218" s="158"/>
      <c r="I218" s="183" t="s">
        <v>223</v>
      </c>
      <c r="J218" s="158"/>
      <c r="K218" s="178">
        <v>100</v>
      </c>
      <c r="L218" s="158"/>
      <c r="M218" s="177">
        <v>0.6</v>
      </c>
      <c r="N218" s="158"/>
      <c r="O218" s="242"/>
      <c r="P218" s="158"/>
      <c r="Q218" s="158"/>
      <c r="R218" s="158"/>
      <c r="S218" s="158"/>
      <c r="T218" s="158"/>
      <c r="U218" s="158"/>
      <c r="V218" s="156"/>
      <c r="W218" s="136"/>
      <c r="X218" s="174"/>
      <c r="AE218" s="122"/>
      <c r="AF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row>
    <row r="219" spans="1:56" s="190" customFormat="1" ht="12.9" customHeight="1" outlineLevel="1" x14ac:dyDescent="0.25">
      <c r="A219" s="188"/>
      <c r="B219" s="173"/>
      <c r="C219" s="154"/>
      <c r="D219" s="154"/>
      <c r="E219" s="154"/>
      <c r="F219" s="156"/>
      <c r="G219" s="158"/>
      <c r="H219" s="158"/>
      <c r="I219" s="183" t="s">
        <v>224</v>
      </c>
      <c r="J219" s="158"/>
      <c r="K219" s="178">
        <v>100</v>
      </c>
      <c r="L219" s="158"/>
      <c r="M219" s="177">
        <v>0.6</v>
      </c>
      <c r="N219" s="158"/>
      <c r="O219" s="242"/>
      <c r="P219" s="158"/>
      <c r="Q219" s="158"/>
      <c r="R219" s="158"/>
      <c r="S219" s="158"/>
      <c r="T219" s="158"/>
      <c r="U219" s="158"/>
      <c r="V219" s="156"/>
      <c r="W219" s="136"/>
      <c r="X219" s="174"/>
      <c r="AE219" s="122"/>
      <c r="AF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row>
    <row r="220" spans="1:56" s="190" customFormat="1" ht="12.9" customHeight="1" outlineLevel="1" x14ac:dyDescent="0.25">
      <c r="A220" s="188"/>
      <c r="B220" s="173"/>
      <c r="C220" s="154"/>
      <c r="D220" s="154"/>
      <c r="E220" s="154"/>
      <c r="F220" s="156"/>
      <c r="G220" s="165"/>
      <c r="H220" s="165"/>
      <c r="I220" s="183" t="s">
        <v>225</v>
      </c>
      <c r="J220" s="165"/>
      <c r="K220" s="178">
        <v>100</v>
      </c>
      <c r="L220" s="165"/>
      <c r="M220" s="177">
        <v>0.6</v>
      </c>
      <c r="N220" s="165"/>
      <c r="O220" s="242"/>
      <c r="P220" s="165"/>
      <c r="Q220" s="165"/>
      <c r="R220" s="165"/>
      <c r="S220" s="165"/>
      <c r="T220" s="165"/>
      <c r="U220" s="165"/>
      <c r="V220" s="156"/>
      <c r="W220" s="136"/>
      <c r="X220" s="174"/>
      <c r="AE220" s="122"/>
      <c r="AF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row>
    <row r="221" spans="1:56" s="190" customFormat="1" ht="12.9" customHeight="1" outlineLevel="1" x14ac:dyDescent="0.25">
      <c r="A221" s="188"/>
      <c r="B221" s="173"/>
      <c r="C221" s="154"/>
      <c r="D221" s="154"/>
      <c r="E221" s="154"/>
      <c r="F221" s="156"/>
      <c r="G221" s="165"/>
      <c r="H221" s="165"/>
      <c r="I221" s="183"/>
      <c r="J221" s="165"/>
      <c r="K221" s="165"/>
      <c r="L221" s="165"/>
      <c r="M221" s="165"/>
      <c r="N221" s="165"/>
      <c r="O221" s="165"/>
      <c r="P221" s="165"/>
      <c r="Q221" s="165"/>
      <c r="R221" s="165"/>
      <c r="S221" s="165"/>
      <c r="T221" s="165"/>
      <c r="U221" s="165"/>
      <c r="V221" s="156"/>
      <c r="W221" s="136"/>
      <c r="X221" s="174"/>
      <c r="AE221" s="122"/>
      <c r="AF221" s="122"/>
      <c r="AG221" s="122"/>
      <c r="AH221" s="122"/>
      <c r="AI221" s="122"/>
      <c r="AJ221" s="122"/>
      <c r="AK221" s="122"/>
      <c r="AL221" s="122"/>
      <c r="AM221" s="122"/>
      <c r="AN221" s="122"/>
      <c r="AO221" s="122"/>
      <c r="AP221" s="122"/>
      <c r="AQ221" s="122"/>
      <c r="AR221" s="122"/>
      <c r="AS221" s="122"/>
      <c r="AT221" s="122"/>
      <c r="AU221" s="122"/>
      <c r="AV221" s="122"/>
      <c r="AW221" s="122"/>
      <c r="AX221" s="122"/>
      <c r="AY221" s="122"/>
      <c r="AZ221" s="122"/>
      <c r="BA221" s="122"/>
      <c r="BB221" s="122"/>
      <c r="BC221" s="122"/>
      <c r="BD221" s="122"/>
    </row>
    <row r="222" spans="1:56" s="190" customFormat="1" ht="12.9" customHeight="1" outlineLevel="1" x14ac:dyDescent="0.25">
      <c r="A222" s="188"/>
      <c r="B222" s="173"/>
      <c r="C222" s="154"/>
      <c r="D222" s="154"/>
      <c r="E222" s="154"/>
      <c r="F222" s="156"/>
      <c r="G222" s="165"/>
      <c r="H222" s="165" t="s">
        <v>369</v>
      </c>
      <c r="I222" s="183"/>
      <c r="J222" s="165"/>
      <c r="K222" s="165"/>
      <c r="L222" s="165"/>
      <c r="M222" s="165"/>
      <c r="N222" s="165"/>
      <c r="O222" s="243">
        <v>0</v>
      </c>
      <c r="P222" s="165"/>
      <c r="Q222" s="165"/>
      <c r="R222" s="165"/>
      <c r="S222" s="165"/>
      <c r="T222" s="165"/>
      <c r="U222" s="165"/>
      <c r="V222" s="156"/>
      <c r="W222" s="136"/>
      <c r="X222" s="174"/>
      <c r="AE222" s="122"/>
      <c r="AF222" s="122"/>
      <c r="AG222" s="122"/>
      <c r="AH222" s="122"/>
      <c r="AI222" s="122"/>
      <c r="AJ222" s="122"/>
      <c r="AK222" s="122"/>
      <c r="AL222" s="122"/>
      <c r="AM222" s="122"/>
      <c r="AN222" s="122"/>
      <c r="AO222" s="122"/>
      <c r="AP222" s="122"/>
      <c r="AQ222" s="122"/>
      <c r="AR222" s="122"/>
      <c r="AS222" s="122"/>
      <c r="AT222" s="122"/>
      <c r="AU222" s="122"/>
      <c r="AV222" s="122"/>
      <c r="AW222" s="122"/>
      <c r="AX222" s="122"/>
      <c r="AY222" s="122"/>
      <c r="AZ222" s="122"/>
      <c r="BA222" s="122"/>
      <c r="BB222" s="122"/>
      <c r="BC222" s="122"/>
      <c r="BD222" s="122"/>
    </row>
    <row r="223" spans="1:56" s="190" customFormat="1" ht="12.9" customHeight="1" outlineLevel="1" x14ac:dyDescent="0.25">
      <c r="A223" s="188"/>
      <c r="B223" s="173"/>
      <c r="C223" s="154"/>
      <c r="D223" s="154"/>
      <c r="E223" s="154"/>
      <c r="F223" s="156"/>
      <c r="G223" s="165"/>
      <c r="H223" s="165" t="s">
        <v>292</v>
      </c>
      <c r="I223" s="183"/>
      <c r="J223" s="165"/>
      <c r="K223" s="165"/>
      <c r="L223" s="165"/>
      <c r="M223" s="165"/>
      <c r="N223" s="165"/>
      <c r="O223" s="243">
        <v>0.25</v>
      </c>
      <c r="P223" s="165"/>
      <c r="Q223" s="165"/>
      <c r="R223" s="165"/>
      <c r="S223" s="165"/>
      <c r="T223" s="165"/>
      <c r="U223" s="165"/>
      <c r="V223" s="156"/>
      <c r="W223" s="136"/>
      <c r="X223" s="174"/>
      <c r="AE223" s="122"/>
      <c r="AF223" s="122"/>
      <c r="AG223" s="122"/>
      <c r="AH223" s="122"/>
      <c r="AI223" s="122"/>
      <c r="AJ223" s="122"/>
      <c r="AK223" s="122"/>
      <c r="AL223" s="122"/>
      <c r="AM223" s="122"/>
      <c r="AN223" s="122"/>
      <c r="AO223" s="122"/>
      <c r="AP223" s="122"/>
      <c r="AQ223" s="122"/>
      <c r="AR223" s="122"/>
      <c r="AS223" s="122"/>
      <c r="AT223" s="122"/>
      <c r="AU223" s="122"/>
      <c r="AV223" s="122"/>
      <c r="AW223" s="122"/>
      <c r="AX223" s="122"/>
      <c r="AY223" s="122"/>
      <c r="AZ223" s="122"/>
      <c r="BA223" s="122"/>
      <c r="BB223" s="122"/>
      <c r="BC223" s="122"/>
      <c r="BD223" s="122"/>
    </row>
    <row r="224" spans="1:56" s="190" customFormat="1" ht="12.9" customHeight="1" outlineLevel="1" x14ac:dyDescent="0.25">
      <c r="A224" s="188"/>
      <c r="B224" s="173"/>
      <c r="C224" s="154"/>
      <c r="D224" s="154"/>
      <c r="E224" s="154"/>
      <c r="F224" s="156"/>
      <c r="G224" s="165"/>
      <c r="H224" s="165" t="s">
        <v>370</v>
      </c>
      <c r="I224" s="183"/>
      <c r="J224" s="165"/>
      <c r="K224" s="165"/>
      <c r="L224" s="165"/>
      <c r="M224" s="165"/>
      <c r="N224" s="165"/>
      <c r="O224" s="243">
        <v>0.5</v>
      </c>
      <c r="P224" s="165"/>
      <c r="Q224" s="165"/>
      <c r="R224" s="165"/>
      <c r="S224" s="165"/>
      <c r="T224" s="165"/>
      <c r="U224" s="165"/>
      <c r="V224" s="156"/>
      <c r="W224" s="136"/>
      <c r="X224" s="174"/>
      <c r="AE224" s="122"/>
      <c r="AF224" s="122"/>
      <c r="AG224" s="122"/>
      <c r="AH224" s="122"/>
      <c r="AI224" s="122"/>
      <c r="AJ224" s="122"/>
      <c r="AK224" s="122"/>
      <c r="AL224" s="122"/>
      <c r="AM224" s="122"/>
      <c r="AN224" s="122"/>
      <c r="AO224" s="122"/>
      <c r="AP224" s="122"/>
      <c r="AQ224" s="122"/>
      <c r="AR224" s="122"/>
      <c r="AS224" s="122"/>
      <c r="AT224" s="122"/>
      <c r="AU224" s="122"/>
      <c r="AV224" s="122"/>
      <c r="AW224" s="122"/>
      <c r="AX224" s="122"/>
      <c r="AY224" s="122"/>
      <c r="AZ224" s="122"/>
      <c r="BA224" s="122"/>
      <c r="BB224" s="122"/>
      <c r="BC224" s="122"/>
      <c r="BD224" s="122"/>
    </row>
    <row r="225" spans="1:56" s="190" customFormat="1" ht="12.9" customHeight="1" outlineLevel="1" x14ac:dyDescent="0.25">
      <c r="A225" s="188"/>
      <c r="B225" s="173"/>
      <c r="C225" s="154"/>
      <c r="D225" s="154"/>
      <c r="E225" s="154"/>
      <c r="F225" s="156"/>
      <c r="G225" s="165"/>
      <c r="H225" s="165" t="s">
        <v>371</v>
      </c>
      <c r="I225" s="183"/>
      <c r="J225" s="165"/>
      <c r="K225" s="165"/>
      <c r="L225" s="165"/>
      <c r="M225" s="165"/>
      <c r="N225" s="165"/>
      <c r="O225" s="243">
        <v>1</v>
      </c>
      <c r="P225" s="165"/>
      <c r="Q225" s="165"/>
      <c r="R225" s="165"/>
      <c r="S225" s="165"/>
      <c r="T225" s="165"/>
      <c r="U225" s="165"/>
      <c r="V225" s="156"/>
      <c r="W225" s="136"/>
      <c r="X225" s="174"/>
      <c r="AE225" s="122"/>
      <c r="AF225" s="122"/>
      <c r="AG225" s="122"/>
      <c r="AH225" s="122"/>
      <c r="AI225" s="122"/>
      <c r="AJ225" s="122"/>
      <c r="AK225" s="122"/>
      <c r="AL225" s="122"/>
      <c r="AM225" s="122"/>
      <c r="AN225" s="122"/>
      <c r="AO225" s="122"/>
      <c r="AP225" s="122"/>
      <c r="AQ225" s="122"/>
      <c r="AR225" s="122"/>
      <c r="AS225" s="122"/>
      <c r="AT225" s="122"/>
      <c r="AU225" s="122"/>
      <c r="AV225" s="122"/>
      <c r="AW225" s="122"/>
      <c r="AX225" s="122"/>
      <c r="AY225" s="122"/>
      <c r="AZ225" s="122"/>
      <c r="BA225" s="122"/>
      <c r="BB225" s="122"/>
      <c r="BC225" s="122"/>
      <c r="BD225" s="122"/>
    </row>
    <row r="226" spans="1:56" s="190" customFormat="1" ht="12.9" customHeight="1" outlineLevel="1" x14ac:dyDescent="0.25">
      <c r="A226" s="188"/>
      <c r="B226" s="173"/>
      <c r="C226" s="154"/>
      <c r="D226" s="154"/>
      <c r="E226" s="154"/>
      <c r="F226" s="156"/>
      <c r="G226" s="165"/>
      <c r="H226" s="165" t="s">
        <v>293</v>
      </c>
      <c r="I226" s="183"/>
      <c r="J226" s="165"/>
      <c r="K226" s="165"/>
      <c r="L226" s="165"/>
      <c r="M226" s="165"/>
      <c r="N226" s="165"/>
      <c r="O226" s="244"/>
      <c r="P226" s="165"/>
      <c r="Q226" s="165"/>
      <c r="R226" s="165"/>
      <c r="S226" s="165"/>
      <c r="T226" s="165"/>
      <c r="U226" s="165"/>
      <c r="V226" s="156"/>
      <c r="W226" s="136"/>
      <c r="X226" s="174"/>
      <c r="AE226" s="122"/>
      <c r="AF226" s="122"/>
      <c r="AG226" s="122"/>
      <c r="AH226" s="122"/>
      <c r="AI226" s="122"/>
      <c r="AJ226" s="122"/>
      <c r="AK226" s="122"/>
      <c r="AL226" s="122"/>
      <c r="AM226" s="122"/>
      <c r="AN226" s="122"/>
      <c r="AO226" s="122"/>
      <c r="AP226" s="122"/>
      <c r="AQ226" s="122"/>
      <c r="AR226" s="122"/>
      <c r="AS226" s="122"/>
      <c r="AT226" s="122"/>
      <c r="AU226" s="122"/>
      <c r="AV226" s="122"/>
      <c r="AW226" s="122"/>
      <c r="AX226" s="122"/>
      <c r="AY226" s="122"/>
      <c r="AZ226" s="122"/>
      <c r="BA226" s="122"/>
      <c r="BB226" s="122"/>
      <c r="BC226" s="122"/>
      <c r="BD226" s="122"/>
    </row>
    <row r="227" spans="1:56" s="190" customFormat="1" ht="5.0999999999999996" customHeight="1" outlineLevel="1" x14ac:dyDescent="0.25">
      <c r="A227" s="188"/>
      <c r="B227" s="173"/>
      <c r="C227" s="137" t="s">
        <v>193</v>
      </c>
      <c r="D227" s="154"/>
      <c r="E227" s="154"/>
      <c r="F227" s="164"/>
      <c r="G227" s="165"/>
      <c r="H227" s="165"/>
      <c r="I227" s="187"/>
      <c r="J227" s="165"/>
      <c r="K227" s="165"/>
      <c r="L227" s="165"/>
      <c r="M227" s="165"/>
      <c r="N227" s="165"/>
      <c r="O227" s="165"/>
      <c r="P227" s="165"/>
      <c r="Q227" s="165"/>
      <c r="R227" s="165"/>
      <c r="S227" s="165"/>
      <c r="T227" s="165"/>
      <c r="U227" s="165"/>
      <c r="V227" s="156"/>
      <c r="W227" s="166"/>
      <c r="X227" s="174"/>
      <c r="AE227" s="122"/>
      <c r="AF227" s="122"/>
      <c r="AG227" s="122"/>
      <c r="AH227" s="122"/>
      <c r="AI227" s="122"/>
      <c r="AJ227" s="122"/>
      <c r="AK227" s="122"/>
      <c r="AL227" s="122"/>
      <c r="AM227" s="122"/>
      <c r="AN227" s="122"/>
      <c r="AO227" s="122"/>
      <c r="AP227" s="122"/>
      <c r="AQ227" s="122"/>
      <c r="AR227" s="122"/>
      <c r="AS227" s="122"/>
      <c r="AT227" s="122"/>
      <c r="AU227" s="122"/>
      <c r="AV227" s="122"/>
      <c r="AW227" s="122"/>
      <c r="AX227" s="122"/>
      <c r="AY227" s="122"/>
      <c r="AZ227" s="122"/>
      <c r="BA227" s="122"/>
      <c r="BB227" s="122"/>
      <c r="BC227" s="122"/>
      <c r="BD227" s="122"/>
    </row>
    <row r="228" spans="1:56" s="190" customFormat="1" ht="24" customHeight="1" x14ac:dyDescent="0.25">
      <c r="A228" s="188"/>
      <c r="B228" s="173"/>
      <c r="C228" s="167"/>
      <c r="D228" s="167"/>
      <c r="E228" s="167"/>
      <c r="F228" s="167"/>
      <c r="G228" s="168" t="s">
        <v>284</v>
      </c>
      <c r="H228" s="169"/>
      <c r="I228" s="169"/>
      <c r="J228" s="169"/>
      <c r="K228" s="169"/>
      <c r="L228" s="169"/>
      <c r="M228" s="169"/>
      <c r="N228" s="169"/>
      <c r="O228" s="169"/>
      <c r="P228" s="169"/>
      <c r="Q228" s="169"/>
      <c r="R228" s="169"/>
      <c r="S228" s="169"/>
      <c r="T228" s="170"/>
      <c r="U228" s="170"/>
      <c r="V228" s="171" t="s">
        <v>194</v>
      </c>
      <c r="W228" s="172" t="s">
        <v>195</v>
      </c>
      <c r="X228" s="174"/>
      <c r="AE228" s="122"/>
      <c r="AF228" s="122"/>
      <c r="AG228" s="122"/>
      <c r="AH228" s="122"/>
      <c r="AI228" s="122"/>
      <c r="AJ228" s="122"/>
      <c r="AK228" s="122"/>
      <c r="AL228" s="122"/>
      <c r="AM228" s="122"/>
      <c r="AN228" s="122"/>
      <c r="AO228" s="122"/>
      <c r="AP228" s="122"/>
      <c r="AQ228" s="122"/>
      <c r="AR228" s="122"/>
      <c r="AS228" s="122"/>
      <c r="AT228" s="122"/>
      <c r="AU228" s="122"/>
      <c r="AV228" s="122"/>
      <c r="AW228" s="122"/>
      <c r="AX228" s="122"/>
      <c r="AY228" s="122"/>
      <c r="AZ228" s="122"/>
      <c r="BA228" s="122"/>
      <c r="BB228" s="122"/>
      <c r="BC228" s="122"/>
      <c r="BD228" s="122"/>
    </row>
    <row r="229" spans="1:56" s="190" customFormat="1" ht="12.75" hidden="1" customHeight="1" outlineLevel="1" x14ac:dyDescent="0.25">
      <c r="A229" s="188"/>
      <c r="B229" s="121"/>
      <c r="C229" s="121"/>
      <c r="D229" s="121"/>
      <c r="E229" s="121"/>
      <c r="F229" s="174"/>
      <c r="G229" s="174"/>
      <c r="H229" s="174"/>
      <c r="I229" s="174"/>
      <c r="J229" s="174"/>
      <c r="K229" s="174"/>
      <c r="L229" s="174"/>
      <c r="M229" s="174"/>
      <c r="N229" s="174"/>
      <c r="O229" s="174"/>
      <c r="P229" s="174"/>
      <c r="Q229" s="174"/>
      <c r="R229" s="174"/>
      <c r="S229" s="174"/>
      <c r="T229" s="174"/>
      <c r="U229" s="174"/>
      <c r="V229" s="174"/>
      <c r="W229" s="174"/>
      <c r="X229" s="174"/>
      <c r="AE229" s="122"/>
      <c r="AF229" s="122"/>
      <c r="AG229" s="122"/>
      <c r="AH229" s="122"/>
      <c r="AI229" s="122"/>
      <c r="AJ229" s="122"/>
      <c r="AK229" s="122"/>
      <c r="AL229" s="122"/>
      <c r="AM229" s="122"/>
      <c r="AN229" s="122"/>
      <c r="AO229" s="122"/>
      <c r="AP229" s="122"/>
      <c r="AQ229" s="122"/>
      <c r="AR229" s="122"/>
      <c r="AS229" s="122"/>
      <c r="AT229" s="122"/>
      <c r="AU229" s="122"/>
      <c r="AV229" s="122"/>
      <c r="AW229" s="122"/>
      <c r="AX229" s="122"/>
      <c r="AY229" s="122"/>
      <c r="AZ229" s="122"/>
      <c r="BA229" s="122"/>
      <c r="BB229" s="122"/>
      <c r="BC229" s="122"/>
      <c r="BD229" s="122"/>
    </row>
    <row r="230" spans="1:56" s="190" customFormat="1" ht="12.75" hidden="1" customHeight="1" outlineLevel="1" x14ac:dyDescent="0.25">
      <c r="A230" s="188"/>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AE230" s="122"/>
      <c r="AF230" s="122"/>
      <c r="AG230" s="122"/>
      <c r="AH230" s="122"/>
      <c r="AI230" s="122"/>
      <c r="AJ230" s="122"/>
      <c r="AK230" s="122"/>
      <c r="AL230" s="122"/>
      <c r="AM230" s="122"/>
      <c r="AN230" s="122"/>
      <c r="AO230" s="122"/>
      <c r="AP230" s="122"/>
      <c r="AQ230" s="122"/>
      <c r="AR230" s="122"/>
      <c r="AS230" s="122"/>
      <c r="AT230" s="122"/>
      <c r="AU230" s="122"/>
      <c r="AV230" s="122"/>
      <c r="AW230" s="122"/>
      <c r="AX230" s="122"/>
      <c r="AY230" s="122"/>
      <c r="AZ230" s="122"/>
      <c r="BA230" s="122"/>
      <c r="BB230" s="122"/>
      <c r="BC230" s="122"/>
      <c r="BD230" s="122"/>
    </row>
    <row r="231" spans="1:56" s="190" customFormat="1" ht="5.0999999999999996" hidden="1" customHeight="1" outlineLevel="1" collapsed="1" thickBot="1" x14ac:dyDescent="0.3">
      <c r="A231" s="188"/>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AE231" s="122"/>
      <c r="AF231" s="122"/>
      <c r="AG231" s="122"/>
      <c r="AH231" s="122"/>
      <c r="AI231" s="122"/>
      <c r="AJ231" s="122"/>
      <c r="AK231" s="122"/>
      <c r="AL231" s="122"/>
      <c r="AM231" s="122"/>
      <c r="AN231" s="122"/>
      <c r="AO231" s="122"/>
      <c r="AP231" s="122"/>
      <c r="AQ231" s="122"/>
      <c r="AR231" s="122"/>
      <c r="AS231" s="122"/>
      <c r="AT231" s="122"/>
      <c r="AU231" s="122"/>
      <c r="AV231" s="122"/>
      <c r="AW231" s="122"/>
      <c r="AX231" s="122"/>
      <c r="AY231" s="122"/>
      <c r="AZ231" s="122"/>
      <c r="BA231" s="122"/>
      <c r="BB231" s="122"/>
      <c r="BC231" s="122"/>
      <c r="BD231" s="122"/>
    </row>
    <row r="232" spans="1:56" s="190" customFormat="1" ht="5.0999999999999996" hidden="1" customHeight="1" outlineLevel="1" x14ac:dyDescent="0.25">
      <c r="A232" s="188"/>
      <c r="B232" s="173"/>
      <c r="C232" s="125" t="s">
        <v>0</v>
      </c>
      <c r="D232" s="125"/>
      <c r="E232" s="125"/>
      <c r="F232" s="125"/>
      <c r="G232" s="125"/>
      <c r="H232" s="125"/>
      <c r="I232" s="125"/>
      <c r="J232" s="125"/>
      <c r="K232" s="126"/>
      <c r="L232" s="126"/>
      <c r="M232" s="126"/>
      <c r="N232" s="126"/>
      <c r="O232" s="126"/>
      <c r="P232" s="126"/>
      <c r="Q232" s="126"/>
      <c r="R232" s="126"/>
      <c r="S232" s="126"/>
      <c r="T232" s="126"/>
      <c r="U232" s="126"/>
      <c r="V232" s="127" t="s">
        <v>185</v>
      </c>
      <c r="W232" s="128"/>
      <c r="X232" s="174"/>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row>
    <row r="233" spans="1:56" s="190" customFormat="1" ht="12.9" hidden="1" customHeight="1" outlineLevel="1" collapsed="1" x14ac:dyDescent="0.25">
      <c r="A233" s="188"/>
      <c r="B233" s="173"/>
      <c r="C233" s="130"/>
      <c r="D233" s="130">
        <v>0</v>
      </c>
      <c r="E233" s="130" t="s">
        <v>1</v>
      </c>
      <c r="F233" s="131"/>
      <c r="G233" s="132" t="s">
        <v>294</v>
      </c>
      <c r="H233" s="133"/>
      <c r="I233" s="133"/>
      <c r="J233" s="133"/>
      <c r="K233" s="133"/>
      <c r="L233" s="133"/>
      <c r="M233" s="133"/>
      <c r="N233" s="133"/>
      <c r="O233" s="133"/>
      <c r="P233" s="133"/>
      <c r="Q233" s="133"/>
      <c r="R233" s="133"/>
      <c r="S233" s="134"/>
      <c r="T233" s="133"/>
      <c r="U233" s="135"/>
      <c r="V233" s="135"/>
      <c r="W233" s="136"/>
      <c r="X233" s="174"/>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row>
    <row r="234" spans="1:56" s="190" customFormat="1" ht="12.9" hidden="1" customHeight="1" outlineLevel="1" x14ac:dyDescent="0.25">
      <c r="A234" s="188"/>
      <c r="B234" s="173"/>
      <c r="C234" s="130"/>
      <c r="D234" s="137"/>
      <c r="E234" s="138"/>
      <c r="F234" s="139"/>
      <c r="G234" s="140" t="s">
        <v>295</v>
      </c>
      <c r="H234" s="140"/>
      <c r="I234" s="140"/>
      <c r="J234" s="140"/>
      <c r="K234" s="140"/>
      <c r="L234" s="140"/>
      <c r="M234" s="140"/>
      <c r="N234" s="140"/>
      <c r="O234" s="140"/>
      <c r="P234" s="140"/>
      <c r="Q234" s="140"/>
      <c r="R234" s="140"/>
      <c r="S234" s="141"/>
      <c r="T234" s="142"/>
      <c r="U234" s="143"/>
      <c r="V234" s="143"/>
      <c r="W234" s="136"/>
      <c r="X234" s="174"/>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row>
    <row r="235" spans="1:56" s="190" customFormat="1" ht="12.9" hidden="1" customHeight="1" outlineLevel="1" x14ac:dyDescent="0.25">
      <c r="A235" s="188"/>
      <c r="B235" s="173"/>
      <c r="C235" s="138"/>
      <c r="D235" s="130"/>
      <c r="E235" s="138"/>
      <c r="F235" s="139"/>
      <c r="G235" s="144">
        <v>38000.710787037038</v>
      </c>
      <c r="H235" s="145">
        <v>38000.710787037038</v>
      </c>
      <c r="I235" s="140"/>
      <c r="J235" s="140"/>
      <c r="K235" s="140"/>
      <c r="L235" s="140"/>
      <c r="M235" s="140"/>
      <c r="N235" s="140"/>
      <c r="O235" s="140"/>
      <c r="P235" s="140"/>
      <c r="Q235" s="140"/>
      <c r="R235" s="140"/>
      <c r="S235" s="141"/>
      <c r="T235" s="142"/>
      <c r="U235" s="143"/>
      <c r="V235" s="143"/>
      <c r="W235" s="136"/>
      <c r="X235" s="174"/>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row>
    <row r="236" spans="1:56" s="190" customFormat="1" ht="12.9" hidden="1" customHeight="1" outlineLevel="1" x14ac:dyDescent="0.25">
      <c r="A236" s="188"/>
      <c r="B236" s="173"/>
      <c r="C236" s="138">
        <v>1</v>
      </c>
      <c r="D236" s="137"/>
      <c r="E236" s="138"/>
      <c r="F236" s="146"/>
      <c r="G236" s="147"/>
      <c r="H236" s="148"/>
      <c r="I236" s="148"/>
      <c r="J236" s="148"/>
      <c r="K236" s="148"/>
      <c r="L236" s="148"/>
      <c r="M236" s="148"/>
      <c r="N236" s="148"/>
      <c r="O236" s="148"/>
      <c r="P236" s="148"/>
      <c r="Q236" s="148"/>
      <c r="R236" s="148"/>
      <c r="S236" s="149"/>
      <c r="T236" s="150"/>
      <c r="U236" s="151"/>
      <c r="V236" s="151"/>
      <c r="W236" s="136"/>
      <c r="X236" s="174"/>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row>
    <row r="237" spans="1:56" s="190" customFormat="1" ht="12.9" hidden="1" customHeight="1" outlineLevel="1" x14ac:dyDescent="0.25">
      <c r="A237" s="188"/>
      <c r="B237" s="173"/>
      <c r="C237" s="138"/>
      <c r="D237" s="138"/>
      <c r="E237" s="138"/>
      <c r="F237" s="138"/>
      <c r="G237" s="152"/>
      <c r="H237" s="152"/>
      <c r="I237" s="152"/>
      <c r="J237" s="152"/>
      <c r="K237" s="152"/>
      <c r="L237" s="152"/>
      <c r="M237" s="152"/>
      <c r="N237" s="152"/>
      <c r="O237" s="152"/>
      <c r="P237" s="152"/>
      <c r="Q237" s="152"/>
      <c r="R237" s="152"/>
      <c r="S237" s="152"/>
      <c r="T237" s="152"/>
      <c r="U237" s="152"/>
      <c r="V237" s="152"/>
      <c r="W237" s="136"/>
      <c r="X237" s="174"/>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row>
    <row r="238" spans="1:56" s="190" customFormat="1" ht="12.9" hidden="1" customHeight="1" outlineLevel="1" x14ac:dyDescent="0.25">
      <c r="A238" s="188"/>
      <c r="B238" s="173"/>
      <c r="C238" s="138"/>
      <c r="D238" s="138"/>
      <c r="E238" s="138"/>
      <c r="F238" s="138"/>
      <c r="G238" s="138"/>
      <c r="H238" s="138"/>
      <c r="I238" s="138"/>
      <c r="J238" s="138"/>
      <c r="K238" s="180" t="s">
        <v>296</v>
      </c>
      <c r="L238" s="180"/>
      <c r="M238" s="152"/>
      <c r="N238" s="152" t="s">
        <v>296</v>
      </c>
      <c r="O238" s="152"/>
      <c r="P238" s="152" t="s">
        <v>297</v>
      </c>
      <c r="Q238" s="152" t="s">
        <v>297</v>
      </c>
      <c r="R238" s="152"/>
      <c r="S238" s="245" t="s">
        <v>298</v>
      </c>
      <c r="T238" s="245"/>
      <c r="U238" s="152"/>
      <c r="V238" s="152"/>
      <c r="W238" s="136"/>
      <c r="X238" s="174"/>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row>
    <row r="239" spans="1:56" s="190" customFormat="1" ht="12.9" hidden="1" customHeight="1" outlineLevel="1" x14ac:dyDescent="0.25">
      <c r="A239" s="188"/>
      <c r="B239" s="173"/>
      <c r="C239" s="138"/>
      <c r="D239" s="138"/>
      <c r="E239" s="138"/>
      <c r="F239" s="138"/>
      <c r="G239" s="153"/>
      <c r="H239" s="153"/>
      <c r="I239" s="153"/>
      <c r="J239" s="153"/>
      <c r="K239" s="180" t="s">
        <v>299</v>
      </c>
      <c r="L239" s="180"/>
      <c r="M239" s="153"/>
      <c r="N239" s="153" t="s">
        <v>300</v>
      </c>
      <c r="O239" s="153"/>
      <c r="P239" s="153" t="s">
        <v>301</v>
      </c>
      <c r="Q239" s="153" t="s">
        <v>301</v>
      </c>
      <c r="R239" s="153"/>
      <c r="S239" s="180" t="s">
        <v>302</v>
      </c>
      <c r="T239" s="180"/>
      <c r="U239" s="153"/>
      <c r="V239" s="266"/>
      <c r="W239" s="136"/>
      <c r="X239" s="174"/>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row>
    <row r="240" spans="1:56" s="190" customFormat="1" ht="12.9" hidden="1" customHeight="1" outlineLevel="1" x14ac:dyDescent="0.25">
      <c r="A240" s="188"/>
      <c r="B240" s="173"/>
      <c r="C240" s="154"/>
      <c r="D240" s="154"/>
      <c r="E240" s="154"/>
      <c r="F240" s="138"/>
      <c r="G240" s="153"/>
      <c r="H240" s="153"/>
      <c r="I240" s="153" t="s">
        <v>258</v>
      </c>
      <c r="J240" s="153"/>
      <c r="K240" s="153" t="s">
        <v>303</v>
      </c>
      <c r="L240" s="153" t="s">
        <v>304</v>
      </c>
      <c r="M240" s="153"/>
      <c r="N240" s="153" t="s">
        <v>305</v>
      </c>
      <c r="O240" s="153"/>
      <c r="P240" s="153" t="s">
        <v>303</v>
      </c>
      <c r="Q240" s="153" t="s">
        <v>304</v>
      </c>
      <c r="R240" s="153"/>
      <c r="S240" s="153" t="s">
        <v>231</v>
      </c>
      <c r="T240" s="153" t="s">
        <v>232</v>
      </c>
      <c r="U240" s="153"/>
      <c r="V240" s="266"/>
      <c r="W240" s="136"/>
      <c r="X240" s="174"/>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row>
    <row r="241" spans="1:56" s="190" customFormat="1" ht="5.0999999999999996" hidden="1" customHeight="1" outlineLevel="1" x14ac:dyDescent="0.25">
      <c r="A241" s="188"/>
      <c r="B241" s="173"/>
      <c r="C241" s="137" t="s">
        <v>188</v>
      </c>
      <c r="D241" s="154"/>
      <c r="E241" s="154"/>
      <c r="F241" s="138"/>
      <c r="G241" s="153"/>
      <c r="H241" s="153"/>
      <c r="I241" s="153"/>
      <c r="J241" s="155" t="s">
        <v>189</v>
      </c>
      <c r="K241" s="153"/>
      <c r="L241" s="153"/>
      <c r="M241" s="153"/>
      <c r="N241" s="153"/>
      <c r="O241" s="153"/>
      <c r="P241" s="153"/>
      <c r="Q241" s="153"/>
      <c r="R241" s="153"/>
      <c r="S241" s="153"/>
      <c r="T241" s="153"/>
      <c r="U241" s="153"/>
      <c r="V241" s="266"/>
      <c r="W241" s="136"/>
      <c r="X241" s="174"/>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row>
    <row r="242" spans="1:56" s="190" customFormat="1" ht="5.0999999999999996" hidden="1" customHeight="1" outlineLevel="1" x14ac:dyDescent="0.25">
      <c r="A242" s="188"/>
      <c r="B242" s="173"/>
      <c r="C242" s="154"/>
      <c r="D242" s="154"/>
      <c r="E242" s="154"/>
      <c r="F242" s="156"/>
      <c r="G242" s="157"/>
      <c r="H242" s="157"/>
      <c r="I242" s="157"/>
      <c r="J242" s="157"/>
      <c r="K242" s="157"/>
      <c r="L242" s="157"/>
      <c r="M242" s="157"/>
      <c r="N242" s="157"/>
      <c r="O242" s="157"/>
      <c r="P242" s="157"/>
      <c r="Q242" s="157"/>
      <c r="R242" s="157"/>
      <c r="S242" s="157"/>
      <c r="T242" s="157"/>
      <c r="U242" s="157"/>
      <c r="V242" s="156"/>
      <c r="W242" s="136"/>
      <c r="X242" s="174"/>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row>
    <row r="243" spans="1:56" s="190" customFormat="1" ht="12.9" hidden="1" customHeight="1" outlineLevel="1" x14ac:dyDescent="0.25">
      <c r="A243" s="188"/>
      <c r="B243" s="173"/>
      <c r="C243" s="154"/>
      <c r="D243" s="154"/>
      <c r="E243" s="154"/>
      <c r="F243" s="156"/>
      <c r="G243" s="158"/>
      <c r="H243" s="158"/>
      <c r="I243" s="183">
        <v>1</v>
      </c>
      <c r="J243" s="158"/>
      <c r="K243" s="246">
        <v>5.0000000000000001E-4</v>
      </c>
      <c r="L243" s="247"/>
      <c r="M243" s="158"/>
      <c r="N243" s="177">
        <v>0</v>
      </c>
      <c r="O243" s="158"/>
      <c r="P243" s="248"/>
      <c r="Q243" s="242"/>
      <c r="R243" s="158"/>
      <c r="S243" s="249"/>
      <c r="T243" s="249"/>
      <c r="U243" s="158"/>
      <c r="V243" s="156"/>
      <c r="W243" s="136"/>
      <c r="X243" s="174"/>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row>
    <row r="244" spans="1:56" s="190" customFormat="1" ht="12.9" hidden="1" customHeight="1" outlineLevel="1" x14ac:dyDescent="0.25">
      <c r="A244" s="188"/>
      <c r="B244" s="173"/>
      <c r="C244" s="154"/>
      <c r="D244" s="154"/>
      <c r="E244" s="154"/>
      <c r="F244" s="156"/>
      <c r="G244" s="158"/>
      <c r="H244" s="158"/>
      <c r="I244" s="183">
        <v>2</v>
      </c>
      <c r="J244" s="158"/>
      <c r="K244" s="246">
        <v>1E-3</v>
      </c>
      <c r="L244" s="247"/>
      <c r="M244" s="158"/>
      <c r="N244" s="177">
        <v>0</v>
      </c>
      <c r="O244" s="158"/>
      <c r="P244" s="248"/>
      <c r="Q244" s="242"/>
      <c r="R244" s="158"/>
      <c r="S244" s="249"/>
      <c r="T244" s="249"/>
      <c r="U244" s="158"/>
      <c r="V244" s="156"/>
      <c r="W244" s="136"/>
      <c r="X244" s="174"/>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row>
    <row r="245" spans="1:56" s="190" customFormat="1" ht="12.9" hidden="1" customHeight="1" outlineLevel="1" x14ac:dyDescent="0.25">
      <c r="A245" s="188"/>
      <c r="B245" s="173"/>
      <c r="C245" s="154"/>
      <c r="D245" s="154"/>
      <c r="E245" s="154"/>
      <c r="F245" s="156"/>
      <c r="G245" s="158"/>
      <c r="H245" s="158"/>
      <c r="I245" s="183">
        <v>3</v>
      </c>
      <c r="J245" s="158"/>
      <c r="K245" s="246">
        <v>1.5E-3</v>
      </c>
      <c r="L245" s="247"/>
      <c r="M245" s="158"/>
      <c r="N245" s="177">
        <v>0</v>
      </c>
      <c r="O245" s="158"/>
      <c r="P245" s="248"/>
      <c r="Q245" s="242"/>
      <c r="R245" s="158"/>
      <c r="S245" s="249"/>
      <c r="T245" s="249"/>
      <c r="U245" s="158"/>
      <c r="V245" s="156"/>
      <c r="W245" s="136"/>
      <c r="X245" s="174"/>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row>
    <row r="246" spans="1:56" s="190" customFormat="1" ht="12.9" hidden="1" customHeight="1" outlineLevel="1" x14ac:dyDescent="0.25">
      <c r="A246" s="188"/>
      <c r="B246" s="173"/>
      <c r="C246" s="154"/>
      <c r="D246" s="154"/>
      <c r="E246" s="154"/>
      <c r="F246" s="156"/>
      <c r="G246" s="158"/>
      <c r="H246" s="158"/>
      <c r="I246" s="183">
        <v>4</v>
      </c>
      <c r="J246" s="158"/>
      <c r="K246" s="246">
        <v>2.5000000000000001E-3</v>
      </c>
      <c r="L246" s="247"/>
      <c r="M246" s="158"/>
      <c r="N246" s="177">
        <v>0</v>
      </c>
      <c r="O246" s="158"/>
      <c r="P246" s="248"/>
      <c r="Q246" s="242"/>
      <c r="R246" s="158"/>
      <c r="S246" s="249"/>
      <c r="T246" s="249"/>
      <c r="U246" s="158"/>
      <c r="V246" s="156"/>
      <c r="W246" s="136"/>
      <c r="X246" s="174"/>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row>
    <row r="247" spans="1:56" s="190" customFormat="1" ht="12.9" hidden="1" customHeight="1" outlineLevel="1" x14ac:dyDescent="0.25">
      <c r="A247" s="188"/>
      <c r="B247" s="173"/>
      <c r="C247" s="154"/>
      <c r="D247" s="154"/>
      <c r="E247" s="154"/>
      <c r="F247" s="156"/>
      <c r="G247" s="158"/>
      <c r="H247" s="158"/>
      <c r="I247" s="183">
        <v>5</v>
      </c>
      <c r="J247" s="158"/>
      <c r="K247" s="246">
        <v>4.0000000000000001E-3</v>
      </c>
      <c r="L247" s="247"/>
      <c r="M247" s="158"/>
      <c r="N247" s="177">
        <v>1</v>
      </c>
      <c r="O247" s="158"/>
      <c r="P247" s="248"/>
      <c r="Q247" s="242"/>
      <c r="R247" s="158"/>
      <c r="S247" s="249"/>
      <c r="T247" s="249"/>
      <c r="U247" s="158"/>
      <c r="V247" s="156"/>
      <c r="W247" s="136"/>
      <c r="X247" s="174"/>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row>
    <row r="248" spans="1:56" s="190" customFormat="1" ht="12.9" hidden="1" customHeight="1" outlineLevel="1" x14ac:dyDescent="0.25">
      <c r="A248" s="188"/>
      <c r="B248" s="173"/>
      <c r="C248" s="154"/>
      <c r="D248" s="154"/>
      <c r="E248" s="154"/>
      <c r="F248" s="156"/>
      <c r="G248" s="158"/>
      <c r="H248" s="158"/>
      <c r="I248" s="183">
        <v>6</v>
      </c>
      <c r="J248" s="158"/>
      <c r="K248" s="246">
        <v>7.4999999999999997E-3</v>
      </c>
      <c r="L248" s="247"/>
      <c r="M248" s="158"/>
      <c r="N248" s="177">
        <v>0.1</v>
      </c>
      <c r="O248" s="158"/>
      <c r="P248" s="248"/>
      <c r="Q248" s="242"/>
      <c r="R248" s="158"/>
      <c r="S248" s="249"/>
      <c r="T248" s="249"/>
      <c r="U248" s="158"/>
      <c r="V248" s="156"/>
      <c r="W248" s="136"/>
      <c r="X248" s="174"/>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row>
    <row r="249" spans="1:56" s="190" customFormat="1" ht="12.9" hidden="1" customHeight="1" outlineLevel="1" x14ac:dyDescent="0.25">
      <c r="A249" s="188"/>
      <c r="B249" s="173"/>
      <c r="C249" s="154"/>
      <c r="D249" s="154"/>
      <c r="E249" s="154"/>
      <c r="F249" s="156"/>
      <c r="G249" s="158"/>
      <c r="H249" s="158"/>
      <c r="I249" s="183">
        <v>7</v>
      </c>
      <c r="J249" s="158"/>
      <c r="K249" s="246">
        <v>4.0000000000000001E-3</v>
      </c>
      <c r="L249" s="247"/>
      <c r="M249" s="158"/>
      <c r="N249" s="177">
        <v>0.5</v>
      </c>
      <c r="O249" s="158"/>
      <c r="P249" s="248"/>
      <c r="Q249" s="242"/>
      <c r="R249" s="158"/>
      <c r="S249" s="249"/>
      <c r="T249" s="249"/>
      <c r="U249" s="158"/>
      <c r="V249" s="156"/>
      <c r="W249" s="136"/>
      <c r="X249" s="174"/>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row>
    <row r="250" spans="1:56" s="190" customFormat="1" ht="12.9" hidden="1" customHeight="1" outlineLevel="1" x14ac:dyDescent="0.25">
      <c r="A250" s="188"/>
      <c r="B250" s="173"/>
      <c r="C250" s="154"/>
      <c r="D250" s="154"/>
      <c r="E250" s="154"/>
      <c r="F250" s="156"/>
      <c r="G250" s="158"/>
      <c r="H250" s="158"/>
      <c r="I250" s="183">
        <v>8</v>
      </c>
      <c r="J250" s="158"/>
      <c r="K250" s="246">
        <v>2E-3</v>
      </c>
      <c r="L250" s="247"/>
      <c r="M250" s="158"/>
      <c r="N250" s="177">
        <v>0.25</v>
      </c>
      <c r="O250" s="158"/>
      <c r="P250" s="248"/>
      <c r="Q250" s="242"/>
      <c r="R250" s="158"/>
      <c r="S250" s="249"/>
      <c r="T250" s="249"/>
      <c r="U250" s="158"/>
      <c r="V250" s="156"/>
      <c r="W250" s="136"/>
      <c r="X250" s="174"/>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row>
    <row r="251" spans="1:56" s="190" customFormat="1" ht="12.9" hidden="1" customHeight="1" outlineLevel="1" x14ac:dyDescent="0.25">
      <c r="A251" s="188"/>
      <c r="B251" s="173"/>
      <c r="C251" s="154"/>
      <c r="D251" s="154"/>
      <c r="E251" s="154"/>
      <c r="F251" s="156"/>
      <c r="G251" s="158"/>
      <c r="H251" s="158"/>
      <c r="I251" s="183">
        <v>9</v>
      </c>
      <c r="J251" s="158"/>
      <c r="K251" s="246">
        <v>2E-3</v>
      </c>
      <c r="L251" s="247"/>
      <c r="M251" s="158"/>
      <c r="N251" s="177">
        <v>0.25</v>
      </c>
      <c r="O251" s="158"/>
      <c r="P251" s="248"/>
      <c r="Q251" s="242"/>
      <c r="R251" s="158"/>
      <c r="S251" s="249"/>
      <c r="T251" s="249"/>
      <c r="U251" s="158"/>
      <c r="V251" s="156"/>
      <c r="W251" s="136"/>
      <c r="X251" s="174"/>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row>
    <row r="252" spans="1:56" s="190" customFormat="1" ht="12.9" hidden="1" customHeight="1" outlineLevel="1" x14ac:dyDescent="0.25">
      <c r="A252" s="188"/>
      <c r="B252" s="173"/>
      <c r="C252" s="154"/>
      <c r="D252" s="154"/>
      <c r="E252" s="154"/>
      <c r="F252" s="156"/>
      <c r="G252" s="165"/>
      <c r="H252" s="165"/>
      <c r="I252" s="183">
        <v>10</v>
      </c>
      <c r="J252" s="165"/>
      <c r="K252" s="246">
        <v>2E-3</v>
      </c>
      <c r="L252" s="250"/>
      <c r="M252" s="165"/>
      <c r="N252" s="177">
        <v>0.25</v>
      </c>
      <c r="O252" s="165"/>
      <c r="P252" s="248"/>
      <c r="Q252" s="251"/>
      <c r="R252" s="252"/>
      <c r="S252" s="249"/>
      <c r="T252" s="249"/>
      <c r="U252" s="165"/>
      <c r="V252" s="156"/>
      <c r="W252" s="136"/>
      <c r="X252" s="174"/>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row>
    <row r="253" spans="1:56" s="190" customFormat="1" ht="5.0999999999999996" hidden="1" customHeight="1" outlineLevel="1" x14ac:dyDescent="0.25">
      <c r="A253" s="188"/>
      <c r="B253" s="173"/>
      <c r="C253" s="137" t="s">
        <v>193</v>
      </c>
      <c r="D253" s="154"/>
      <c r="E253" s="154"/>
      <c r="F253" s="164"/>
      <c r="G253" s="165"/>
      <c r="H253" s="165"/>
      <c r="I253" s="165"/>
      <c r="J253" s="165"/>
      <c r="K253" s="165"/>
      <c r="L253" s="165"/>
      <c r="M253" s="165"/>
      <c r="N253" s="165"/>
      <c r="O253" s="165"/>
      <c r="P253" s="165"/>
      <c r="Q253" s="165"/>
      <c r="R253" s="165"/>
      <c r="S253" s="165"/>
      <c r="T253" s="165"/>
      <c r="U253" s="165"/>
      <c r="V253" s="156"/>
      <c r="W253" s="166"/>
      <c r="X253" s="174"/>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row>
    <row r="254" spans="1:56" s="190" customFormat="1" ht="24" customHeight="1" collapsed="1" x14ac:dyDescent="0.25">
      <c r="A254" s="188"/>
      <c r="B254" s="173"/>
      <c r="C254" s="167"/>
      <c r="D254" s="167"/>
      <c r="E254" s="167"/>
      <c r="F254" s="167"/>
      <c r="G254" s="168" t="s">
        <v>294</v>
      </c>
      <c r="H254" s="169"/>
      <c r="I254" s="169"/>
      <c r="J254" s="169"/>
      <c r="K254" s="169"/>
      <c r="L254" s="169"/>
      <c r="M254" s="169"/>
      <c r="N254" s="169"/>
      <c r="O254" s="169"/>
      <c r="P254" s="169"/>
      <c r="Q254" s="169"/>
      <c r="R254" s="253" t="s">
        <v>306</v>
      </c>
      <c r="S254" s="169"/>
      <c r="T254" s="170"/>
      <c r="U254" s="170"/>
      <c r="V254" s="171" t="s">
        <v>194</v>
      </c>
      <c r="W254" s="172" t="s">
        <v>195</v>
      </c>
      <c r="X254" s="174"/>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row>
    <row r="255" spans="1:56" s="190" customFormat="1" ht="12.75" hidden="1" customHeight="1" outlineLevel="1" x14ac:dyDescent="0.25">
      <c r="A255" s="188"/>
      <c r="B255" s="121"/>
      <c r="C255" s="121"/>
      <c r="D255" s="121"/>
      <c r="E255" s="121"/>
      <c r="F255" s="174"/>
      <c r="G255" s="174"/>
      <c r="H255" s="174"/>
      <c r="I255" s="174"/>
      <c r="J255" s="174"/>
      <c r="K255" s="174"/>
      <c r="L255" s="174"/>
      <c r="M255" s="174"/>
      <c r="N255" s="174"/>
      <c r="O255" s="174"/>
      <c r="P255" s="174"/>
      <c r="Q255" s="174"/>
      <c r="R255" s="174"/>
      <c r="S255" s="174"/>
      <c r="T255" s="174"/>
      <c r="U255" s="174"/>
      <c r="V255" s="174"/>
      <c r="W255" s="174"/>
      <c r="X255" s="174"/>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row>
    <row r="256" spans="1:56" s="190" customFormat="1" ht="12.75" hidden="1" customHeight="1" outlineLevel="1" x14ac:dyDescent="0.25">
      <c r="A256" s="188"/>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c r="AA256" s="121"/>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row>
    <row r="257" spans="1:56" s="190" customFormat="1" ht="5.0999999999999996" hidden="1" customHeight="1" outlineLevel="1" collapsed="1" thickBot="1" x14ac:dyDescent="0.3">
      <c r="A257" s="188"/>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row>
    <row r="258" spans="1:56" s="190" customFormat="1" ht="5.0999999999999996" hidden="1" customHeight="1" outlineLevel="1" x14ac:dyDescent="0.25">
      <c r="A258" s="188"/>
      <c r="B258" s="173"/>
      <c r="C258" s="125" t="s">
        <v>0</v>
      </c>
      <c r="D258" s="125"/>
      <c r="E258" s="125"/>
      <c r="F258" s="125"/>
      <c r="G258" s="125"/>
      <c r="H258" s="125"/>
      <c r="I258" s="125"/>
      <c r="J258" s="125"/>
      <c r="K258" s="126"/>
      <c r="L258" s="126"/>
      <c r="M258" s="126"/>
      <c r="N258" s="126"/>
      <c r="O258" s="126"/>
      <c r="P258" s="126"/>
      <c r="Q258" s="126"/>
      <c r="R258" s="126"/>
      <c r="S258" s="126"/>
      <c r="T258" s="126"/>
      <c r="U258" s="126"/>
      <c r="V258" s="126"/>
      <c r="W258" s="126"/>
      <c r="X258" s="126"/>
      <c r="Y258" s="127" t="s">
        <v>185</v>
      </c>
      <c r="Z258" s="128"/>
      <c r="AA258" s="174"/>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row>
    <row r="259" spans="1:56" s="190" customFormat="1" ht="12.9" hidden="1" customHeight="1" outlineLevel="1" collapsed="1" x14ac:dyDescent="0.25">
      <c r="A259" s="188"/>
      <c r="B259" s="173"/>
      <c r="C259" s="130"/>
      <c r="D259" s="130">
        <v>0</v>
      </c>
      <c r="E259" s="130" t="s">
        <v>1</v>
      </c>
      <c r="F259" s="131"/>
      <c r="G259" s="132" t="s">
        <v>307</v>
      </c>
      <c r="H259" s="133"/>
      <c r="I259" s="133"/>
      <c r="J259" s="133"/>
      <c r="K259" s="133"/>
      <c r="L259" s="133"/>
      <c r="M259" s="133"/>
      <c r="N259" s="133"/>
      <c r="O259" s="133"/>
      <c r="P259" s="133"/>
      <c r="Q259" s="133"/>
      <c r="R259" s="133"/>
      <c r="S259" s="134"/>
      <c r="T259" s="133"/>
      <c r="U259" s="135"/>
      <c r="V259" s="135"/>
      <c r="W259" s="135"/>
      <c r="X259" s="135"/>
      <c r="Y259" s="135"/>
      <c r="Z259" s="136"/>
      <c r="AA259" s="174"/>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row>
    <row r="260" spans="1:56" s="190" customFormat="1" ht="12.9" hidden="1" customHeight="1" outlineLevel="1" x14ac:dyDescent="0.25">
      <c r="A260" s="188"/>
      <c r="B260" s="173"/>
      <c r="C260" s="130"/>
      <c r="D260" s="137"/>
      <c r="E260" s="138"/>
      <c r="F260" s="139"/>
      <c r="G260" s="140" t="s">
        <v>308</v>
      </c>
      <c r="H260" s="140"/>
      <c r="I260" s="140"/>
      <c r="J260" s="140"/>
      <c r="K260" s="140"/>
      <c r="L260" s="140"/>
      <c r="M260" s="140"/>
      <c r="N260" s="140"/>
      <c r="O260" s="140"/>
      <c r="P260" s="140"/>
      <c r="Q260" s="140"/>
      <c r="R260" s="140"/>
      <c r="S260" s="141"/>
      <c r="T260" s="142"/>
      <c r="U260" s="143"/>
      <c r="V260" s="143"/>
      <c r="W260" s="143"/>
      <c r="X260" s="143"/>
      <c r="Y260" s="143"/>
      <c r="Z260" s="136"/>
      <c r="AA260" s="174"/>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row>
    <row r="261" spans="1:56" s="190" customFormat="1" ht="12.9" hidden="1" customHeight="1" outlineLevel="1" x14ac:dyDescent="0.25">
      <c r="A261" s="188"/>
      <c r="B261" s="173"/>
      <c r="C261" s="138"/>
      <c r="D261" s="130"/>
      <c r="E261" s="138"/>
      <c r="F261" s="139"/>
      <c r="G261" s="144">
        <v>38002.66851851852</v>
      </c>
      <c r="H261" s="145">
        <v>38002.66851851852</v>
      </c>
      <c r="I261" s="140"/>
      <c r="J261" s="140"/>
      <c r="K261" s="140"/>
      <c r="L261" s="140"/>
      <c r="M261" s="140"/>
      <c r="N261" s="140"/>
      <c r="O261" s="140"/>
      <c r="P261" s="140"/>
      <c r="Q261" s="140"/>
      <c r="R261" s="140"/>
      <c r="S261" s="141"/>
      <c r="T261" s="142"/>
      <c r="U261" s="143"/>
      <c r="V261" s="143"/>
      <c r="W261" s="143"/>
      <c r="X261" s="143"/>
      <c r="Y261" s="143"/>
      <c r="Z261" s="136"/>
      <c r="AA261" s="174"/>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row>
    <row r="262" spans="1:56" s="190" customFormat="1" ht="12.9" hidden="1" customHeight="1" outlineLevel="1" x14ac:dyDescent="0.25">
      <c r="A262" s="188"/>
      <c r="B262" s="173"/>
      <c r="C262" s="138">
        <v>1</v>
      </c>
      <c r="D262" s="137"/>
      <c r="E262" s="138"/>
      <c r="F262" s="146"/>
      <c r="G262" s="147"/>
      <c r="H262" s="148"/>
      <c r="I262" s="148"/>
      <c r="J262" s="148"/>
      <c r="K262" s="148"/>
      <c r="L262" s="148"/>
      <c r="M262" s="148"/>
      <c r="N262" s="148"/>
      <c r="O262" s="148"/>
      <c r="P262" s="148"/>
      <c r="Q262" s="148"/>
      <c r="R262" s="148"/>
      <c r="S262" s="149"/>
      <c r="T262" s="150"/>
      <c r="U262" s="151"/>
      <c r="V262" s="151"/>
      <c r="W262" s="151"/>
      <c r="X262" s="151"/>
      <c r="Y262" s="151"/>
      <c r="Z262" s="136"/>
      <c r="AA262" s="174"/>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row>
    <row r="263" spans="1:56" s="190" customFormat="1" ht="12.9" hidden="1" customHeight="1" outlineLevel="1" x14ac:dyDescent="0.25">
      <c r="A263" s="188"/>
      <c r="B263" s="173"/>
      <c r="C263" s="138"/>
      <c r="D263" s="138"/>
      <c r="E263" s="138"/>
      <c r="F263" s="138"/>
      <c r="G263" s="152"/>
      <c r="H263" s="152"/>
      <c r="I263" s="152"/>
      <c r="J263" s="152"/>
      <c r="K263" s="152"/>
      <c r="L263" s="152"/>
      <c r="M263" s="152"/>
      <c r="N263" s="152"/>
      <c r="O263" s="152"/>
      <c r="P263" s="152"/>
      <c r="Q263" s="152"/>
      <c r="R263" s="152" t="s">
        <v>309</v>
      </c>
      <c r="S263" s="152"/>
      <c r="T263" s="152" t="s">
        <v>310</v>
      </c>
      <c r="U263" s="152"/>
      <c r="V263" s="152" t="s">
        <v>311</v>
      </c>
      <c r="W263" s="152"/>
      <c r="X263" s="152"/>
      <c r="Y263" s="152"/>
      <c r="Z263" s="136"/>
      <c r="AA263" s="174"/>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row>
    <row r="264" spans="1:56" s="190" customFormat="1" ht="12.9" hidden="1" customHeight="1" outlineLevel="1" x14ac:dyDescent="0.25">
      <c r="A264" s="188"/>
      <c r="B264" s="173"/>
      <c r="C264" s="138"/>
      <c r="D264" s="138"/>
      <c r="E264" s="138"/>
      <c r="F264" s="138"/>
      <c r="G264" s="138"/>
      <c r="H264" s="138"/>
      <c r="I264" s="138"/>
      <c r="J264" s="138"/>
      <c r="K264" s="138"/>
      <c r="L264" s="152"/>
      <c r="M264" s="152"/>
      <c r="N264" s="152"/>
      <c r="O264" s="152"/>
      <c r="P264" s="152"/>
      <c r="Q264" s="152"/>
      <c r="R264" s="152" t="s">
        <v>312</v>
      </c>
      <c r="S264" s="152"/>
      <c r="T264" s="152" t="s">
        <v>313</v>
      </c>
      <c r="U264" s="152"/>
      <c r="V264" s="153" t="s">
        <v>314</v>
      </c>
      <c r="W264" s="153"/>
      <c r="X264" s="153" t="s">
        <v>315</v>
      </c>
      <c r="Y264" s="152"/>
      <c r="Z264" s="136"/>
      <c r="AA264" s="174"/>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row>
    <row r="265" spans="1:56" s="190" customFormat="1" ht="12.9" hidden="1" customHeight="1" outlineLevel="1" x14ac:dyDescent="0.25">
      <c r="A265" s="188"/>
      <c r="B265" s="173"/>
      <c r="C265" s="138"/>
      <c r="D265" s="138"/>
      <c r="E265" s="138"/>
      <c r="F265" s="138"/>
      <c r="G265" s="153"/>
      <c r="H265" s="153"/>
      <c r="I265" s="153"/>
      <c r="J265" s="215" t="s">
        <v>258</v>
      </c>
      <c r="K265" s="215" t="s">
        <v>75</v>
      </c>
      <c r="L265" s="215" t="s">
        <v>76</v>
      </c>
      <c r="M265" s="215" t="s">
        <v>77</v>
      </c>
      <c r="N265" s="215" t="s">
        <v>78</v>
      </c>
      <c r="O265" s="215" t="s">
        <v>79</v>
      </c>
      <c r="P265" s="215" t="s">
        <v>316</v>
      </c>
      <c r="Q265" s="153"/>
      <c r="R265" s="153" t="s">
        <v>317</v>
      </c>
      <c r="S265" s="153"/>
      <c r="T265" s="153" t="s">
        <v>318</v>
      </c>
      <c r="U265" s="153"/>
      <c r="V265" s="153" t="s">
        <v>319</v>
      </c>
      <c r="W265" s="153"/>
      <c r="X265" s="153"/>
      <c r="Y265" s="266"/>
      <c r="Z265" s="136"/>
      <c r="AA265" s="174"/>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row>
    <row r="266" spans="1:56" s="190" customFormat="1" ht="12.9" hidden="1" customHeight="1" outlineLevel="1" x14ac:dyDescent="0.25">
      <c r="A266" s="188"/>
      <c r="B266" s="173"/>
      <c r="C266" s="154"/>
      <c r="D266" s="154"/>
      <c r="E266" s="154"/>
      <c r="F266" s="156"/>
      <c r="G266" s="158"/>
      <c r="H266" s="158"/>
      <c r="I266" s="158"/>
      <c r="J266" s="254">
        <v>1</v>
      </c>
      <c r="K266" s="177">
        <v>0.76</v>
      </c>
      <c r="L266" s="177">
        <v>0.75</v>
      </c>
      <c r="M266" s="177">
        <v>0.75</v>
      </c>
      <c r="N266" s="177">
        <v>0.75</v>
      </c>
      <c r="O266" s="177">
        <v>0.75</v>
      </c>
      <c r="P266" s="177">
        <v>0.75</v>
      </c>
      <c r="Q266" s="158"/>
      <c r="R266" s="179">
        <v>0</v>
      </c>
      <c r="S266" s="158"/>
      <c r="T266" s="177">
        <v>0</v>
      </c>
      <c r="U266" s="224"/>
      <c r="V266" s="177">
        <v>-0.25</v>
      </c>
      <c r="W266" s="224"/>
      <c r="X266" s="255">
        <v>0.23</v>
      </c>
      <c r="Y266" s="156"/>
      <c r="Z266" s="136"/>
      <c r="AA266" s="174"/>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row>
    <row r="267" spans="1:56" s="190" customFormat="1" ht="12.9" hidden="1" customHeight="1" outlineLevel="1" x14ac:dyDescent="0.25">
      <c r="A267" s="188"/>
      <c r="B267" s="173"/>
      <c r="C267" s="154"/>
      <c r="D267" s="154"/>
      <c r="E267" s="154"/>
      <c r="F267" s="156"/>
      <c r="G267" s="158"/>
      <c r="H267" s="158"/>
      <c r="I267" s="158"/>
      <c r="J267" s="217">
        <v>2</v>
      </c>
      <c r="K267" s="177">
        <v>0.76800000000000002</v>
      </c>
      <c r="L267" s="177">
        <v>0.76</v>
      </c>
      <c r="M267" s="177">
        <v>0.76</v>
      </c>
      <c r="N267" s="177">
        <v>0.76</v>
      </c>
      <c r="O267" s="177">
        <v>0.76</v>
      </c>
      <c r="P267" s="177">
        <v>0.76</v>
      </c>
      <c r="Q267" s="158"/>
      <c r="R267" s="179">
        <v>0</v>
      </c>
      <c r="S267" s="158"/>
      <c r="T267" s="177">
        <v>0</v>
      </c>
      <c r="U267" s="158"/>
      <c r="V267" s="177">
        <v>-0.17</v>
      </c>
      <c r="W267" s="158"/>
      <c r="X267" s="177">
        <v>0.23</v>
      </c>
      <c r="Y267" s="156"/>
      <c r="Z267" s="136"/>
      <c r="AA267" s="174"/>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row>
    <row r="268" spans="1:56" s="190" customFormat="1" ht="12.9" hidden="1" customHeight="1" outlineLevel="1" x14ac:dyDescent="0.25">
      <c r="A268" s="188"/>
      <c r="B268" s="173"/>
      <c r="C268" s="154"/>
      <c r="D268" s="154"/>
      <c r="E268" s="154"/>
      <c r="F268" s="156"/>
      <c r="G268" s="158"/>
      <c r="H268" s="158"/>
      <c r="I268" s="158"/>
      <c r="J268" s="217">
        <v>3</v>
      </c>
      <c r="K268" s="177">
        <v>0.77700000000000002</v>
      </c>
      <c r="L268" s="177">
        <v>0.76</v>
      </c>
      <c r="M268" s="177">
        <v>0.76</v>
      </c>
      <c r="N268" s="177">
        <v>0.76</v>
      </c>
      <c r="O268" s="177">
        <v>0.76</v>
      </c>
      <c r="P268" s="177">
        <v>0.76</v>
      </c>
      <c r="Q268" s="158"/>
      <c r="R268" s="179">
        <v>0</v>
      </c>
      <c r="S268" s="158"/>
      <c r="T268" s="177">
        <v>0</v>
      </c>
      <c r="U268" s="158"/>
      <c r="V268" s="177">
        <v>-0.17</v>
      </c>
      <c r="W268" s="158"/>
      <c r="X268" s="177">
        <v>0.21</v>
      </c>
      <c r="Y268" s="156"/>
      <c r="Z268" s="136"/>
      <c r="AA268" s="174"/>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row>
    <row r="269" spans="1:56" s="190" customFormat="1" ht="12.9" hidden="1" customHeight="1" outlineLevel="1" x14ac:dyDescent="0.25">
      <c r="A269" s="188"/>
      <c r="B269" s="173"/>
      <c r="C269" s="154"/>
      <c r="D269" s="154"/>
      <c r="E269" s="154"/>
      <c r="F269" s="156"/>
      <c r="G269" s="158"/>
      <c r="H269" s="158"/>
      <c r="I269" s="158"/>
      <c r="J269" s="217">
        <v>4</v>
      </c>
      <c r="K269" s="177">
        <v>0.77400000000000002</v>
      </c>
      <c r="L269" s="177">
        <v>0.66</v>
      </c>
      <c r="M269" s="177">
        <v>0.66</v>
      </c>
      <c r="N269" s="177">
        <v>0.66</v>
      </c>
      <c r="O269" s="177">
        <v>0.66</v>
      </c>
      <c r="P269" s="177">
        <v>0.66</v>
      </c>
      <c r="Q269" s="158"/>
      <c r="R269" s="179">
        <v>0</v>
      </c>
      <c r="S269" s="158"/>
      <c r="T269" s="177">
        <v>0</v>
      </c>
      <c r="U269" s="158"/>
      <c r="V269" s="177">
        <v>-0.17</v>
      </c>
      <c r="W269" s="158"/>
      <c r="X269" s="177">
        <v>0.19</v>
      </c>
      <c r="Y269" s="156"/>
      <c r="Z269" s="136"/>
      <c r="AA269" s="174"/>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row>
    <row r="270" spans="1:56" s="190" customFormat="1" ht="12.9" hidden="1" customHeight="1" outlineLevel="1" x14ac:dyDescent="0.25">
      <c r="A270" s="188"/>
      <c r="B270" s="173"/>
      <c r="C270" s="154"/>
      <c r="D270" s="154"/>
      <c r="E270" s="154"/>
      <c r="F270" s="156"/>
      <c r="G270" s="158"/>
      <c r="H270" s="158"/>
      <c r="I270" s="158"/>
      <c r="J270" s="217">
        <v>5</v>
      </c>
      <c r="K270" s="177">
        <v>0.77</v>
      </c>
      <c r="L270" s="177">
        <v>0.6</v>
      </c>
      <c r="M270" s="177">
        <v>0.6</v>
      </c>
      <c r="N270" s="177">
        <v>0.6</v>
      </c>
      <c r="O270" s="177">
        <v>0.6</v>
      </c>
      <c r="P270" s="177">
        <v>0.6</v>
      </c>
      <c r="Q270" s="158"/>
      <c r="R270" s="179">
        <v>0</v>
      </c>
      <c r="S270" s="158"/>
      <c r="T270" s="177">
        <v>0</v>
      </c>
      <c r="U270" s="158"/>
      <c r="V270" s="177">
        <v>-0.17</v>
      </c>
      <c r="W270" s="158"/>
      <c r="X270" s="177">
        <v>0.17</v>
      </c>
      <c r="Y270" s="156"/>
      <c r="Z270" s="136"/>
      <c r="AA270" s="174"/>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row>
    <row r="271" spans="1:56" s="190" customFormat="1" ht="12.9" hidden="1" customHeight="1" outlineLevel="1" x14ac:dyDescent="0.25">
      <c r="A271" s="188"/>
      <c r="B271" s="173"/>
      <c r="C271" s="154"/>
      <c r="D271" s="154"/>
      <c r="E271" s="154"/>
      <c r="F271" s="156"/>
      <c r="G271" s="158"/>
      <c r="H271" s="158"/>
      <c r="I271" s="158"/>
      <c r="J271" s="217">
        <v>6</v>
      </c>
      <c r="K271" s="177">
        <v>0.73499999999999999</v>
      </c>
      <c r="L271" s="177">
        <v>0.6</v>
      </c>
      <c r="M271" s="177">
        <v>0.6</v>
      </c>
      <c r="N271" s="177">
        <v>0.6</v>
      </c>
      <c r="O271" s="177">
        <v>0.6</v>
      </c>
      <c r="P271" s="177">
        <v>0.6</v>
      </c>
      <c r="Q271" s="158"/>
      <c r="R271" s="179">
        <v>0.01</v>
      </c>
      <c r="S271" s="158"/>
      <c r="T271" s="177">
        <v>0.1</v>
      </c>
      <c r="U271" s="158"/>
      <c r="V271" s="177">
        <v>-0.17</v>
      </c>
      <c r="W271" s="158"/>
      <c r="X271" s="177">
        <v>0.15</v>
      </c>
      <c r="Y271" s="156"/>
      <c r="Z271" s="136"/>
      <c r="AA271" s="174"/>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row>
    <row r="272" spans="1:56" s="190" customFormat="1" ht="12.9" hidden="1" customHeight="1" outlineLevel="1" x14ac:dyDescent="0.25">
      <c r="A272" s="188"/>
      <c r="B272" s="173"/>
      <c r="C272" s="154"/>
      <c r="D272" s="154"/>
      <c r="E272" s="154"/>
      <c r="F272" s="156"/>
      <c r="G272" s="158"/>
      <c r="H272" s="158"/>
      <c r="I272" s="158"/>
      <c r="J272" s="217">
        <v>7</v>
      </c>
      <c r="K272" s="177">
        <v>0.71</v>
      </c>
      <c r="L272" s="177">
        <v>0.71</v>
      </c>
      <c r="M272" s="177">
        <v>0.71</v>
      </c>
      <c r="N272" s="177">
        <v>0.71</v>
      </c>
      <c r="O272" s="177">
        <v>0.71</v>
      </c>
      <c r="P272" s="177">
        <v>0.71</v>
      </c>
      <c r="Q272" s="158"/>
      <c r="R272" s="179">
        <v>1.4999999999999999E-2</v>
      </c>
      <c r="S272" s="158"/>
      <c r="T272" s="177">
        <v>0.2</v>
      </c>
      <c r="U272" s="158"/>
      <c r="V272" s="177">
        <v>-0.17</v>
      </c>
      <c r="W272" s="158"/>
      <c r="X272" s="177">
        <v>0.13</v>
      </c>
      <c r="Y272" s="156"/>
      <c r="Z272" s="136"/>
      <c r="AA272" s="174"/>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row>
    <row r="273" spans="1:56" s="190" customFormat="1" ht="12.9" hidden="1" customHeight="1" outlineLevel="1" x14ac:dyDescent="0.25">
      <c r="A273" s="188"/>
      <c r="B273" s="173"/>
      <c r="C273" s="154"/>
      <c r="D273" s="154"/>
      <c r="E273" s="154"/>
      <c r="F273" s="156"/>
      <c r="G273" s="158"/>
      <c r="H273" s="158"/>
      <c r="I273" s="158"/>
      <c r="J273" s="217">
        <v>8</v>
      </c>
      <c r="K273" s="177">
        <v>0.7</v>
      </c>
      <c r="L273" s="177">
        <v>0.75</v>
      </c>
      <c r="M273" s="177">
        <v>0.75</v>
      </c>
      <c r="N273" s="177">
        <v>0.75</v>
      </c>
      <c r="O273" s="177">
        <v>0.75</v>
      </c>
      <c r="P273" s="177">
        <v>0.75</v>
      </c>
      <c r="Q273" s="158"/>
      <c r="R273" s="179">
        <v>1.4999999999999999E-2</v>
      </c>
      <c r="S273" s="158"/>
      <c r="T273" s="177">
        <v>0.16</v>
      </c>
      <c r="U273" s="158"/>
      <c r="V273" s="177">
        <v>-0.17</v>
      </c>
      <c r="W273" s="158"/>
      <c r="X273" s="177">
        <v>0.13</v>
      </c>
      <c r="Y273" s="156"/>
      <c r="Z273" s="136"/>
      <c r="AA273" s="174"/>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row>
    <row r="274" spans="1:56" s="190" customFormat="1" ht="12.9" hidden="1" customHeight="1" outlineLevel="1" x14ac:dyDescent="0.25">
      <c r="A274" s="188"/>
      <c r="B274" s="173"/>
      <c r="C274" s="154"/>
      <c r="D274" s="154"/>
      <c r="E274" s="154"/>
      <c r="F274" s="156"/>
      <c r="G274" s="158"/>
      <c r="H274" s="158"/>
      <c r="I274" s="158"/>
      <c r="J274" s="217">
        <v>9</v>
      </c>
      <c r="K274" s="177">
        <v>0.74</v>
      </c>
      <c r="L274" s="177">
        <v>0.75</v>
      </c>
      <c r="M274" s="177">
        <v>0.75</v>
      </c>
      <c r="N274" s="177">
        <v>0.75</v>
      </c>
      <c r="O274" s="177">
        <v>0.75</v>
      </c>
      <c r="P274" s="177">
        <v>0.75</v>
      </c>
      <c r="Q274" s="158"/>
      <c r="R274" s="179">
        <v>1.4999999999999999E-2</v>
      </c>
      <c r="S274" s="158"/>
      <c r="T274" s="177">
        <v>0.12</v>
      </c>
      <c r="U274" s="158"/>
      <c r="V274" s="177">
        <v>-0.17</v>
      </c>
      <c r="W274" s="158"/>
      <c r="X274" s="177">
        <v>0.13</v>
      </c>
      <c r="Y274" s="156"/>
      <c r="Z274" s="136"/>
      <c r="AA274" s="174"/>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row>
    <row r="275" spans="1:56" s="190" customFormat="1" ht="12.9" hidden="1" customHeight="1" outlineLevel="1" x14ac:dyDescent="0.25">
      <c r="A275" s="188"/>
      <c r="B275" s="173"/>
      <c r="C275" s="154"/>
      <c r="D275" s="154"/>
      <c r="E275" s="154"/>
      <c r="F275" s="156"/>
      <c r="G275" s="165"/>
      <c r="H275" s="165"/>
      <c r="I275" s="165"/>
      <c r="J275" s="256">
        <v>10</v>
      </c>
      <c r="K275" s="235">
        <v>0.75</v>
      </c>
      <c r="L275" s="235">
        <v>0.75</v>
      </c>
      <c r="M275" s="235">
        <v>0.75</v>
      </c>
      <c r="N275" s="235">
        <v>0.75</v>
      </c>
      <c r="O275" s="235">
        <v>0.75</v>
      </c>
      <c r="P275" s="235">
        <v>0.75</v>
      </c>
      <c r="Q275" s="227"/>
      <c r="R275" s="257">
        <v>1.4999999999999999E-2</v>
      </c>
      <c r="S275" s="227"/>
      <c r="T275" s="235">
        <v>0.1</v>
      </c>
      <c r="U275" s="227"/>
      <c r="V275" s="235">
        <v>-0.2</v>
      </c>
      <c r="W275" s="227"/>
      <c r="X275" s="177">
        <v>0.13</v>
      </c>
      <c r="Y275" s="156"/>
      <c r="Z275" s="136"/>
      <c r="AA275" s="174"/>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row>
    <row r="276" spans="1:56" s="190" customFormat="1" ht="5.0999999999999996" hidden="1" customHeight="1" outlineLevel="1" x14ac:dyDescent="0.25">
      <c r="A276" s="188"/>
      <c r="B276" s="173"/>
      <c r="C276" s="137" t="s">
        <v>193</v>
      </c>
      <c r="D276" s="154"/>
      <c r="E276" s="154"/>
      <c r="F276" s="164"/>
      <c r="G276" s="165"/>
      <c r="H276" s="165"/>
      <c r="I276" s="165"/>
      <c r="J276" s="157"/>
      <c r="K276" s="157"/>
      <c r="L276" s="157"/>
      <c r="M276" s="157"/>
      <c r="N276" s="157"/>
      <c r="O276" s="157"/>
      <c r="P276" s="157"/>
      <c r="Q276" s="157"/>
      <c r="R276" s="157"/>
      <c r="S276" s="157"/>
      <c r="T276" s="157"/>
      <c r="U276" s="157"/>
      <c r="V276" s="157"/>
      <c r="W276" s="157"/>
      <c r="X276" s="157"/>
      <c r="Y276" s="156"/>
      <c r="Z276" s="166"/>
      <c r="AA276" s="174"/>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row>
    <row r="277" spans="1:56" s="190" customFormat="1" ht="24" customHeight="1" collapsed="1" x14ac:dyDescent="0.25">
      <c r="A277" s="188"/>
      <c r="B277" s="173"/>
      <c r="C277" s="167"/>
      <c r="D277" s="167"/>
      <c r="E277" s="167"/>
      <c r="F277" s="167"/>
      <c r="G277" s="168" t="s">
        <v>307</v>
      </c>
      <c r="H277" s="169"/>
      <c r="I277" s="169"/>
      <c r="J277" s="169"/>
      <c r="K277" s="169"/>
      <c r="L277" s="169"/>
      <c r="M277" s="169"/>
      <c r="N277" s="169"/>
      <c r="O277" s="169"/>
      <c r="P277" s="169"/>
      <c r="Q277" s="169"/>
      <c r="R277" s="169"/>
      <c r="S277" s="169"/>
      <c r="T277" s="170"/>
      <c r="U277" s="170"/>
      <c r="V277" s="170"/>
      <c r="W277" s="170"/>
      <c r="X277" s="170"/>
      <c r="Y277" s="171" t="s">
        <v>194</v>
      </c>
      <c r="Z277" s="172" t="s">
        <v>195</v>
      </c>
      <c r="AA277" s="174"/>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row>
    <row r="278" spans="1:56" s="190" customFormat="1" ht="12.75" customHeight="1" outlineLevel="1" x14ac:dyDescent="0.25">
      <c r="A278" s="188"/>
      <c r="B278" s="121"/>
      <c r="C278" s="121"/>
      <c r="D278" s="121"/>
      <c r="E278" s="121"/>
      <c r="F278" s="174"/>
      <c r="G278" s="174"/>
      <c r="H278" s="174"/>
      <c r="I278" s="174"/>
      <c r="J278" s="174"/>
      <c r="K278" s="174"/>
      <c r="L278" s="174"/>
      <c r="M278" s="174"/>
      <c r="N278" s="174"/>
      <c r="O278" s="174"/>
      <c r="P278" s="174"/>
      <c r="Q278" s="174"/>
      <c r="R278" s="174"/>
      <c r="S278" s="174"/>
      <c r="T278" s="174"/>
      <c r="U278" s="174"/>
      <c r="V278" s="174"/>
      <c r="W278" s="174"/>
      <c r="X278" s="174"/>
      <c r="Y278" s="174"/>
      <c r="Z278" s="174"/>
      <c r="AA278" s="174"/>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row>
    <row r="279" spans="1:56" s="190" customFormat="1" ht="12.75" customHeight="1" outlineLevel="1" x14ac:dyDescent="0.25">
      <c r="A279" s="188"/>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row>
    <row r="280" spans="1:56" s="190" customFormat="1" ht="5.0999999999999996" customHeight="1" outlineLevel="1" collapsed="1" thickBot="1" x14ac:dyDescent="0.3">
      <c r="A280" s="188"/>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row>
    <row r="281" spans="1:56" s="190" customFormat="1" ht="5.0999999999999996" customHeight="1" outlineLevel="1" x14ac:dyDescent="0.25">
      <c r="A281" s="188"/>
      <c r="B281" s="173"/>
      <c r="C281" s="125" t="s">
        <v>0</v>
      </c>
      <c r="D281" s="125"/>
      <c r="E281" s="125"/>
      <c r="F281" s="125"/>
      <c r="G281" s="125"/>
      <c r="H281" s="125"/>
      <c r="I281" s="125"/>
      <c r="J281" s="125"/>
      <c r="K281" s="126"/>
      <c r="L281" s="126"/>
      <c r="M281" s="126"/>
      <c r="N281" s="126"/>
      <c r="O281" s="126"/>
      <c r="P281" s="126"/>
      <c r="Q281" s="126"/>
      <c r="R281" s="126"/>
      <c r="S281" s="126"/>
      <c r="T281" s="126"/>
      <c r="U281" s="126"/>
      <c r="V281" s="127" t="s">
        <v>185</v>
      </c>
      <c r="W281" s="128"/>
      <c r="X281" s="174"/>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row>
    <row r="282" spans="1:56" s="190" customFormat="1" ht="12.9" customHeight="1" outlineLevel="1" collapsed="1" x14ac:dyDescent="0.25">
      <c r="A282" s="188"/>
      <c r="B282" s="173"/>
      <c r="C282" s="130"/>
      <c r="D282" s="130">
        <v>0</v>
      </c>
      <c r="E282" s="130" t="s">
        <v>1</v>
      </c>
      <c r="F282" s="131"/>
      <c r="G282" s="132" t="s">
        <v>320</v>
      </c>
      <c r="H282" s="133"/>
      <c r="I282" s="133"/>
      <c r="J282" s="133"/>
      <c r="K282" s="133"/>
      <c r="L282" s="133"/>
      <c r="M282" s="133"/>
      <c r="N282" s="133"/>
      <c r="O282" s="133"/>
      <c r="P282" s="133"/>
      <c r="Q282" s="133"/>
      <c r="R282" s="133"/>
      <c r="S282" s="134"/>
      <c r="T282" s="133"/>
      <c r="U282" s="135"/>
      <c r="V282" s="135"/>
      <c r="W282" s="136"/>
      <c r="X282" s="174"/>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row>
    <row r="283" spans="1:56" s="190" customFormat="1" ht="12.9" customHeight="1" outlineLevel="1" x14ac:dyDescent="0.25">
      <c r="A283" s="188"/>
      <c r="B283" s="173"/>
      <c r="C283" s="130"/>
      <c r="D283" s="137"/>
      <c r="E283" s="138"/>
      <c r="F283" s="139"/>
      <c r="G283" s="140" t="s">
        <v>321</v>
      </c>
      <c r="H283" s="140"/>
      <c r="I283" s="140"/>
      <c r="J283" s="140"/>
      <c r="K283" s="140"/>
      <c r="L283" s="140"/>
      <c r="M283" s="140"/>
      <c r="N283" s="140"/>
      <c r="O283" s="140"/>
      <c r="P283" s="140"/>
      <c r="Q283" s="140"/>
      <c r="R283" s="140"/>
      <c r="S283" s="141"/>
      <c r="T283" s="142"/>
      <c r="U283" s="143"/>
      <c r="V283" s="143"/>
      <c r="W283" s="136"/>
      <c r="X283" s="174"/>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row>
    <row r="284" spans="1:56" s="190" customFormat="1" ht="12.9" customHeight="1" outlineLevel="1" x14ac:dyDescent="0.25">
      <c r="A284" s="188"/>
      <c r="B284" s="173"/>
      <c r="C284" s="138"/>
      <c r="D284" s="130"/>
      <c r="E284" s="138"/>
      <c r="F284" s="139"/>
      <c r="G284" s="144">
        <v>38005.577118055553</v>
      </c>
      <c r="H284" s="145">
        <v>38005.577118055553</v>
      </c>
      <c r="I284" s="140"/>
      <c r="J284" s="140"/>
      <c r="K284" s="140"/>
      <c r="L284" s="140"/>
      <c r="M284" s="140"/>
      <c r="N284" s="140"/>
      <c r="O284" s="140"/>
      <c r="P284" s="140"/>
      <c r="Q284" s="140"/>
      <c r="R284" s="140"/>
      <c r="S284" s="141"/>
      <c r="T284" s="142"/>
      <c r="U284" s="143"/>
      <c r="V284" s="143"/>
      <c r="W284" s="136"/>
      <c r="X284" s="174"/>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row>
    <row r="285" spans="1:56" s="190" customFormat="1" ht="12.9" customHeight="1" outlineLevel="1" x14ac:dyDescent="0.25">
      <c r="A285" s="188"/>
      <c r="B285" s="173"/>
      <c r="C285" s="138">
        <v>1</v>
      </c>
      <c r="D285" s="137"/>
      <c r="E285" s="138"/>
      <c r="F285" s="146"/>
      <c r="G285" s="147"/>
      <c r="H285" s="148"/>
      <c r="I285" s="148"/>
      <c r="J285" s="148"/>
      <c r="K285" s="148"/>
      <c r="L285" s="148"/>
      <c r="M285" s="148"/>
      <c r="N285" s="148"/>
      <c r="O285" s="148"/>
      <c r="P285" s="148"/>
      <c r="Q285" s="148"/>
      <c r="R285" s="148"/>
      <c r="S285" s="149"/>
      <c r="T285" s="150"/>
      <c r="U285" s="151"/>
      <c r="V285" s="151"/>
      <c r="W285" s="136"/>
      <c r="X285" s="174"/>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row>
    <row r="286" spans="1:56" s="190" customFormat="1" ht="12.9" customHeight="1" outlineLevel="1" x14ac:dyDescent="0.25">
      <c r="A286" s="188"/>
      <c r="B286" s="173"/>
      <c r="C286" s="138"/>
      <c r="D286" s="138"/>
      <c r="E286" s="138"/>
      <c r="F286" s="138"/>
      <c r="G286" s="152"/>
      <c r="H286" s="152"/>
      <c r="I286" s="152"/>
      <c r="J286" s="258" t="s">
        <v>266</v>
      </c>
      <c r="K286" s="259" t="s">
        <v>322</v>
      </c>
      <c r="L286" s="152"/>
      <c r="M286" s="152"/>
      <c r="N286" s="152"/>
      <c r="O286" s="258" t="s">
        <v>266</v>
      </c>
      <c r="P286" s="259" t="s">
        <v>323</v>
      </c>
      <c r="Q286" s="152"/>
      <c r="R286" s="152"/>
      <c r="S286" s="152"/>
      <c r="T286" s="152"/>
      <c r="U286" s="152"/>
      <c r="V286" s="152"/>
      <c r="W286" s="136"/>
      <c r="X286" s="174"/>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row>
    <row r="287" spans="1:56" s="190" customFormat="1" ht="12.9" customHeight="1" outlineLevel="1" x14ac:dyDescent="0.25">
      <c r="A287" s="188"/>
      <c r="B287" s="173"/>
      <c r="C287" s="138"/>
      <c r="D287" s="138"/>
      <c r="E287" s="138"/>
      <c r="F287" s="138"/>
      <c r="G287" s="138"/>
      <c r="H287" s="138"/>
      <c r="I287" s="138"/>
      <c r="J287" s="138"/>
      <c r="K287" s="260" t="s">
        <v>324</v>
      </c>
      <c r="L287" s="152"/>
      <c r="M287" s="152"/>
      <c r="N287" s="152"/>
      <c r="O287" s="138"/>
      <c r="P287" s="260" t="s">
        <v>324</v>
      </c>
      <c r="Q287" s="152"/>
      <c r="R287" s="152"/>
      <c r="S287" s="152"/>
      <c r="T287" s="152"/>
      <c r="U287" s="152"/>
      <c r="V287" s="152"/>
      <c r="W287" s="136"/>
      <c r="X287" s="174"/>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row>
    <row r="288" spans="1:56" s="190" customFormat="1" ht="12.9" customHeight="1" outlineLevel="1" x14ac:dyDescent="0.25">
      <c r="A288" s="188"/>
      <c r="B288" s="173"/>
      <c r="C288" s="138"/>
      <c r="D288" s="138"/>
      <c r="E288" s="138"/>
      <c r="F288" s="138"/>
      <c r="G288" s="153"/>
      <c r="H288" s="153"/>
      <c r="I288" s="153"/>
      <c r="J288" s="153"/>
      <c r="K288" s="180" t="s">
        <v>325</v>
      </c>
      <c r="L288" s="180"/>
      <c r="M288" s="180"/>
      <c r="N288" s="153"/>
      <c r="O288" s="153"/>
      <c r="P288" s="180" t="s">
        <v>326</v>
      </c>
      <c r="Q288" s="180"/>
      <c r="R288" s="180"/>
      <c r="S288" s="153"/>
      <c r="T288" s="180" t="s">
        <v>327</v>
      </c>
      <c r="U288" s="180"/>
      <c r="V288" s="266" t="s">
        <v>315</v>
      </c>
      <c r="W288" s="136"/>
      <c r="X288" s="174"/>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row>
    <row r="289" spans="1:56" s="190" customFormat="1" ht="12.9" customHeight="1" outlineLevel="1" x14ac:dyDescent="0.25">
      <c r="A289" s="188"/>
      <c r="B289" s="173"/>
      <c r="C289" s="154"/>
      <c r="D289" s="154"/>
      <c r="E289" s="154"/>
      <c r="F289" s="138"/>
      <c r="G289" s="153" t="s">
        <v>328</v>
      </c>
      <c r="H289" s="153" t="s">
        <v>329</v>
      </c>
      <c r="I289" s="153" t="s">
        <v>258</v>
      </c>
      <c r="J289" s="153"/>
      <c r="K289" s="153" t="s">
        <v>330</v>
      </c>
      <c r="L289" s="153" t="s">
        <v>331</v>
      </c>
      <c r="M289" s="153" t="s">
        <v>332</v>
      </c>
      <c r="N289" s="153"/>
      <c r="O289" s="153"/>
      <c r="P289" s="153" t="s">
        <v>330</v>
      </c>
      <c r="Q289" s="153" t="s">
        <v>331</v>
      </c>
      <c r="R289" s="153" t="s">
        <v>332</v>
      </c>
      <c r="S289" s="153"/>
      <c r="T289" s="153" t="s">
        <v>333</v>
      </c>
      <c r="U289" s="153" t="s">
        <v>334</v>
      </c>
      <c r="V289" s="266"/>
      <c r="W289" s="136"/>
      <c r="X289" s="174"/>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row>
    <row r="290" spans="1:56" s="190" customFormat="1" ht="5.0999999999999996" customHeight="1" outlineLevel="1" x14ac:dyDescent="0.25">
      <c r="A290" s="188"/>
      <c r="B290" s="173"/>
      <c r="C290" s="137" t="s">
        <v>188</v>
      </c>
      <c r="D290" s="154"/>
      <c r="E290" s="154"/>
      <c r="F290" s="138"/>
      <c r="G290" s="153"/>
      <c r="H290" s="153"/>
      <c r="I290" s="153"/>
      <c r="J290" s="155" t="s">
        <v>189</v>
      </c>
      <c r="K290" s="153"/>
      <c r="L290" s="153"/>
      <c r="M290" s="153"/>
      <c r="N290" s="153"/>
      <c r="O290" s="153"/>
      <c r="P290" s="153"/>
      <c r="Q290" s="153"/>
      <c r="R290" s="153"/>
      <c r="S290" s="153"/>
      <c r="T290" s="153"/>
      <c r="U290" s="153"/>
      <c r="V290" s="266"/>
      <c r="W290" s="136"/>
      <c r="X290" s="174"/>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row>
    <row r="291" spans="1:56" s="190" customFormat="1" ht="5.0999999999999996" customHeight="1" outlineLevel="1" x14ac:dyDescent="0.25">
      <c r="A291" s="188"/>
      <c r="B291" s="173"/>
      <c r="C291" s="154"/>
      <c r="D291" s="154"/>
      <c r="E291" s="154"/>
      <c r="F291" s="156"/>
      <c r="G291" s="157"/>
      <c r="H291" s="157"/>
      <c r="I291" s="157"/>
      <c r="J291" s="157"/>
      <c r="K291" s="157"/>
      <c r="L291" s="157"/>
      <c r="M291" s="157"/>
      <c r="N291" s="157"/>
      <c r="O291" s="157"/>
      <c r="P291" s="157"/>
      <c r="Q291" s="157"/>
      <c r="R291" s="157"/>
      <c r="S291" s="157"/>
      <c r="T291" s="157"/>
      <c r="U291" s="157"/>
      <c r="V291" s="156"/>
      <c r="W291" s="136"/>
      <c r="X291" s="174"/>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row>
    <row r="292" spans="1:56" s="190" customFormat="1" ht="12.9" customHeight="1" outlineLevel="1" x14ac:dyDescent="0.25">
      <c r="A292" s="188"/>
      <c r="B292" s="173"/>
      <c r="C292" s="154"/>
      <c r="D292" s="154"/>
      <c r="E292" s="154"/>
      <c r="F292" s="156"/>
      <c r="G292" s="206">
        <v>0.55000000000000004</v>
      </c>
      <c r="H292" s="206">
        <v>0.3</v>
      </c>
      <c r="I292" s="183">
        <v>1</v>
      </c>
      <c r="J292" s="158"/>
      <c r="K292" s="184"/>
      <c r="L292" s="261"/>
      <c r="M292" s="178">
        <v>150</v>
      </c>
      <c r="N292" s="158"/>
      <c r="O292" s="158"/>
      <c r="P292" s="184"/>
      <c r="Q292" s="261"/>
      <c r="R292" s="222">
        <v>75</v>
      </c>
      <c r="S292" s="158"/>
      <c r="T292" s="249"/>
      <c r="U292" s="249"/>
      <c r="V292" s="255">
        <v>0.06</v>
      </c>
      <c r="W292" s="136"/>
      <c r="X292" s="174"/>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row>
    <row r="293" spans="1:56" s="190" customFormat="1" ht="12.9" customHeight="1" outlineLevel="1" x14ac:dyDescent="0.25">
      <c r="A293" s="188"/>
      <c r="B293" s="173"/>
      <c r="C293" s="154"/>
      <c r="D293" s="154"/>
      <c r="E293" s="154"/>
      <c r="F293" s="156"/>
      <c r="G293" s="206">
        <v>0.6</v>
      </c>
      <c r="H293" s="206">
        <v>0.15</v>
      </c>
      <c r="I293" s="183">
        <v>2</v>
      </c>
      <c r="J293" s="158"/>
      <c r="K293" s="249"/>
      <c r="L293" s="261"/>
      <c r="M293" s="178">
        <v>100</v>
      </c>
      <c r="N293" s="158"/>
      <c r="O293" s="158"/>
      <c r="P293" s="249"/>
      <c r="Q293" s="261"/>
      <c r="R293" s="222">
        <v>50</v>
      </c>
      <c r="S293" s="158"/>
      <c r="T293" s="249"/>
      <c r="U293" s="249"/>
      <c r="V293" s="177">
        <v>0.06</v>
      </c>
      <c r="W293" s="136"/>
      <c r="X293" s="174"/>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row>
    <row r="294" spans="1:56" s="190" customFormat="1" ht="12.9" customHeight="1" outlineLevel="1" x14ac:dyDescent="0.25">
      <c r="A294" s="188"/>
      <c r="B294" s="173"/>
      <c r="C294" s="154"/>
      <c r="D294" s="154"/>
      <c r="E294" s="154"/>
      <c r="F294" s="156"/>
      <c r="G294" s="206">
        <v>0.61</v>
      </c>
      <c r="H294" s="206">
        <v>0.15</v>
      </c>
      <c r="I294" s="183">
        <v>3</v>
      </c>
      <c r="J294" s="158"/>
      <c r="K294" s="249"/>
      <c r="L294" s="261"/>
      <c r="M294" s="178">
        <v>200</v>
      </c>
      <c r="N294" s="158"/>
      <c r="O294" s="158"/>
      <c r="P294" s="249"/>
      <c r="Q294" s="261"/>
      <c r="R294" s="222">
        <v>100</v>
      </c>
      <c r="S294" s="158"/>
      <c r="T294" s="249"/>
      <c r="U294" s="249"/>
      <c r="V294" s="177">
        <v>0.06</v>
      </c>
      <c r="W294" s="136"/>
      <c r="X294" s="174"/>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row>
    <row r="295" spans="1:56" s="190" customFormat="1" ht="12.9" customHeight="1" outlineLevel="1" x14ac:dyDescent="0.25">
      <c r="A295" s="188"/>
      <c r="B295" s="173"/>
      <c r="C295" s="154"/>
      <c r="D295" s="154"/>
      <c r="E295" s="154"/>
      <c r="F295" s="156"/>
      <c r="G295" s="206">
        <v>0.6</v>
      </c>
      <c r="H295" s="206">
        <v>0.15</v>
      </c>
      <c r="I295" s="183">
        <v>4</v>
      </c>
      <c r="J295" s="158"/>
      <c r="K295" s="249"/>
      <c r="L295" s="261"/>
      <c r="M295" s="178">
        <v>300</v>
      </c>
      <c r="N295" s="158"/>
      <c r="O295" s="158"/>
      <c r="P295" s="249"/>
      <c r="Q295" s="261"/>
      <c r="R295" s="222">
        <v>150</v>
      </c>
      <c r="S295" s="158"/>
      <c r="T295" s="249"/>
      <c r="U295" s="249"/>
      <c r="V295" s="177">
        <v>0.06</v>
      </c>
      <c r="W295" s="136"/>
      <c r="X295" s="174"/>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row>
    <row r="296" spans="1:56" s="190" customFormat="1" ht="12.9" customHeight="1" outlineLevel="1" x14ac:dyDescent="0.25">
      <c r="A296" s="188"/>
      <c r="B296" s="173"/>
      <c r="C296" s="154"/>
      <c r="D296" s="154"/>
      <c r="E296" s="154"/>
      <c r="F296" s="156"/>
      <c r="G296" s="206">
        <v>0.6</v>
      </c>
      <c r="H296" s="206">
        <v>0.15</v>
      </c>
      <c r="I296" s="183">
        <v>5</v>
      </c>
      <c r="J296" s="158"/>
      <c r="K296" s="249"/>
      <c r="L296" s="261"/>
      <c r="M296" s="178">
        <v>1000</v>
      </c>
      <c r="N296" s="158"/>
      <c r="O296" s="185"/>
      <c r="P296" s="249"/>
      <c r="Q296" s="261"/>
      <c r="R296" s="222">
        <v>500</v>
      </c>
      <c r="S296" s="158"/>
      <c r="T296" s="249"/>
      <c r="U296" s="249"/>
      <c r="V296" s="177">
        <v>0.06</v>
      </c>
      <c r="W296" s="136"/>
      <c r="X296" s="174"/>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row>
    <row r="297" spans="1:56" s="190" customFormat="1" ht="12.9" customHeight="1" outlineLevel="1" x14ac:dyDescent="0.25">
      <c r="A297" s="188"/>
      <c r="B297" s="173"/>
      <c r="C297" s="154"/>
      <c r="D297" s="154"/>
      <c r="E297" s="154"/>
      <c r="F297" s="156"/>
      <c r="G297" s="206">
        <v>0.56999999999999995</v>
      </c>
      <c r="H297" s="206">
        <v>0.15</v>
      </c>
      <c r="I297" s="183">
        <v>6</v>
      </c>
      <c r="J297" s="158"/>
      <c r="K297" s="249"/>
      <c r="L297" s="261"/>
      <c r="M297" s="178">
        <v>1000</v>
      </c>
      <c r="N297" s="158"/>
      <c r="O297" s="185"/>
      <c r="P297" s="249"/>
      <c r="Q297" s="261"/>
      <c r="R297" s="222">
        <v>500</v>
      </c>
      <c r="S297" s="158"/>
      <c r="T297" s="249"/>
      <c r="U297" s="249"/>
      <c r="V297" s="177">
        <v>0.06</v>
      </c>
      <c r="W297" s="136"/>
      <c r="X297" s="174"/>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row>
    <row r="298" spans="1:56" s="190" customFormat="1" ht="12.9" customHeight="1" outlineLevel="1" x14ac:dyDescent="0.25">
      <c r="A298" s="188"/>
      <c r="B298" s="173"/>
      <c r="C298" s="154"/>
      <c r="D298" s="154"/>
      <c r="E298" s="154"/>
      <c r="F298" s="156"/>
      <c r="G298" s="206">
        <v>0.54</v>
      </c>
      <c r="H298" s="206">
        <v>0.15</v>
      </c>
      <c r="I298" s="183">
        <v>7</v>
      </c>
      <c r="J298" s="158"/>
      <c r="K298" s="249"/>
      <c r="L298" s="261"/>
      <c r="M298" s="178">
        <v>3500</v>
      </c>
      <c r="N298" s="158"/>
      <c r="O298" s="185"/>
      <c r="P298" s="249"/>
      <c r="Q298" s="261"/>
      <c r="R298" s="222">
        <v>1750</v>
      </c>
      <c r="S298" s="158"/>
      <c r="T298" s="249"/>
      <c r="U298" s="249"/>
      <c r="V298" s="177">
        <v>0.06</v>
      </c>
      <c r="W298" s="136"/>
      <c r="X298" s="174"/>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row>
    <row r="299" spans="1:56" s="190" customFormat="1" ht="12.9" customHeight="1" outlineLevel="1" x14ac:dyDescent="0.25">
      <c r="A299" s="188"/>
      <c r="B299" s="173"/>
      <c r="C299" s="154"/>
      <c r="D299" s="154"/>
      <c r="E299" s="154"/>
      <c r="F299" s="156"/>
      <c r="G299" s="206">
        <v>0.53</v>
      </c>
      <c r="H299" s="206">
        <v>0.14000000000000001</v>
      </c>
      <c r="I299" s="183">
        <v>8</v>
      </c>
      <c r="J299" s="158"/>
      <c r="K299" s="249"/>
      <c r="L299" s="261"/>
      <c r="M299" s="178">
        <v>2200</v>
      </c>
      <c r="N299" s="158"/>
      <c r="O299" s="185"/>
      <c r="P299" s="249"/>
      <c r="Q299" s="261"/>
      <c r="R299" s="222">
        <v>1100</v>
      </c>
      <c r="S299" s="158"/>
      <c r="T299" s="249"/>
      <c r="U299" s="249"/>
      <c r="V299" s="177">
        <v>0.06</v>
      </c>
      <c r="W299" s="136"/>
      <c r="X299" s="174"/>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row>
    <row r="300" spans="1:56" s="190" customFormat="1" ht="12.9" customHeight="1" outlineLevel="1" x14ac:dyDescent="0.25">
      <c r="A300" s="188"/>
      <c r="B300" s="173"/>
      <c r="C300" s="154"/>
      <c r="D300" s="154"/>
      <c r="E300" s="154"/>
      <c r="F300" s="156"/>
      <c r="G300" s="206">
        <v>0.47</v>
      </c>
      <c r="H300" s="206">
        <v>0.13</v>
      </c>
      <c r="I300" s="183">
        <v>9</v>
      </c>
      <c r="J300" s="158"/>
      <c r="K300" s="249"/>
      <c r="L300" s="261"/>
      <c r="M300" s="178">
        <v>1200</v>
      </c>
      <c r="N300" s="158"/>
      <c r="O300" s="185"/>
      <c r="P300" s="249"/>
      <c r="Q300" s="261"/>
      <c r="R300" s="222">
        <v>600</v>
      </c>
      <c r="S300" s="158"/>
      <c r="T300" s="249"/>
      <c r="U300" s="249"/>
      <c r="V300" s="177">
        <v>0.06</v>
      </c>
      <c r="W300" s="136"/>
      <c r="X300" s="174"/>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row>
    <row r="301" spans="1:56" s="190" customFormat="1" ht="12.9" customHeight="1" outlineLevel="1" x14ac:dyDescent="0.25">
      <c r="A301" s="188"/>
      <c r="B301" s="173"/>
      <c r="C301" s="154"/>
      <c r="D301" s="154"/>
      <c r="E301" s="154"/>
      <c r="F301" s="156"/>
      <c r="G301" s="262">
        <v>0.45</v>
      </c>
      <c r="H301" s="206">
        <v>0.12</v>
      </c>
      <c r="I301" s="183">
        <v>10</v>
      </c>
      <c r="J301" s="165"/>
      <c r="K301" s="249"/>
      <c r="L301" s="261"/>
      <c r="M301" s="178">
        <v>850</v>
      </c>
      <c r="N301" s="165"/>
      <c r="O301" s="185"/>
      <c r="P301" s="249"/>
      <c r="Q301" s="261"/>
      <c r="R301" s="222">
        <v>425</v>
      </c>
      <c r="S301" s="165"/>
      <c r="T301" s="249"/>
      <c r="U301" s="249"/>
      <c r="V301" s="235">
        <v>0.06</v>
      </c>
      <c r="W301" s="136"/>
      <c r="X301" s="174"/>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row>
    <row r="302" spans="1:56" s="190" customFormat="1" ht="12.9" customHeight="1" outlineLevel="1" x14ac:dyDescent="0.25">
      <c r="A302" s="188"/>
      <c r="B302" s="173"/>
      <c r="C302" s="154"/>
      <c r="D302" s="154"/>
      <c r="E302" s="154"/>
      <c r="F302" s="156"/>
      <c r="G302" s="165"/>
      <c r="H302" s="165"/>
      <c r="I302" s="183"/>
      <c r="J302" s="165"/>
      <c r="K302" s="186"/>
      <c r="L302" s="183"/>
      <c r="M302" s="183"/>
      <c r="N302" s="165"/>
      <c r="O302" s="165"/>
      <c r="P302" s="186"/>
      <c r="Q302" s="183"/>
      <c r="R302" s="183"/>
      <c r="S302" s="165"/>
      <c r="T302" s="165"/>
      <c r="U302" s="165"/>
      <c r="V302" s="156"/>
      <c r="W302" s="136"/>
      <c r="X302" s="174"/>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row>
    <row r="303" spans="1:56" s="190" customFormat="1" ht="12.9" customHeight="1" outlineLevel="1" x14ac:dyDescent="0.25">
      <c r="A303" s="188"/>
      <c r="B303" s="173"/>
      <c r="C303" s="154"/>
      <c r="D303" s="154"/>
      <c r="E303" s="154"/>
      <c r="F303" s="156"/>
      <c r="G303" s="165"/>
      <c r="H303" s="263" t="s">
        <v>266</v>
      </c>
      <c r="I303" s="264" t="s">
        <v>335</v>
      </c>
      <c r="J303" s="165"/>
      <c r="K303" s="186"/>
      <c r="L303" s="183"/>
      <c r="M303" s="183"/>
      <c r="N303" s="165"/>
      <c r="O303" s="165"/>
      <c r="P303" s="186"/>
      <c r="Q303" s="183"/>
      <c r="R303" s="183"/>
      <c r="S303" s="165"/>
      <c r="T303" s="165"/>
      <c r="U303" s="165"/>
      <c r="V303" s="156"/>
      <c r="W303" s="136"/>
      <c r="X303" s="174"/>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row>
    <row r="304" spans="1:56" s="190" customFormat="1" ht="12.9" customHeight="1" outlineLevel="1" x14ac:dyDescent="0.25">
      <c r="A304" s="188"/>
      <c r="B304" s="173"/>
      <c r="C304" s="154"/>
      <c r="D304" s="154"/>
      <c r="E304" s="154"/>
      <c r="F304" s="156"/>
      <c r="G304" s="165"/>
      <c r="H304" s="264"/>
      <c r="I304" s="265" t="s">
        <v>336</v>
      </c>
      <c r="J304" s="165"/>
      <c r="K304" s="186"/>
      <c r="L304" s="183"/>
      <c r="M304" s="183"/>
      <c r="N304" s="165"/>
      <c r="O304" s="165"/>
      <c r="P304" s="186"/>
      <c r="Q304" s="183"/>
      <c r="R304" s="183"/>
      <c r="S304" s="165"/>
      <c r="T304" s="165"/>
      <c r="U304" s="165"/>
      <c r="V304" s="156"/>
      <c r="W304" s="136"/>
      <c r="X304" s="174"/>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row>
    <row r="305" spans="1:56" s="190" customFormat="1" ht="5.0999999999999996" customHeight="1" outlineLevel="1" x14ac:dyDescent="0.25">
      <c r="A305" s="188"/>
      <c r="B305" s="173"/>
      <c r="C305" s="137" t="s">
        <v>193</v>
      </c>
      <c r="D305" s="154"/>
      <c r="E305" s="154"/>
      <c r="F305" s="164"/>
      <c r="G305" s="165"/>
      <c r="H305" s="165"/>
      <c r="I305" s="165"/>
      <c r="J305" s="165"/>
      <c r="K305" s="165"/>
      <c r="L305" s="165"/>
      <c r="M305" s="165"/>
      <c r="N305" s="165"/>
      <c r="O305" s="165"/>
      <c r="P305" s="165"/>
      <c r="Q305" s="165"/>
      <c r="R305" s="165"/>
      <c r="S305" s="165"/>
      <c r="T305" s="165"/>
      <c r="U305" s="165"/>
      <c r="V305" s="156"/>
      <c r="W305" s="166"/>
      <c r="X305" s="174"/>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row>
    <row r="306" spans="1:56" s="190" customFormat="1" ht="24" customHeight="1" x14ac:dyDescent="0.25">
      <c r="A306" s="188"/>
      <c r="B306" s="173"/>
      <c r="C306" s="167"/>
      <c r="D306" s="167"/>
      <c r="E306" s="167"/>
      <c r="F306" s="167"/>
      <c r="G306" s="168" t="s">
        <v>320</v>
      </c>
      <c r="H306" s="169"/>
      <c r="I306" s="169"/>
      <c r="J306" s="169"/>
      <c r="K306" s="169"/>
      <c r="L306" s="169"/>
      <c r="M306" s="169"/>
      <c r="N306" s="169"/>
      <c r="O306" s="169"/>
      <c r="P306" s="169"/>
      <c r="Q306" s="169"/>
      <c r="R306" s="169"/>
      <c r="S306" s="169"/>
      <c r="T306" s="170"/>
      <c r="U306" s="170"/>
      <c r="V306" s="171" t="s">
        <v>194</v>
      </c>
      <c r="W306" s="172" t="s">
        <v>195</v>
      </c>
      <c r="X306" s="174"/>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row>
    <row r="307" spans="1:56" s="190" customFormat="1" ht="12.75" hidden="1" customHeight="1" outlineLevel="1" x14ac:dyDescent="0.25">
      <c r="A307" s="188"/>
      <c r="B307" s="121"/>
      <c r="C307" s="121"/>
      <c r="D307" s="121"/>
      <c r="E307" s="121"/>
      <c r="F307" s="174"/>
      <c r="G307" s="174"/>
      <c r="H307" s="174"/>
      <c r="I307" s="174"/>
      <c r="J307" s="174"/>
      <c r="K307" s="174"/>
      <c r="L307" s="174"/>
      <c r="M307" s="174"/>
      <c r="N307" s="174"/>
      <c r="O307" s="174"/>
      <c r="P307" s="174"/>
      <c r="Q307" s="174"/>
      <c r="R307" s="174"/>
      <c r="S307" s="174"/>
      <c r="T307" s="174"/>
      <c r="U307" s="174"/>
      <c r="V307" s="174"/>
      <c r="W307" s="174"/>
      <c r="X307" s="174"/>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row>
    <row r="308" spans="1:56" ht="12" hidden="1" customHeight="1" outlineLevel="1" x14ac:dyDescent="0.25">
      <c r="A308" s="120"/>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row>
    <row r="309" spans="1:56" ht="5.0999999999999996" hidden="1" customHeight="1" outlineLevel="1" collapsed="1" thickBot="1" x14ac:dyDescent="0.3">
      <c r="A309" s="120"/>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row>
    <row r="310" spans="1:56" ht="5.0999999999999996" hidden="1" customHeight="1" outlineLevel="1" x14ac:dyDescent="0.25">
      <c r="A310" s="120"/>
      <c r="B310" s="173"/>
      <c r="C310" s="125" t="s">
        <v>0</v>
      </c>
      <c r="D310" s="125"/>
      <c r="E310" s="125"/>
      <c r="F310" s="125"/>
      <c r="G310" s="125"/>
      <c r="H310" s="125"/>
      <c r="I310" s="125"/>
      <c r="J310" s="125"/>
      <c r="K310" s="126"/>
      <c r="L310" s="126"/>
      <c r="M310" s="126"/>
      <c r="N310" s="126"/>
      <c r="O310" s="126"/>
      <c r="P310" s="126"/>
      <c r="Q310" s="126"/>
      <c r="R310" s="126"/>
      <c r="S310" s="126"/>
      <c r="T310" s="126"/>
      <c r="U310" s="126"/>
      <c r="V310" s="127" t="s">
        <v>185</v>
      </c>
      <c r="W310" s="128"/>
      <c r="X310" s="174"/>
    </row>
    <row r="311" spans="1:56" ht="12.9" hidden="1" customHeight="1" outlineLevel="1" collapsed="1" x14ac:dyDescent="0.25">
      <c r="A311" s="120"/>
      <c r="B311" s="173"/>
      <c r="C311" s="130"/>
      <c r="D311" s="130">
        <v>0</v>
      </c>
      <c r="E311" s="130" t="s">
        <v>1</v>
      </c>
      <c r="F311" s="131"/>
      <c r="G311" s="132" t="s">
        <v>337</v>
      </c>
      <c r="H311" s="133"/>
      <c r="I311" s="133"/>
      <c r="J311" s="133"/>
      <c r="K311" s="133"/>
      <c r="L311" s="133"/>
      <c r="M311" s="133"/>
      <c r="N311" s="133"/>
      <c r="O311" s="133"/>
      <c r="P311" s="133"/>
      <c r="Q311" s="133"/>
      <c r="R311" s="133"/>
      <c r="S311" s="134"/>
      <c r="T311" s="133"/>
      <c r="U311" s="135"/>
      <c r="V311" s="135"/>
      <c r="W311" s="136"/>
      <c r="X311" s="174"/>
    </row>
    <row r="312" spans="1:56" ht="12.9" hidden="1" customHeight="1" outlineLevel="1" x14ac:dyDescent="0.25">
      <c r="A312" s="120"/>
      <c r="B312" s="173"/>
      <c r="C312" s="130"/>
      <c r="D312" s="137"/>
      <c r="E312" s="138"/>
      <c r="F312" s="139"/>
      <c r="G312" s="140" t="s">
        <v>338</v>
      </c>
      <c r="H312" s="140"/>
      <c r="I312" s="140"/>
      <c r="J312" s="140"/>
      <c r="K312" s="140"/>
      <c r="L312" s="140"/>
      <c r="M312" s="140"/>
      <c r="N312" s="140"/>
      <c r="O312" s="140"/>
      <c r="P312" s="140"/>
      <c r="Q312" s="140"/>
      <c r="R312" s="140"/>
      <c r="S312" s="141"/>
      <c r="T312" s="142"/>
      <c r="U312" s="143"/>
      <c r="V312" s="143"/>
      <c r="W312" s="136"/>
      <c r="X312" s="174"/>
    </row>
    <row r="313" spans="1:56" ht="12.9" hidden="1" customHeight="1" outlineLevel="1" x14ac:dyDescent="0.25">
      <c r="A313" s="120"/>
      <c r="B313" s="173"/>
      <c r="C313" s="138"/>
      <c r="D313" s="130"/>
      <c r="E313" s="138"/>
      <c r="F313" s="139"/>
      <c r="G313" s="144">
        <v>37998.538981481484</v>
      </c>
      <c r="H313" s="145">
        <v>37998.538981481484</v>
      </c>
      <c r="I313" s="140"/>
      <c r="J313" s="140"/>
      <c r="K313" s="140"/>
      <c r="L313" s="140"/>
      <c r="M313" s="140"/>
      <c r="N313" s="140"/>
      <c r="O313" s="140"/>
      <c r="P313" s="140"/>
      <c r="Q313" s="140"/>
      <c r="R313" s="140"/>
      <c r="S313" s="141"/>
      <c r="T313" s="142"/>
      <c r="U313" s="143"/>
      <c r="V313" s="143"/>
      <c r="W313" s="136"/>
      <c r="X313" s="174"/>
    </row>
    <row r="314" spans="1:56" ht="12.9" hidden="1" customHeight="1" outlineLevel="1" x14ac:dyDescent="0.25">
      <c r="A314" s="120"/>
      <c r="B314" s="173"/>
      <c r="C314" s="138">
        <v>1</v>
      </c>
      <c r="D314" s="137"/>
      <c r="E314" s="138"/>
      <c r="F314" s="146"/>
      <c r="G314" s="147"/>
      <c r="H314" s="148"/>
      <c r="I314" s="148"/>
      <c r="J314" s="148"/>
      <c r="K314" s="148"/>
      <c r="L314" s="148"/>
      <c r="M314" s="148"/>
      <c r="N314" s="148"/>
      <c r="O314" s="148"/>
      <c r="P314" s="148"/>
      <c r="Q314" s="148"/>
      <c r="R314" s="148"/>
      <c r="S314" s="149"/>
      <c r="T314" s="150"/>
      <c r="U314" s="151"/>
      <c r="V314" s="151"/>
      <c r="W314" s="136"/>
      <c r="X314" s="174"/>
    </row>
    <row r="315" spans="1:56" ht="12.9" hidden="1" customHeight="1" outlineLevel="1" x14ac:dyDescent="0.25">
      <c r="A315" s="120"/>
      <c r="B315" s="173"/>
      <c r="C315" s="138"/>
      <c r="D315" s="138"/>
      <c r="E315" s="138"/>
      <c r="F315" s="138"/>
      <c r="G315" s="152"/>
      <c r="H315" s="152"/>
      <c r="I315" s="152"/>
      <c r="J315" s="152"/>
      <c r="K315" s="152"/>
      <c r="L315" s="152"/>
      <c r="M315" s="152"/>
      <c r="N315" s="152"/>
      <c r="O315" s="152"/>
      <c r="P315" s="152"/>
      <c r="Q315" s="152"/>
      <c r="R315" s="152"/>
      <c r="S315" s="152"/>
      <c r="T315" s="152"/>
      <c r="U315" s="152"/>
      <c r="V315" s="152"/>
      <c r="W315" s="136"/>
      <c r="X315" s="174"/>
    </row>
    <row r="316" spans="1:56" ht="12.9" hidden="1" customHeight="1" outlineLevel="1" x14ac:dyDescent="0.25">
      <c r="A316" s="120"/>
      <c r="B316" s="173"/>
      <c r="C316" s="138"/>
      <c r="D316" s="138"/>
      <c r="E316" s="138"/>
      <c r="F316" s="138"/>
      <c r="G316" s="138"/>
      <c r="H316" s="138"/>
      <c r="I316" s="138"/>
      <c r="J316" s="138"/>
      <c r="K316" s="138"/>
      <c r="L316" s="152"/>
      <c r="M316" s="152"/>
      <c r="N316" s="152"/>
      <c r="O316" s="152"/>
      <c r="P316" s="152"/>
      <c r="Q316" s="152"/>
      <c r="R316" s="152"/>
      <c r="S316" s="152"/>
      <c r="T316" s="152"/>
      <c r="U316" s="152"/>
      <c r="V316" s="152"/>
      <c r="W316" s="136"/>
      <c r="X316" s="174"/>
    </row>
    <row r="317" spans="1:56" ht="12.9" hidden="1" customHeight="1" outlineLevel="1" x14ac:dyDescent="0.25">
      <c r="A317" s="120"/>
      <c r="B317" s="173"/>
      <c r="C317" s="138"/>
      <c r="D317" s="138"/>
      <c r="E317" s="138"/>
      <c r="F317" s="138"/>
      <c r="G317" s="138"/>
      <c r="H317" s="138"/>
      <c r="I317" s="266"/>
      <c r="J317" s="266"/>
      <c r="K317" s="153"/>
      <c r="L317" s="354"/>
      <c r="M317" s="355"/>
      <c r="N317" s="355"/>
      <c r="O317" s="153"/>
      <c r="P317" s="153"/>
      <c r="Q317" s="153"/>
      <c r="R317" s="153"/>
      <c r="S317" s="153"/>
      <c r="T317" s="153"/>
      <c r="U317" s="153"/>
      <c r="V317" s="266"/>
      <c r="W317" s="136"/>
      <c r="X317" s="174"/>
    </row>
    <row r="318" spans="1:56" ht="12.9" hidden="1" customHeight="1" outlineLevel="1" x14ac:dyDescent="0.25">
      <c r="A318" s="120"/>
      <c r="B318" s="173"/>
      <c r="C318" s="154"/>
      <c r="D318" s="154"/>
      <c r="E318" s="154"/>
      <c r="F318" s="138"/>
      <c r="G318" s="138"/>
      <c r="H318" s="138"/>
      <c r="I318" s="153"/>
      <c r="J318" s="153"/>
      <c r="K318" s="153"/>
      <c r="L318" s="153"/>
      <c r="M318" s="153"/>
      <c r="N318" s="153"/>
      <c r="O318" s="153"/>
      <c r="P318" s="153"/>
      <c r="Q318" s="153"/>
      <c r="R318" s="153"/>
      <c r="S318" s="153"/>
      <c r="T318" s="153"/>
      <c r="U318" s="153"/>
      <c r="V318" s="266"/>
      <c r="W318" s="136"/>
      <c r="X318" s="174"/>
    </row>
    <row r="319" spans="1:56" ht="5.0999999999999996" hidden="1" customHeight="1" outlineLevel="1" x14ac:dyDescent="0.25">
      <c r="A319" s="120"/>
      <c r="B319" s="173"/>
      <c r="C319" s="137" t="s">
        <v>188</v>
      </c>
      <c r="D319" s="154"/>
      <c r="E319" s="154"/>
      <c r="F319" s="138"/>
      <c r="G319" s="138"/>
      <c r="H319" s="138"/>
      <c r="I319" s="153"/>
      <c r="J319" s="267"/>
      <c r="K319" s="267"/>
      <c r="L319" s="200" t="s">
        <v>189</v>
      </c>
      <c r="M319" s="153"/>
      <c r="N319" s="153"/>
      <c r="O319" s="153"/>
      <c r="P319" s="153"/>
      <c r="Q319" s="153"/>
      <c r="R319" s="153"/>
      <c r="S319" s="153"/>
      <c r="T319" s="153"/>
      <c r="U319" s="153"/>
      <c r="V319" s="266"/>
      <c r="W319" s="136"/>
      <c r="X319" s="174"/>
    </row>
    <row r="320" spans="1:56" ht="5.0999999999999996" hidden="1" customHeight="1" outlineLevel="1" x14ac:dyDescent="0.25">
      <c r="A320" s="120"/>
      <c r="B320" s="173"/>
      <c r="C320" s="154"/>
      <c r="D320" s="154"/>
      <c r="E320" s="154"/>
      <c r="F320" s="156"/>
      <c r="G320" s="268"/>
      <c r="H320" s="268"/>
      <c r="I320" s="203"/>
      <c r="J320" s="269"/>
      <c r="K320" s="269"/>
      <c r="L320" s="203"/>
      <c r="M320" s="203"/>
      <c r="N320" s="203"/>
      <c r="O320" s="157"/>
      <c r="P320" s="157"/>
      <c r="Q320" s="157"/>
      <c r="R320" s="157"/>
      <c r="S320" s="157"/>
      <c r="T320" s="157"/>
      <c r="U320" s="157"/>
      <c r="V320" s="156"/>
      <c r="W320" s="136"/>
      <c r="X320" s="174"/>
    </row>
    <row r="321" spans="1:24" ht="12.9" hidden="1" customHeight="1" outlineLevel="1" x14ac:dyDescent="0.25">
      <c r="A321" s="120"/>
      <c r="B321" s="173"/>
      <c r="C321" s="154"/>
      <c r="D321" s="154"/>
      <c r="E321" s="154"/>
      <c r="F321" s="156"/>
      <c r="G321" s="274" t="s">
        <v>339</v>
      </c>
      <c r="H321" s="270"/>
      <c r="I321" s="270"/>
      <c r="J321" s="271"/>
      <c r="K321" s="272"/>
      <c r="L321" s="272" t="s">
        <v>375</v>
      </c>
      <c r="M321" s="165" t="s">
        <v>75</v>
      </c>
      <c r="N321" s="165" t="s">
        <v>76</v>
      </c>
      <c r="O321" s="165" t="s">
        <v>77</v>
      </c>
      <c r="P321" s="165" t="s">
        <v>78</v>
      </c>
      <c r="Q321" s="165" t="s">
        <v>79</v>
      </c>
      <c r="R321" s="165"/>
      <c r="S321" s="165"/>
      <c r="T321" s="165"/>
      <c r="U321" s="165"/>
      <c r="V321" s="156"/>
      <c r="W321" s="136"/>
      <c r="X321" s="174"/>
    </row>
    <row r="322" spans="1:24" ht="12.9" hidden="1" customHeight="1" outlineLevel="1" x14ac:dyDescent="0.25">
      <c r="A322" s="120"/>
      <c r="B322" s="173"/>
      <c r="C322" s="154"/>
      <c r="D322" s="154"/>
      <c r="E322" s="154"/>
      <c r="F322" s="156"/>
      <c r="H322" s="270"/>
      <c r="I322" s="270"/>
      <c r="J322" s="272"/>
      <c r="K322" s="275" t="s">
        <v>340</v>
      </c>
      <c r="L322" s="294">
        <v>0</v>
      </c>
      <c r="M322" s="273">
        <v>5.5</v>
      </c>
      <c r="N322" s="273">
        <v>7.5</v>
      </c>
      <c r="O322" s="273">
        <v>8</v>
      </c>
      <c r="P322" s="273">
        <v>10</v>
      </c>
      <c r="Q322" s="273">
        <v>10</v>
      </c>
      <c r="R322" s="165"/>
      <c r="S322" s="165"/>
      <c r="T322" s="165"/>
      <c r="U322" s="165"/>
      <c r="V322" s="156"/>
      <c r="W322" s="136"/>
      <c r="X322" s="174"/>
    </row>
    <row r="323" spans="1:24" ht="12.9" hidden="1" customHeight="1" outlineLevel="1" x14ac:dyDescent="0.25">
      <c r="A323" s="120"/>
      <c r="B323" s="173"/>
      <c r="C323" s="154"/>
      <c r="D323" s="154"/>
      <c r="E323" s="154"/>
      <c r="F323" s="156"/>
      <c r="G323" s="274"/>
      <c r="H323" s="270"/>
      <c r="I323" s="270"/>
      <c r="J323" s="272"/>
      <c r="K323" s="272"/>
      <c r="L323" s="294">
        <v>1</v>
      </c>
      <c r="M323" s="273">
        <v>5.5</v>
      </c>
      <c r="N323" s="273">
        <v>7.5</v>
      </c>
      <c r="O323" s="273">
        <v>8</v>
      </c>
      <c r="P323" s="273">
        <v>10</v>
      </c>
      <c r="Q323" s="273">
        <v>10</v>
      </c>
      <c r="R323" s="165"/>
      <c r="S323" s="165"/>
      <c r="T323" s="165"/>
      <c r="U323" s="165"/>
      <c r="V323" s="156"/>
      <c r="W323" s="136"/>
      <c r="X323" s="174"/>
    </row>
    <row r="324" spans="1:24" ht="12.9" hidden="1" customHeight="1" outlineLevel="1" x14ac:dyDescent="0.25">
      <c r="A324" s="120"/>
      <c r="B324" s="173"/>
      <c r="C324" s="154"/>
      <c r="D324" s="154"/>
      <c r="E324" s="154"/>
      <c r="F324" s="156"/>
      <c r="G324" s="274"/>
      <c r="H324" s="270"/>
      <c r="I324" s="270"/>
      <c r="J324" s="272"/>
      <c r="K324" s="272"/>
      <c r="L324" s="294">
        <v>2</v>
      </c>
      <c r="M324" s="273">
        <v>5.5</v>
      </c>
      <c r="N324" s="273">
        <v>7.5</v>
      </c>
      <c r="O324" s="273">
        <v>8</v>
      </c>
      <c r="P324" s="273">
        <v>10</v>
      </c>
      <c r="Q324" s="273">
        <v>10</v>
      </c>
      <c r="R324" s="165"/>
      <c r="S324" s="165"/>
      <c r="T324" s="165"/>
      <c r="U324" s="165"/>
      <c r="V324" s="156"/>
      <c r="W324" s="136"/>
      <c r="X324" s="174"/>
    </row>
    <row r="325" spans="1:24" ht="12.9" hidden="1" customHeight="1" outlineLevel="1" x14ac:dyDescent="0.25">
      <c r="A325" s="120"/>
      <c r="B325" s="173"/>
      <c r="C325" s="154"/>
      <c r="D325" s="154"/>
      <c r="E325" s="154"/>
      <c r="F325" s="156"/>
      <c r="G325" s="274"/>
      <c r="H325" s="270"/>
      <c r="I325" s="270"/>
      <c r="J325" s="272"/>
      <c r="K325" s="272"/>
      <c r="L325" s="294">
        <v>3</v>
      </c>
      <c r="M325" s="273">
        <v>5.5</v>
      </c>
      <c r="N325" s="273">
        <v>7.5</v>
      </c>
      <c r="O325" s="273">
        <v>8</v>
      </c>
      <c r="P325" s="273">
        <v>10</v>
      </c>
      <c r="Q325" s="273">
        <v>10</v>
      </c>
      <c r="R325" s="165"/>
      <c r="S325" s="165"/>
      <c r="T325" s="165"/>
      <c r="U325" s="165"/>
      <c r="V325" s="156"/>
      <c r="W325" s="136"/>
      <c r="X325" s="174"/>
    </row>
    <row r="326" spans="1:24" ht="12.9" hidden="1" customHeight="1" outlineLevel="1" x14ac:dyDescent="0.25">
      <c r="A326" s="120"/>
      <c r="B326" s="173"/>
      <c r="C326" s="154"/>
      <c r="D326" s="154"/>
      <c r="E326" s="154"/>
      <c r="F326" s="156"/>
      <c r="G326" s="274"/>
      <c r="H326" s="270"/>
      <c r="I326" s="270"/>
      <c r="J326" s="272"/>
      <c r="K326" s="272"/>
      <c r="L326" s="294">
        <v>4</v>
      </c>
      <c r="M326" s="273">
        <v>5.5</v>
      </c>
      <c r="N326" s="273">
        <v>7.5</v>
      </c>
      <c r="O326" s="273">
        <v>8</v>
      </c>
      <c r="P326" s="273">
        <v>10</v>
      </c>
      <c r="Q326" s="273">
        <v>10</v>
      </c>
      <c r="R326" s="165"/>
      <c r="S326" s="165"/>
      <c r="T326" s="165"/>
      <c r="U326" s="165"/>
      <c r="V326" s="156"/>
      <c r="W326" s="136"/>
      <c r="X326" s="174"/>
    </row>
    <row r="327" spans="1:24" ht="12.9" hidden="1" customHeight="1" outlineLevel="1" x14ac:dyDescent="0.25">
      <c r="A327" s="120"/>
      <c r="B327" s="173"/>
      <c r="C327" s="154"/>
      <c r="D327" s="154"/>
      <c r="E327" s="154"/>
      <c r="F327" s="156"/>
      <c r="G327" s="274"/>
      <c r="H327" s="270"/>
      <c r="I327" s="270"/>
      <c r="J327" s="272"/>
      <c r="K327" s="272"/>
      <c r="L327" s="294">
        <v>5</v>
      </c>
      <c r="M327" s="273">
        <v>5.5</v>
      </c>
      <c r="N327" s="273">
        <v>7.5</v>
      </c>
      <c r="O327" s="273">
        <v>8</v>
      </c>
      <c r="P327" s="273">
        <v>10</v>
      </c>
      <c r="Q327" s="273">
        <v>10</v>
      </c>
      <c r="R327" s="165"/>
      <c r="S327" s="165"/>
      <c r="T327" s="165"/>
      <c r="U327" s="165"/>
      <c r="V327" s="156"/>
      <c r="W327" s="136"/>
      <c r="X327" s="174"/>
    </row>
    <row r="328" spans="1:24" ht="12.9" hidden="1" customHeight="1" outlineLevel="1" x14ac:dyDescent="0.25">
      <c r="A328" s="120"/>
      <c r="B328" s="173"/>
      <c r="C328" s="154"/>
      <c r="D328" s="154"/>
      <c r="E328" s="154"/>
      <c r="F328" s="156"/>
      <c r="G328" s="274"/>
      <c r="H328" s="270"/>
      <c r="I328" s="270"/>
      <c r="J328" s="272"/>
      <c r="K328" s="272"/>
      <c r="L328" s="294">
        <v>6</v>
      </c>
      <c r="M328" s="273">
        <v>5.5</v>
      </c>
      <c r="N328" s="273">
        <v>7.5</v>
      </c>
      <c r="O328" s="273">
        <v>8</v>
      </c>
      <c r="P328" s="273">
        <v>10</v>
      </c>
      <c r="Q328" s="273">
        <v>10</v>
      </c>
      <c r="R328" s="165"/>
      <c r="S328" s="165"/>
      <c r="T328" s="165"/>
      <c r="U328" s="165"/>
      <c r="V328" s="156"/>
      <c r="W328" s="136"/>
      <c r="X328" s="174"/>
    </row>
    <row r="329" spans="1:24" ht="12.9" hidden="1" customHeight="1" outlineLevel="1" x14ac:dyDescent="0.25">
      <c r="A329" s="120"/>
      <c r="B329" s="173"/>
      <c r="C329" s="154"/>
      <c r="D329" s="154"/>
      <c r="E329" s="154"/>
      <c r="F329" s="156"/>
      <c r="G329" s="274"/>
      <c r="H329" s="270"/>
      <c r="I329" s="270"/>
      <c r="J329" s="272"/>
      <c r="K329" s="272"/>
      <c r="L329" s="294">
        <v>7</v>
      </c>
      <c r="M329" s="273">
        <v>5.5</v>
      </c>
      <c r="N329" s="273">
        <v>7.5</v>
      </c>
      <c r="O329" s="273">
        <v>8</v>
      </c>
      <c r="P329" s="273">
        <v>10</v>
      </c>
      <c r="Q329" s="273">
        <v>10</v>
      </c>
      <c r="R329" s="165"/>
      <c r="S329" s="165"/>
      <c r="T329" s="165"/>
      <c r="U329" s="165"/>
      <c r="V329" s="156"/>
      <c r="W329" s="136"/>
      <c r="X329" s="174"/>
    </row>
    <row r="330" spans="1:24" ht="12.9" hidden="1" customHeight="1" outlineLevel="1" x14ac:dyDescent="0.25">
      <c r="A330" s="120"/>
      <c r="B330" s="173"/>
      <c r="C330" s="154"/>
      <c r="D330" s="154"/>
      <c r="E330" s="154"/>
      <c r="F330" s="156"/>
      <c r="G330" s="274"/>
      <c r="H330" s="270"/>
      <c r="I330" s="270"/>
      <c r="J330" s="272"/>
      <c r="K330" s="272"/>
      <c r="L330" s="294">
        <v>8</v>
      </c>
      <c r="M330" s="273">
        <v>5.5</v>
      </c>
      <c r="N330" s="273">
        <v>7.5</v>
      </c>
      <c r="O330" s="273">
        <v>8</v>
      </c>
      <c r="P330" s="273">
        <v>10</v>
      </c>
      <c r="Q330" s="273">
        <v>10</v>
      </c>
      <c r="R330" s="165"/>
      <c r="S330" s="165"/>
      <c r="T330" s="165"/>
      <c r="U330" s="165"/>
      <c r="V330" s="156"/>
      <c r="W330" s="136"/>
      <c r="X330" s="174"/>
    </row>
    <row r="331" spans="1:24" ht="12.9" hidden="1" customHeight="1" outlineLevel="1" x14ac:dyDescent="0.25">
      <c r="A331" s="120"/>
      <c r="B331" s="173"/>
      <c r="C331" s="154"/>
      <c r="D331" s="154"/>
      <c r="E331" s="154"/>
      <c r="F331" s="156"/>
      <c r="G331" s="274"/>
      <c r="H331" s="270"/>
      <c r="I331" s="270"/>
      <c r="J331" s="272"/>
      <c r="K331" s="272"/>
      <c r="L331" s="294">
        <v>9</v>
      </c>
      <c r="M331" s="273">
        <v>5.5</v>
      </c>
      <c r="N331" s="273">
        <v>7.5</v>
      </c>
      <c r="O331" s="273">
        <v>8</v>
      </c>
      <c r="P331" s="273">
        <v>10</v>
      </c>
      <c r="Q331" s="273">
        <v>10</v>
      </c>
      <c r="R331" s="165"/>
      <c r="S331" s="165"/>
      <c r="T331" s="165"/>
      <c r="U331" s="165"/>
      <c r="V331" s="156"/>
      <c r="W331" s="136"/>
      <c r="X331" s="174"/>
    </row>
    <row r="332" spans="1:24" ht="12.9" hidden="1" customHeight="1" outlineLevel="1" x14ac:dyDescent="0.25">
      <c r="A332" s="120"/>
      <c r="B332" s="173"/>
      <c r="C332" s="154"/>
      <c r="D332" s="154"/>
      <c r="E332" s="154"/>
      <c r="F332" s="156"/>
      <c r="G332" s="274"/>
      <c r="H332" s="270"/>
      <c r="I332" s="270"/>
      <c r="J332" s="272"/>
      <c r="K332" s="272"/>
      <c r="L332" s="272"/>
      <c r="M332" s="272"/>
      <c r="N332" s="275"/>
      <c r="O332" s="165"/>
      <c r="P332" s="165"/>
      <c r="Q332" s="165"/>
      <c r="R332" s="165"/>
      <c r="S332" s="165"/>
      <c r="T332" s="165"/>
      <c r="U332" s="165"/>
      <c r="V332" s="156"/>
      <c r="W332" s="136"/>
      <c r="X332" s="174"/>
    </row>
    <row r="333" spans="1:24" ht="12.9" hidden="1" customHeight="1" outlineLevel="1" x14ac:dyDescent="0.25">
      <c r="A333" s="120"/>
      <c r="B333" s="173"/>
      <c r="C333" s="154"/>
      <c r="D333" s="154"/>
      <c r="E333" s="154"/>
      <c r="F333" s="156"/>
      <c r="G333" s="165"/>
      <c r="H333" s="165"/>
      <c r="I333" s="165"/>
      <c r="J333" s="165"/>
      <c r="K333" s="165"/>
      <c r="L333" s="165"/>
      <c r="M333" s="165"/>
      <c r="N333" s="165"/>
      <c r="O333" s="165"/>
      <c r="P333" s="165"/>
      <c r="Q333" s="165"/>
      <c r="R333" s="165"/>
      <c r="S333" s="165"/>
      <c r="T333" s="165"/>
      <c r="U333" s="165"/>
      <c r="V333" s="156"/>
      <c r="W333" s="136"/>
      <c r="X333" s="174"/>
    </row>
    <row r="334" spans="1:24" ht="5.0999999999999996" hidden="1" customHeight="1" outlineLevel="1" x14ac:dyDescent="0.25">
      <c r="A334" s="120"/>
      <c r="B334" s="173"/>
      <c r="C334" s="137" t="s">
        <v>193</v>
      </c>
      <c r="D334" s="154"/>
      <c r="E334" s="154"/>
      <c r="F334" s="164"/>
      <c r="G334" s="165"/>
      <c r="H334" s="165"/>
      <c r="I334" s="165"/>
      <c r="J334" s="165"/>
      <c r="K334" s="165"/>
      <c r="L334" s="165"/>
      <c r="M334" s="165"/>
      <c r="N334" s="165"/>
      <c r="O334" s="165"/>
      <c r="P334" s="165"/>
      <c r="Q334" s="165"/>
      <c r="R334" s="165"/>
      <c r="S334" s="165"/>
      <c r="T334" s="165"/>
      <c r="U334" s="165"/>
      <c r="V334" s="156"/>
      <c r="W334" s="166"/>
      <c r="X334" s="174"/>
    </row>
    <row r="335" spans="1:24" ht="24" customHeight="1" collapsed="1" x14ac:dyDescent="0.25">
      <c r="A335" s="120"/>
      <c r="B335" s="173"/>
      <c r="C335" s="167"/>
      <c r="D335" s="167"/>
      <c r="E335" s="167"/>
      <c r="F335" s="167"/>
      <c r="G335" s="168" t="s">
        <v>337</v>
      </c>
      <c r="H335" s="169"/>
      <c r="I335" s="169"/>
      <c r="J335" s="169"/>
      <c r="K335" s="169"/>
      <c r="L335" s="169"/>
      <c r="M335" s="169"/>
      <c r="N335" s="169"/>
      <c r="O335" s="169"/>
      <c r="P335" s="169"/>
      <c r="Q335" s="169"/>
      <c r="R335" s="169"/>
      <c r="S335" s="169"/>
      <c r="T335" s="170"/>
      <c r="U335" s="170"/>
      <c r="V335" s="171" t="s">
        <v>194</v>
      </c>
      <c r="W335" s="172" t="s">
        <v>195</v>
      </c>
      <c r="X335" s="174"/>
    </row>
    <row r="336" spans="1:24" ht="12" hidden="1" customHeight="1" outlineLevel="1" x14ac:dyDescent="0.25">
      <c r="A336" s="120"/>
      <c r="B336" s="121"/>
      <c r="C336" s="121"/>
      <c r="D336" s="121"/>
      <c r="E336" s="121"/>
      <c r="F336" s="174"/>
      <c r="G336" s="174"/>
      <c r="H336" s="174"/>
      <c r="I336" s="174"/>
      <c r="J336" s="174"/>
      <c r="K336" s="174"/>
      <c r="L336" s="174"/>
      <c r="M336" s="174"/>
      <c r="N336" s="174"/>
      <c r="O336" s="174"/>
      <c r="P336" s="174"/>
      <c r="Q336" s="174"/>
      <c r="R336" s="174"/>
      <c r="S336" s="174"/>
      <c r="T336" s="174"/>
      <c r="U336" s="174"/>
      <c r="V336" s="174"/>
      <c r="W336" s="174"/>
      <c r="X336" s="174"/>
    </row>
    <row r="337" spans="1:56" s="190" customFormat="1" ht="12.75" hidden="1" customHeight="1" outlineLevel="1" x14ac:dyDescent="0.25">
      <c r="A337" s="188"/>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AE337" s="122"/>
      <c r="AF337" s="122"/>
      <c r="AG337" s="122"/>
      <c r="AH337" s="122"/>
      <c r="AI337" s="122"/>
      <c r="AJ337" s="122"/>
      <c r="AK337" s="122"/>
      <c r="AL337" s="122"/>
      <c r="AM337" s="122"/>
      <c r="AN337" s="122"/>
      <c r="AO337" s="122"/>
      <c r="AP337" s="122"/>
      <c r="AQ337" s="122"/>
      <c r="AR337" s="122"/>
      <c r="AS337" s="122"/>
      <c r="AT337" s="122"/>
      <c r="AU337" s="122"/>
      <c r="AV337" s="122"/>
      <c r="AW337" s="122"/>
      <c r="AX337" s="122"/>
      <c r="AY337" s="122"/>
      <c r="AZ337" s="122"/>
      <c r="BA337" s="122"/>
      <c r="BB337" s="122"/>
      <c r="BC337" s="122"/>
      <c r="BD337" s="122"/>
    </row>
    <row r="338" spans="1:56" s="190" customFormat="1" ht="5.0999999999999996" hidden="1" customHeight="1" outlineLevel="1" collapsed="1" thickBot="1" x14ac:dyDescent="0.3">
      <c r="A338" s="188"/>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row>
    <row r="339" spans="1:56" s="190" customFormat="1" ht="5.0999999999999996" hidden="1" customHeight="1" outlineLevel="1" x14ac:dyDescent="0.25">
      <c r="A339" s="188"/>
      <c r="B339" s="121"/>
      <c r="C339" s="125" t="s">
        <v>0</v>
      </c>
      <c r="D339" s="125"/>
      <c r="E339" s="125"/>
      <c r="F339" s="125"/>
      <c r="G339" s="125"/>
      <c r="H339" s="125"/>
      <c r="I339" s="125"/>
      <c r="J339" s="125"/>
      <c r="K339" s="126"/>
      <c r="L339" s="126"/>
      <c r="M339" s="126"/>
      <c r="N339" s="126"/>
      <c r="O339" s="126"/>
      <c r="P339" s="126"/>
      <c r="Q339" s="126"/>
      <c r="R339" s="126"/>
      <c r="S339" s="126"/>
      <c r="T339" s="126"/>
      <c r="U339" s="126"/>
      <c r="V339" s="126"/>
      <c r="W339" s="128"/>
      <c r="X339" s="174"/>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row>
    <row r="340" spans="1:56" s="190" customFormat="1" ht="12.9" hidden="1" customHeight="1" outlineLevel="1" collapsed="1" x14ac:dyDescent="0.25">
      <c r="A340" s="188"/>
      <c r="B340" s="121"/>
      <c r="C340" s="130"/>
      <c r="D340" s="130">
        <v>53658.706903201055</v>
      </c>
      <c r="E340" s="130" t="s">
        <v>1</v>
      </c>
      <c r="F340" s="192"/>
      <c r="G340" s="193" t="s">
        <v>341</v>
      </c>
      <c r="H340" s="192"/>
      <c r="I340" s="192"/>
      <c r="J340" s="192"/>
      <c r="K340" s="192"/>
      <c r="L340" s="192"/>
      <c r="M340" s="192"/>
      <c r="N340" s="192"/>
      <c r="O340" s="192"/>
      <c r="P340" s="192"/>
      <c r="Q340" s="192"/>
      <c r="R340" s="192"/>
      <c r="S340" s="194"/>
      <c r="T340" s="195"/>
      <c r="U340" s="196"/>
      <c r="V340" s="196"/>
      <c r="W340" s="136"/>
      <c r="X340" s="174"/>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row>
    <row r="341" spans="1:56" s="190" customFormat="1" ht="12.9" hidden="1" customHeight="1" outlineLevel="1" x14ac:dyDescent="0.25">
      <c r="A341" s="188"/>
      <c r="B341" s="121"/>
      <c r="C341" s="130"/>
      <c r="D341" s="137"/>
      <c r="E341" s="138"/>
      <c r="F341" s="192"/>
      <c r="G341" s="192" t="s">
        <v>342</v>
      </c>
      <c r="H341" s="195"/>
      <c r="I341" s="192"/>
      <c r="J341" s="192"/>
      <c r="K341" s="192"/>
      <c r="L341" s="192"/>
      <c r="M341" s="192"/>
      <c r="N341" s="192"/>
      <c r="O341" s="192"/>
      <c r="P341" s="192"/>
      <c r="Q341" s="192"/>
      <c r="R341" s="192"/>
      <c r="S341" s="194"/>
      <c r="T341" s="197"/>
      <c r="U341" s="196"/>
      <c r="V341" s="196"/>
      <c r="W341" s="136"/>
      <c r="X341" s="174"/>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row>
    <row r="342" spans="1:56" s="190" customFormat="1" ht="12.9" hidden="1" customHeight="1" outlineLevel="1" x14ac:dyDescent="0.25">
      <c r="A342" s="188"/>
      <c r="B342" s="121"/>
      <c r="C342" s="138"/>
      <c r="D342" s="130"/>
      <c r="E342" s="138"/>
      <c r="F342" s="192"/>
      <c r="G342" s="276">
        <v>37951.660101388887</v>
      </c>
      <c r="H342" s="195"/>
      <c r="I342" s="192"/>
      <c r="J342" s="192"/>
      <c r="K342" s="192"/>
      <c r="L342" s="192"/>
      <c r="M342" s="192"/>
      <c r="N342" s="192"/>
      <c r="O342" s="192"/>
      <c r="P342" s="192"/>
      <c r="Q342" s="192"/>
      <c r="R342" s="192"/>
      <c r="S342" s="194"/>
      <c r="T342" s="197"/>
      <c r="U342" s="196"/>
      <c r="V342" s="196"/>
      <c r="W342" s="136"/>
      <c r="X342" s="174"/>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row>
    <row r="343" spans="1:56" s="190" customFormat="1" ht="12.9" hidden="1" customHeight="1" outlineLevel="1" x14ac:dyDescent="0.25">
      <c r="A343" s="188"/>
      <c r="B343" s="121"/>
      <c r="C343" s="138">
        <v>1</v>
      </c>
      <c r="D343" s="137"/>
      <c r="E343" s="138"/>
      <c r="F343" s="192"/>
      <c r="G343" s="199"/>
      <c r="H343" s="195"/>
      <c r="I343" s="192"/>
      <c r="J343" s="195"/>
      <c r="K343" s="192"/>
      <c r="L343" s="192"/>
      <c r="M343" s="192"/>
      <c r="N343" s="192"/>
      <c r="O343" s="192"/>
      <c r="P343" s="192"/>
      <c r="Q343" s="192"/>
      <c r="R343" s="192"/>
      <c r="S343" s="194"/>
      <c r="T343" s="197"/>
      <c r="U343" s="196"/>
      <c r="V343" s="196"/>
      <c r="W343" s="136"/>
      <c r="X343" s="174"/>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row>
    <row r="344" spans="1:56" s="190" customFormat="1" ht="12.9" hidden="1" customHeight="1" outlineLevel="1" x14ac:dyDescent="0.25">
      <c r="A344" s="188"/>
      <c r="B344" s="121"/>
      <c r="C344" s="138"/>
      <c r="D344" s="138"/>
      <c r="E344" s="138"/>
      <c r="F344" s="138"/>
      <c r="G344" s="138"/>
      <c r="H344" s="138"/>
      <c r="I344" s="138"/>
      <c r="J344" s="152"/>
      <c r="K344" s="152"/>
      <c r="L344" s="152"/>
      <c r="M344" s="152"/>
      <c r="N344" s="152"/>
      <c r="O344" s="152"/>
      <c r="P344" s="152"/>
      <c r="Q344" s="152"/>
      <c r="R344" s="152"/>
      <c r="S344" s="152"/>
      <c r="T344" s="152"/>
      <c r="U344" s="152"/>
      <c r="V344" s="152"/>
      <c r="W344" s="136"/>
      <c r="X344" s="174"/>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row>
    <row r="345" spans="1:56" s="190" customFormat="1" ht="12.9" hidden="1" customHeight="1" outlineLevel="1" x14ac:dyDescent="0.25">
      <c r="A345" s="188"/>
      <c r="B345" s="121"/>
      <c r="C345" s="138"/>
      <c r="D345" s="138"/>
      <c r="E345" s="138"/>
      <c r="F345" s="138"/>
      <c r="G345" s="138"/>
      <c r="H345" s="138"/>
      <c r="I345" s="138"/>
      <c r="J345" s="138"/>
      <c r="K345" s="138"/>
      <c r="L345" s="152"/>
      <c r="M345" s="152"/>
      <c r="N345" s="152"/>
      <c r="O345" s="152"/>
      <c r="P345" s="152"/>
      <c r="Q345" s="152"/>
      <c r="R345" s="152"/>
      <c r="S345" s="152"/>
      <c r="T345" s="152"/>
      <c r="U345" s="152"/>
      <c r="V345" s="152"/>
      <c r="W345" s="136"/>
      <c r="X345" s="174"/>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row>
    <row r="346" spans="1:56" s="190" customFormat="1" ht="12.9" hidden="1" customHeight="1" outlineLevel="1" x14ac:dyDescent="0.25">
      <c r="A346" s="188"/>
      <c r="B346" s="121"/>
      <c r="C346" s="138"/>
      <c r="D346" s="138"/>
      <c r="E346" s="138"/>
      <c r="F346" s="138"/>
      <c r="G346" s="138"/>
      <c r="H346" s="138" t="s">
        <v>343</v>
      </c>
      <c r="I346" s="138"/>
      <c r="J346" s="153" t="s">
        <v>344</v>
      </c>
      <c r="K346" s="153" t="s">
        <v>345</v>
      </c>
      <c r="L346" s="153" t="s">
        <v>346</v>
      </c>
      <c r="M346" s="153" t="s">
        <v>347</v>
      </c>
      <c r="N346" s="153" t="s">
        <v>346</v>
      </c>
      <c r="O346" s="153" t="s">
        <v>348</v>
      </c>
      <c r="P346" s="153"/>
      <c r="Q346" s="153"/>
      <c r="R346" s="153"/>
      <c r="S346" s="153"/>
      <c r="T346" s="153"/>
      <c r="U346" s="153"/>
      <c r="V346" s="152"/>
      <c r="W346" s="136"/>
      <c r="X346" s="174"/>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row>
    <row r="347" spans="1:56" s="190" customFormat="1" ht="12.9" hidden="1" customHeight="1" outlineLevel="1" x14ac:dyDescent="0.25">
      <c r="A347" s="188"/>
      <c r="B347" s="121"/>
      <c r="C347" s="154"/>
      <c r="D347" s="154"/>
      <c r="E347" s="154"/>
      <c r="F347" s="138"/>
      <c r="G347" s="138"/>
      <c r="H347" s="138"/>
      <c r="I347" s="138"/>
      <c r="J347" s="153" t="s">
        <v>349</v>
      </c>
      <c r="K347" s="153" t="s">
        <v>350</v>
      </c>
      <c r="L347" s="153" t="s">
        <v>351</v>
      </c>
      <c r="M347" s="153" t="s">
        <v>352</v>
      </c>
      <c r="N347" s="153" t="s">
        <v>353</v>
      </c>
      <c r="O347" s="153" t="s">
        <v>354</v>
      </c>
      <c r="P347" s="153"/>
      <c r="Q347" s="153"/>
      <c r="R347" s="153"/>
      <c r="S347" s="153"/>
      <c r="T347" s="153"/>
      <c r="U347" s="153"/>
      <c r="V347" s="152"/>
      <c r="W347" s="136"/>
      <c r="X347" s="174"/>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row>
    <row r="348" spans="1:56" s="190" customFormat="1" ht="5.0999999999999996" hidden="1" customHeight="1" outlineLevel="1" x14ac:dyDescent="0.25">
      <c r="A348" s="188"/>
      <c r="B348" s="121"/>
      <c r="C348" s="154"/>
      <c r="D348" s="154"/>
      <c r="E348" s="154"/>
      <c r="F348" s="138"/>
      <c r="G348" s="138"/>
      <c r="H348" s="138"/>
      <c r="I348" s="138"/>
      <c r="J348" s="155" t="s">
        <v>189</v>
      </c>
      <c r="K348" s="153"/>
      <c r="L348" s="153"/>
      <c r="M348" s="153"/>
      <c r="N348" s="153"/>
      <c r="O348" s="153"/>
      <c r="P348" s="153"/>
      <c r="Q348" s="153"/>
      <c r="R348" s="153"/>
      <c r="S348" s="153"/>
      <c r="T348" s="153"/>
      <c r="U348" s="153"/>
      <c r="V348" s="152"/>
      <c r="W348" s="136"/>
      <c r="X348" s="174"/>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row>
    <row r="349" spans="1:56" s="190" customFormat="1" ht="5.0999999999999996" hidden="1" customHeight="1" outlineLevel="1" x14ac:dyDescent="0.25">
      <c r="A349" s="188"/>
      <c r="B349" s="121"/>
      <c r="C349" s="154"/>
      <c r="D349" s="154"/>
      <c r="E349" s="154"/>
      <c r="F349" s="201"/>
      <c r="G349" s="202"/>
      <c r="H349" s="202"/>
      <c r="I349" s="202"/>
      <c r="J349" s="203"/>
      <c r="K349" s="203"/>
      <c r="L349" s="203"/>
      <c r="M349" s="203"/>
      <c r="N349" s="203"/>
      <c r="O349" s="203"/>
      <c r="P349" s="203"/>
      <c r="Q349" s="203"/>
      <c r="R349" s="203"/>
      <c r="S349" s="203"/>
      <c r="T349" s="203"/>
      <c r="U349" s="203"/>
      <c r="V349" s="204"/>
      <c r="W349" s="136"/>
      <c r="X349" s="174"/>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row>
    <row r="350" spans="1:56" s="190" customFormat="1" ht="12.9" hidden="1" customHeight="1" outlineLevel="1" x14ac:dyDescent="0.25">
      <c r="A350" s="188"/>
      <c r="B350" s="121"/>
      <c r="C350" s="154"/>
      <c r="D350" s="154"/>
      <c r="E350" s="154"/>
      <c r="F350" s="201"/>
      <c r="G350" s="162"/>
      <c r="H350" s="277" t="s">
        <v>216</v>
      </c>
      <c r="I350" s="162"/>
      <c r="J350" s="177">
        <v>0.8</v>
      </c>
      <c r="K350" s="278"/>
      <c r="L350" s="279"/>
      <c r="M350" s="205">
        <v>350</v>
      </c>
      <c r="N350" s="279"/>
      <c r="O350" s="279"/>
      <c r="P350" s="160"/>
      <c r="Q350" s="160"/>
      <c r="R350" s="160"/>
      <c r="S350" s="160"/>
      <c r="T350" s="160"/>
      <c r="U350" s="160"/>
      <c r="V350" s="208"/>
      <c r="W350" s="136"/>
      <c r="X350" s="174"/>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row>
    <row r="351" spans="1:56" s="190" customFormat="1" ht="12.9" hidden="1" customHeight="1" outlineLevel="1" x14ac:dyDescent="0.25">
      <c r="A351" s="188"/>
      <c r="B351" s="121"/>
      <c r="C351" s="154"/>
      <c r="D351" s="154"/>
      <c r="E351" s="154"/>
      <c r="F351" s="201"/>
      <c r="G351" s="162"/>
      <c r="H351" s="277" t="s">
        <v>217</v>
      </c>
      <c r="I351" s="162"/>
      <c r="J351" s="177">
        <v>0.8</v>
      </c>
      <c r="K351" s="278"/>
      <c r="L351" s="279"/>
      <c r="M351" s="205">
        <v>350</v>
      </c>
      <c r="N351" s="279"/>
      <c r="O351" s="279"/>
      <c r="P351" s="160"/>
      <c r="Q351" s="160"/>
      <c r="R351" s="160"/>
      <c r="S351" s="160"/>
      <c r="T351" s="160"/>
      <c r="U351" s="160"/>
      <c r="V351" s="208"/>
      <c r="W351" s="136"/>
      <c r="X351" s="174"/>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row>
    <row r="352" spans="1:56" s="190" customFormat="1" ht="12.9" hidden="1" customHeight="1" outlineLevel="1" x14ac:dyDescent="0.25">
      <c r="A352" s="188"/>
      <c r="B352" s="121"/>
      <c r="C352" s="154"/>
      <c r="D352" s="154"/>
      <c r="E352" s="154"/>
      <c r="F352" s="209"/>
      <c r="G352" s="162"/>
      <c r="H352" s="277" t="s">
        <v>218</v>
      </c>
      <c r="I352" s="162"/>
      <c r="J352" s="177">
        <v>0.8</v>
      </c>
      <c r="K352" s="278"/>
      <c r="L352" s="279"/>
      <c r="M352" s="205">
        <v>350</v>
      </c>
      <c r="N352" s="279"/>
      <c r="O352" s="279"/>
      <c r="P352" s="210"/>
      <c r="Q352" s="210"/>
      <c r="R352" s="210"/>
      <c r="S352" s="210"/>
      <c r="T352" s="210"/>
      <c r="U352" s="210"/>
      <c r="V352" s="208"/>
      <c r="W352" s="136"/>
      <c r="X352" s="174"/>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row>
    <row r="353" spans="1:56" s="190" customFormat="1" ht="12.9" hidden="1" customHeight="1" outlineLevel="1" x14ac:dyDescent="0.25">
      <c r="A353" s="188"/>
      <c r="B353" s="121"/>
      <c r="C353" s="154"/>
      <c r="D353" s="154"/>
      <c r="E353" s="154"/>
      <c r="F353" s="209"/>
      <c r="G353" s="162"/>
      <c r="H353" s="277" t="s">
        <v>219</v>
      </c>
      <c r="I353" s="162"/>
      <c r="J353" s="177">
        <v>0</v>
      </c>
      <c r="K353" s="210"/>
      <c r="L353" s="210"/>
      <c r="M353" s="205">
        <v>0</v>
      </c>
      <c r="N353" s="210"/>
      <c r="O353" s="210"/>
      <c r="P353" s="210"/>
      <c r="Q353" s="210"/>
      <c r="R353" s="210"/>
      <c r="S353" s="210"/>
      <c r="T353" s="210"/>
      <c r="U353" s="210"/>
      <c r="V353" s="208"/>
      <c r="W353" s="136"/>
      <c r="X353" s="174"/>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row>
    <row r="354" spans="1:56" s="190" customFormat="1" ht="12.9" hidden="1" customHeight="1" outlineLevel="1" x14ac:dyDescent="0.25">
      <c r="A354" s="188"/>
      <c r="B354" s="121"/>
      <c r="C354" s="154"/>
      <c r="D354" s="154"/>
      <c r="E354" s="154"/>
      <c r="F354" s="209"/>
      <c r="G354" s="162"/>
      <c r="H354" s="277" t="s">
        <v>220</v>
      </c>
      <c r="I354" s="162"/>
      <c r="J354" s="177">
        <v>0</v>
      </c>
      <c r="K354" s="210"/>
      <c r="L354" s="210"/>
      <c r="M354" s="205">
        <v>0</v>
      </c>
      <c r="N354" s="210"/>
      <c r="O354" s="210"/>
      <c r="P354" s="210"/>
      <c r="Q354" s="210"/>
      <c r="R354" s="210"/>
      <c r="S354" s="210"/>
      <c r="T354" s="210"/>
      <c r="U354" s="210"/>
      <c r="V354" s="208"/>
      <c r="W354" s="136"/>
      <c r="X354" s="174"/>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row>
    <row r="355" spans="1:56" s="190" customFormat="1" ht="12.9" hidden="1" customHeight="1" outlineLevel="1" x14ac:dyDescent="0.25">
      <c r="A355" s="188"/>
      <c r="B355" s="121"/>
      <c r="C355" s="154"/>
      <c r="D355" s="154"/>
      <c r="E355" s="154"/>
      <c r="F355" s="209"/>
      <c r="G355" s="162"/>
      <c r="H355" s="277" t="s">
        <v>221</v>
      </c>
      <c r="I355" s="162"/>
      <c r="J355" s="177">
        <v>0</v>
      </c>
      <c r="K355" s="210"/>
      <c r="L355" s="210"/>
      <c r="M355" s="205">
        <v>0</v>
      </c>
      <c r="N355" s="210"/>
      <c r="O355" s="210"/>
      <c r="P355" s="210"/>
      <c r="Q355" s="210"/>
      <c r="R355" s="210"/>
      <c r="S355" s="210"/>
      <c r="T355" s="210"/>
      <c r="U355" s="210"/>
      <c r="V355" s="208"/>
      <c r="W355" s="136"/>
      <c r="X355" s="174"/>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row>
    <row r="356" spans="1:56" s="190" customFormat="1" ht="12.9" hidden="1" customHeight="1" outlineLevel="1" x14ac:dyDescent="0.25">
      <c r="A356" s="188"/>
      <c r="B356" s="121"/>
      <c r="C356" s="154"/>
      <c r="D356" s="154"/>
      <c r="E356" s="154"/>
      <c r="F356" s="209"/>
      <c r="G356" s="162"/>
      <c r="H356" s="277" t="s">
        <v>222</v>
      </c>
      <c r="I356" s="162"/>
      <c r="J356" s="177">
        <v>0</v>
      </c>
      <c r="K356" s="210"/>
      <c r="L356" s="210"/>
      <c r="M356" s="205">
        <v>0</v>
      </c>
      <c r="N356" s="210"/>
      <c r="O356" s="210"/>
      <c r="P356" s="210"/>
      <c r="Q356" s="210"/>
      <c r="R356" s="210"/>
      <c r="S356" s="210"/>
      <c r="T356" s="210"/>
      <c r="U356" s="210"/>
      <c r="V356" s="208"/>
      <c r="W356" s="136"/>
      <c r="X356" s="174"/>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row>
    <row r="357" spans="1:56" s="190" customFormat="1" ht="12.9" hidden="1" customHeight="1" outlineLevel="1" x14ac:dyDescent="0.25">
      <c r="A357" s="188"/>
      <c r="B357" s="121"/>
      <c r="C357" s="154"/>
      <c r="D357" s="154"/>
      <c r="E357" s="154"/>
      <c r="F357" s="209"/>
      <c r="G357" s="162"/>
      <c r="H357" s="277" t="s">
        <v>223</v>
      </c>
      <c r="I357" s="162"/>
      <c r="J357" s="177">
        <v>0</v>
      </c>
      <c r="K357" s="210"/>
      <c r="L357" s="210"/>
      <c r="M357" s="205">
        <v>0</v>
      </c>
      <c r="N357" s="210"/>
      <c r="O357" s="210"/>
      <c r="P357" s="210"/>
      <c r="Q357" s="210"/>
      <c r="R357" s="210"/>
      <c r="S357" s="210"/>
      <c r="T357" s="210"/>
      <c r="U357" s="210"/>
      <c r="V357" s="208"/>
      <c r="W357" s="136"/>
      <c r="X357" s="174"/>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row>
    <row r="358" spans="1:56" s="190" customFormat="1" ht="12.9" hidden="1" customHeight="1" outlineLevel="1" x14ac:dyDescent="0.25">
      <c r="A358" s="188"/>
      <c r="B358" s="121"/>
      <c r="C358" s="154"/>
      <c r="D358" s="154"/>
      <c r="E358" s="154"/>
      <c r="F358" s="209"/>
      <c r="G358" s="162"/>
      <c r="H358" s="277" t="s">
        <v>224</v>
      </c>
      <c r="I358" s="162"/>
      <c r="J358" s="177">
        <v>0</v>
      </c>
      <c r="K358" s="210"/>
      <c r="L358" s="210"/>
      <c r="M358" s="205">
        <v>0</v>
      </c>
      <c r="N358" s="210"/>
      <c r="O358" s="210"/>
      <c r="P358" s="210"/>
      <c r="Q358" s="210"/>
      <c r="R358" s="210"/>
      <c r="S358" s="210"/>
      <c r="T358" s="210"/>
      <c r="U358" s="210"/>
      <c r="V358" s="208"/>
      <c r="W358" s="136"/>
      <c r="X358" s="174"/>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row>
    <row r="359" spans="1:56" s="190" customFormat="1" ht="12.9" hidden="1" customHeight="1" outlineLevel="1" x14ac:dyDescent="0.25">
      <c r="A359" s="188"/>
      <c r="B359" s="121"/>
      <c r="C359" s="154"/>
      <c r="D359" s="154"/>
      <c r="E359" s="154"/>
      <c r="F359" s="201"/>
      <c r="G359" s="162"/>
      <c r="H359" s="277" t="s">
        <v>225</v>
      </c>
      <c r="I359" s="162"/>
      <c r="J359" s="177">
        <v>0</v>
      </c>
      <c r="K359" s="278"/>
      <c r="L359" s="279"/>
      <c r="M359" s="205">
        <v>0</v>
      </c>
      <c r="N359" s="279"/>
      <c r="O359" s="279"/>
      <c r="P359" s="160"/>
      <c r="Q359" s="160"/>
      <c r="R359" s="160"/>
      <c r="S359" s="160"/>
      <c r="T359" s="160"/>
      <c r="U359" s="160"/>
      <c r="V359" s="208"/>
      <c r="W359" s="136"/>
      <c r="X359" s="174"/>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row>
    <row r="360" spans="1:56" s="190" customFormat="1" ht="12.9" hidden="1" customHeight="1" outlineLevel="1" x14ac:dyDescent="0.25">
      <c r="A360" s="188"/>
      <c r="B360" s="121"/>
      <c r="C360" s="154"/>
      <c r="D360" s="154"/>
      <c r="E360" s="154"/>
      <c r="F360" s="209"/>
      <c r="G360" s="162"/>
      <c r="H360" s="162"/>
      <c r="I360" s="162"/>
      <c r="J360" s="160"/>
      <c r="K360" s="160"/>
      <c r="L360" s="160"/>
      <c r="M360" s="160"/>
      <c r="N360" s="160"/>
      <c r="O360" s="160"/>
      <c r="P360" s="160"/>
      <c r="Q360" s="160"/>
      <c r="R360" s="160"/>
      <c r="S360" s="160"/>
      <c r="T360" s="160"/>
      <c r="U360" s="160"/>
      <c r="V360" s="208"/>
      <c r="W360" s="136"/>
      <c r="X360" s="174"/>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row>
    <row r="361" spans="1:56" s="190" customFormat="1" ht="12.9" hidden="1" customHeight="1" outlineLevel="1" x14ac:dyDescent="0.25">
      <c r="A361" s="188"/>
      <c r="B361" s="121"/>
      <c r="C361" s="154"/>
      <c r="D361" s="154"/>
      <c r="E361" s="154"/>
      <c r="F361" s="209"/>
      <c r="G361" s="162"/>
      <c r="H361" s="162"/>
      <c r="I361" s="162"/>
      <c r="J361" s="210"/>
      <c r="K361" s="210"/>
      <c r="L361" s="210"/>
      <c r="M361" s="210"/>
      <c r="N361" s="210"/>
      <c r="O361" s="210"/>
      <c r="P361" s="210"/>
      <c r="Q361" s="210"/>
      <c r="R361" s="210"/>
      <c r="S361" s="210"/>
      <c r="T361" s="210"/>
      <c r="U361" s="210"/>
      <c r="V361" s="208"/>
      <c r="W361" s="136"/>
      <c r="X361" s="174"/>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row>
    <row r="362" spans="1:56" s="190" customFormat="1" ht="5.0999999999999996" hidden="1" customHeight="1" outlineLevel="1" x14ac:dyDescent="0.25">
      <c r="A362" s="188"/>
      <c r="B362" s="121"/>
      <c r="C362" s="137" t="s">
        <v>193</v>
      </c>
      <c r="D362" s="154"/>
      <c r="E362" s="154"/>
      <c r="F362" s="212"/>
      <c r="G362" s="213"/>
      <c r="H362" s="213"/>
      <c r="I362" s="213"/>
      <c r="J362" s="214"/>
      <c r="K362" s="214"/>
      <c r="L362" s="214"/>
      <c r="M362" s="214"/>
      <c r="N362" s="214"/>
      <c r="O362" s="214"/>
      <c r="P362" s="214"/>
      <c r="Q362" s="214"/>
      <c r="R362" s="214"/>
      <c r="S362" s="214"/>
      <c r="T362" s="214"/>
      <c r="U362" s="214"/>
      <c r="V362" s="204"/>
      <c r="W362" s="136"/>
      <c r="X362" s="174"/>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row>
    <row r="363" spans="1:56" s="190" customFormat="1" ht="24" customHeight="1" collapsed="1" x14ac:dyDescent="0.25">
      <c r="A363" s="188"/>
      <c r="B363" s="121"/>
      <c r="C363" s="167"/>
      <c r="D363" s="167"/>
      <c r="E363" s="167"/>
      <c r="F363" s="167"/>
      <c r="G363" s="168" t="s">
        <v>341</v>
      </c>
      <c r="H363" s="169"/>
      <c r="I363" s="169"/>
      <c r="J363" s="169"/>
      <c r="K363" s="169"/>
      <c r="L363" s="169"/>
      <c r="M363" s="169"/>
      <c r="N363" s="169"/>
      <c r="O363" s="169"/>
      <c r="P363" s="169"/>
      <c r="Q363" s="169"/>
      <c r="R363" s="169"/>
      <c r="S363" s="169"/>
      <c r="T363" s="170"/>
      <c r="U363" s="170"/>
      <c r="V363" s="170"/>
      <c r="W363" s="172" t="s">
        <v>195</v>
      </c>
      <c r="X363" s="174"/>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row>
    <row r="364" spans="1:56" s="190" customFormat="1" ht="12.75" hidden="1" customHeight="1" outlineLevel="1" x14ac:dyDescent="0.25">
      <c r="A364" s="188"/>
      <c r="B364" s="121"/>
      <c r="C364" s="121"/>
      <c r="D364" s="121"/>
      <c r="E364" s="121"/>
      <c r="F364" s="174"/>
      <c r="G364" s="174"/>
      <c r="H364" s="174"/>
      <c r="I364" s="174"/>
      <c r="J364" s="174"/>
      <c r="K364" s="174"/>
      <c r="L364" s="174"/>
      <c r="M364" s="174"/>
      <c r="N364" s="174"/>
      <c r="O364" s="174"/>
      <c r="P364" s="174"/>
      <c r="Q364" s="174"/>
      <c r="R364" s="174"/>
      <c r="S364" s="174"/>
      <c r="T364" s="174"/>
      <c r="U364" s="174"/>
      <c r="V364" s="174"/>
      <c r="W364" s="174"/>
      <c r="X364" s="174"/>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row>
    <row r="365" spans="1:56" s="190" customFormat="1" ht="12.75" hidden="1" customHeight="1" outlineLevel="1" x14ac:dyDescent="0.25">
      <c r="A365" s="188"/>
      <c r="B365" s="189"/>
      <c r="C365" s="189"/>
      <c r="D365" s="189"/>
      <c r="E365" s="189"/>
      <c r="F365" s="174"/>
      <c r="G365" s="174"/>
      <c r="H365" s="174"/>
      <c r="I365" s="174"/>
      <c r="J365" s="174"/>
      <c r="K365" s="174"/>
      <c r="L365" s="174"/>
      <c r="M365" s="174"/>
      <c r="N365" s="174"/>
      <c r="O365" s="174"/>
      <c r="P365" s="174"/>
      <c r="Q365" s="174"/>
      <c r="R365" s="174"/>
      <c r="S365" s="174"/>
      <c r="T365" s="174"/>
      <c r="U365" s="174"/>
      <c r="V365" s="174"/>
      <c r="W365" s="174"/>
      <c r="X365" s="174"/>
      <c r="Y365" s="174"/>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row>
    <row r="366" spans="1:56" s="190" customFormat="1" ht="5.0999999999999996" hidden="1" customHeight="1" outlineLevel="1" collapsed="1" thickBot="1" x14ac:dyDescent="0.3">
      <c r="A366" s="188"/>
      <c r="B366" s="189"/>
      <c r="C366" s="189"/>
      <c r="D366" s="189"/>
      <c r="E366" s="189"/>
      <c r="F366" s="189"/>
      <c r="G366" s="189"/>
      <c r="H366" s="189"/>
      <c r="I366" s="189"/>
      <c r="J366" s="189"/>
      <c r="K366" s="189"/>
      <c r="L366" s="189"/>
      <c r="M366" s="189"/>
      <c r="N366" s="189"/>
      <c r="O366" s="189"/>
      <c r="P366" s="189"/>
      <c r="Q366" s="189"/>
      <c r="R366" s="189"/>
      <c r="S366" s="189"/>
      <c r="T366" s="189"/>
      <c r="U366" s="189"/>
      <c r="V366" s="189"/>
      <c r="W366" s="189"/>
      <c r="X366" s="189"/>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row>
    <row r="367" spans="1:56" s="190" customFormat="1" ht="5.0999999999999996" hidden="1" customHeight="1" outlineLevel="1" x14ac:dyDescent="0.25">
      <c r="A367" s="188"/>
      <c r="B367" s="189"/>
      <c r="C367" s="125" t="s">
        <v>0</v>
      </c>
      <c r="D367" s="125"/>
      <c r="E367" s="125"/>
      <c r="F367" s="125"/>
      <c r="G367" s="125"/>
      <c r="H367" s="125"/>
      <c r="I367" s="125"/>
      <c r="J367" s="125"/>
      <c r="K367" s="126"/>
      <c r="L367" s="126"/>
      <c r="M367" s="126"/>
      <c r="N367" s="126"/>
      <c r="O367" s="126"/>
      <c r="P367" s="126"/>
      <c r="Q367" s="126"/>
      <c r="R367" s="126"/>
      <c r="S367" s="126"/>
      <c r="T367" s="126"/>
      <c r="U367" s="126"/>
      <c r="V367" s="126"/>
      <c r="W367" s="128"/>
      <c r="X367" s="174"/>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row>
    <row r="368" spans="1:56" s="190" customFormat="1" ht="12.75" hidden="1" customHeight="1" outlineLevel="1" collapsed="1" x14ac:dyDescent="0.25">
      <c r="A368" s="188"/>
      <c r="B368" s="189"/>
      <c r="C368" s="130"/>
      <c r="D368" s="130">
        <v>9535.2401303751758</v>
      </c>
      <c r="E368" s="130" t="s">
        <v>1</v>
      </c>
      <c r="F368" s="192"/>
      <c r="G368" s="193" t="s">
        <v>355</v>
      </c>
      <c r="H368" s="192"/>
      <c r="I368" s="192"/>
      <c r="J368" s="192"/>
      <c r="K368" s="192"/>
      <c r="L368" s="192"/>
      <c r="M368" s="192"/>
      <c r="N368" s="192"/>
      <c r="O368" s="192"/>
      <c r="P368" s="192"/>
      <c r="Q368" s="192"/>
      <c r="R368" s="192"/>
      <c r="S368" s="194"/>
      <c r="T368" s="195"/>
      <c r="U368" s="196"/>
      <c r="V368" s="196"/>
      <c r="W368" s="136"/>
      <c r="X368" s="174"/>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row>
    <row r="369" spans="1:56" s="190" customFormat="1" ht="12.75" hidden="1" customHeight="1" outlineLevel="1" x14ac:dyDescent="0.25">
      <c r="A369" s="188"/>
      <c r="B369" s="189"/>
      <c r="C369" s="130"/>
      <c r="D369" s="137"/>
      <c r="E369" s="138"/>
      <c r="F369" s="192"/>
      <c r="G369" s="192" t="s">
        <v>356</v>
      </c>
      <c r="H369" s="195"/>
      <c r="I369" s="192"/>
      <c r="J369" s="192"/>
      <c r="K369" s="192"/>
      <c r="L369" s="192"/>
      <c r="M369" s="192"/>
      <c r="N369" s="192"/>
      <c r="O369" s="192"/>
      <c r="P369" s="192"/>
      <c r="Q369" s="192"/>
      <c r="R369" s="192"/>
      <c r="S369" s="194"/>
      <c r="T369" s="197"/>
      <c r="U369" s="196"/>
      <c r="V369" s="196"/>
      <c r="W369" s="136"/>
      <c r="X369" s="174"/>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row>
    <row r="370" spans="1:56" s="190" customFormat="1" ht="12.75" hidden="1" customHeight="1" outlineLevel="1" x14ac:dyDescent="0.25">
      <c r="A370" s="188"/>
      <c r="B370" s="189"/>
      <c r="C370" s="138"/>
      <c r="D370" s="130"/>
      <c r="E370" s="138"/>
      <c r="F370" s="192"/>
      <c r="G370" s="198">
        <v>37951.660101388887</v>
      </c>
      <c r="H370" s="195"/>
      <c r="I370" s="192"/>
      <c r="J370" s="192"/>
      <c r="K370" s="192"/>
      <c r="L370" s="192"/>
      <c r="M370" s="192"/>
      <c r="N370" s="192"/>
      <c r="O370" s="192"/>
      <c r="P370" s="192"/>
      <c r="Q370" s="192"/>
      <c r="R370" s="192"/>
      <c r="S370" s="194"/>
      <c r="T370" s="197"/>
      <c r="U370" s="196"/>
      <c r="V370" s="196"/>
      <c r="W370" s="136"/>
      <c r="X370" s="174"/>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row>
    <row r="371" spans="1:56" s="190" customFormat="1" ht="12.75" hidden="1" customHeight="1" outlineLevel="1" x14ac:dyDescent="0.25">
      <c r="A371" s="188"/>
      <c r="B371" s="189"/>
      <c r="C371" s="138">
        <v>1</v>
      </c>
      <c r="D371" s="137"/>
      <c r="E371" s="138"/>
      <c r="F371" s="192"/>
      <c r="G371" s="199"/>
      <c r="H371" s="195"/>
      <c r="I371" s="192"/>
      <c r="J371" s="195"/>
      <c r="K371" s="192"/>
      <c r="L371" s="192"/>
      <c r="M371" s="192"/>
      <c r="N371" s="192"/>
      <c r="O371" s="192"/>
      <c r="P371" s="192"/>
      <c r="Q371" s="192"/>
      <c r="R371" s="192"/>
      <c r="S371" s="194"/>
      <c r="T371" s="197"/>
      <c r="U371" s="196"/>
      <c r="V371" s="196"/>
      <c r="W371" s="136"/>
      <c r="X371" s="174"/>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row>
    <row r="372" spans="1:56" s="190" customFormat="1" ht="12.75" hidden="1" customHeight="1" outlineLevel="1" x14ac:dyDescent="0.25">
      <c r="A372" s="188"/>
      <c r="B372" s="189"/>
      <c r="C372" s="138"/>
      <c r="D372" s="138"/>
      <c r="E372" s="138"/>
      <c r="F372" s="138"/>
      <c r="G372" s="138"/>
      <c r="H372" s="138"/>
      <c r="I372" s="138"/>
      <c r="J372" s="152"/>
      <c r="K372" s="152"/>
      <c r="L372" s="152"/>
      <c r="M372" s="152"/>
      <c r="N372" s="152"/>
      <c r="O372" s="152"/>
      <c r="P372" s="152"/>
      <c r="Q372" s="152"/>
      <c r="R372" s="152"/>
      <c r="S372" s="152"/>
      <c r="T372" s="152"/>
      <c r="U372" s="152"/>
      <c r="V372" s="152"/>
      <c r="W372" s="136"/>
      <c r="X372" s="174"/>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row>
    <row r="373" spans="1:56" s="190" customFormat="1" ht="12.75" hidden="1" customHeight="1" outlineLevel="1" x14ac:dyDescent="0.25">
      <c r="A373" s="188"/>
      <c r="B373" s="189"/>
      <c r="C373" s="138"/>
      <c r="D373" s="138"/>
      <c r="E373" s="138"/>
      <c r="F373" s="138"/>
      <c r="G373" s="138"/>
      <c r="H373" s="138"/>
      <c r="I373" s="138"/>
      <c r="J373" s="138"/>
      <c r="K373" s="138"/>
      <c r="L373" s="152"/>
      <c r="M373" s="152"/>
      <c r="N373" s="152"/>
      <c r="O373" s="152"/>
      <c r="P373" s="152"/>
      <c r="Q373" s="152"/>
      <c r="R373" s="152"/>
      <c r="S373" s="152"/>
      <c r="T373" s="152"/>
      <c r="U373" s="152"/>
      <c r="V373" s="152"/>
      <c r="W373" s="136"/>
      <c r="X373" s="174"/>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row>
    <row r="374" spans="1:56" s="190" customFormat="1" ht="12.75" hidden="1" customHeight="1" outlineLevel="1" x14ac:dyDescent="0.25">
      <c r="A374" s="188"/>
      <c r="B374" s="189"/>
      <c r="C374" s="138"/>
      <c r="D374" s="138"/>
      <c r="E374" s="138"/>
      <c r="F374" s="138"/>
      <c r="G374" s="138"/>
      <c r="H374" s="138"/>
      <c r="I374" s="138"/>
      <c r="J374" s="138" t="s">
        <v>343</v>
      </c>
      <c r="K374" s="153"/>
      <c r="L374" s="153"/>
      <c r="M374" s="153"/>
      <c r="N374" s="153"/>
      <c r="O374" s="153"/>
      <c r="P374" s="153"/>
      <c r="Q374" s="153"/>
      <c r="R374" s="153"/>
      <c r="S374" s="153"/>
      <c r="T374" s="153"/>
      <c r="U374" s="153"/>
      <c r="V374" s="152"/>
      <c r="W374" s="136"/>
      <c r="X374" s="174"/>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row>
    <row r="375" spans="1:56" s="190" customFormat="1" ht="12.75" hidden="1" customHeight="1" outlineLevel="1" x14ac:dyDescent="0.25">
      <c r="A375" s="188"/>
      <c r="B375" s="189"/>
      <c r="C375" s="154"/>
      <c r="D375" s="154"/>
      <c r="E375" s="154"/>
      <c r="F375" s="138"/>
      <c r="G375" s="138"/>
      <c r="H375" s="138"/>
      <c r="I375" s="138"/>
      <c r="J375" s="153" t="s">
        <v>357</v>
      </c>
      <c r="K375" s="153" t="s">
        <v>226</v>
      </c>
      <c r="L375" s="153" t="s">
        <v>227</v>
      </c>
      <c r="M375" s="153" t="s">
        <v>228</v>
      </c>
      <c r="N375" s="153" t="s">
        <v>229</v>
      </c>
      <c r="O375" s="153" t="s">
        <v>230</v>
      </c>
      <c r="P375" s="153"/>
      <c r="Q375" s="153"/>
      <c r="R375" s="153"/>
      <c r="S375" s="153"/>
      <c r="T375" s="153"/>
      <c r="U375" s="153"/>
      <c r="V375" s="152"/>
      <c r="W375" s="136"/>
      <c r="X375" s="174"/>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row>
    <row r="376" spans="1:56" s="190" customFormat="1" ht="12.75" hidden="1" customHeight="1" outlineLevel="1" x14ac:dyDescent="0.25">
      <c r="A376" s="188"/>
      <c r="B376" s="189"/>
      <c r="C376" s="154"/>
      <c r="D376" s="154"/>
      <c r="E376" s="154"/>
      <c r="F376" s="201"/>
      <c r="G376" s="162"/>
      <c r="H376" s="162"/>
      <c r="I376" s="162"/>
      <c r="J376" s="277" t="s">
        <v>216</v>
      </c>
      <c r="K376" s="181">
        <v>100</v>
      </c>
      <c r="L376" s="181">
        <v>100</v>
      </c>
      <c r="M376" s="181">
        <v>100</v>
      </c>
      <c r="N376" s="181">
        <v>100</v>
      </c>
      <c r="O376" s="181">
        <v>100</v>
      </c>
      <c r="P376" s="160"/>
      <c r="Q376" s="160"/>
      <c r="R376" s="160"/>
      <c r="S376" s="160"/>
      <c r="T376" s="160"/>
      <c r="U376" s="160"/>
      <c r="V376" s="208"/>
      <c r="W376" s="136"/>
      <c r="X376" s="174"/>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row>
    <row r="377" spans="1:56" s="190" customFormat="1" ht="12.75" hidden="1" customHeight="1" outlineLevel="1" x14ac:dyDescent="0.25">
      <c r="A377" s="188"/>
      <c r="B377" s="189"/>
      <c r="C377" s="154"/>
      <c r="D377" s="154"/>
      <c r="E377" s="154"/>
      <c r="F377" s="201"/>
      <c r="G377" s="162"/>
      <c r="H377" s="162"/>
      <c r="I377" s="162"/>
      <c r="J377" s="277" t="s">
        <v>217</v>
      </c>
      <c r="K377" s="181">
        <v>100</v>
      </c>
      <c r="L377" s="181">
        <v>100</v>
      </c>
      <c r="M377" s="181">
        <v>100</v>
      </c>
      <c r="N377" s="181">
        <v>100</v>
      </c>
      <c r="O377" s="181">
        <v>100</v>
      </c>
      <c r="P377" s="160"/>
      <c r="Q377" s="160"/>
      <c r="R377" s="160"/>
      <c r="S377" s="160"/>
      <c r="T377" s="160"/>
      <c r="U377" s="160"/>
      <c r="V377" s="208"/>
      <c r="W377" s="136"/>
      <c r="X377" s="174"/>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row>
    <row r="378" spans="1:56" s="190" customFormat="1" ht="12.75" hidden="1" customHeight="1" outlineLevel="1" x14ac:dyDescent="0.25">
      <c r="A378" s="188"/>
      <c r="B378" s="189"/>
      <c r="C378" s="154"/>
      <c r="D378" s="154"/>
      <c r="E378" s="154"/>
      <c r="F378" s="201"/>
      <c r="G378" s="162"/>
      <c r="H378" s="162"/>
      <c r="I378" s="162"/>
      <c r="J378" s="277" t="s">
        <v>218</v>
      </c>
      <c r="K378" s="181">
        <v>100</v>
      </c>
      <c r="L378" s="181">
        <v>100</v>
      </c>
      <c r="M378" s="181">
        <v>100</v>
      </c>
      <c r="N378" s="181">
        <v>100</v>
      </c>
      <c r="O378" s="181">
        <v>100</v>
      </c>
      <c r="P378" s="160"/>
      <c r="Q378" s="160"/>
      <c r="R378" s="160"/>
      <c r="S378" s="160"/>
      <c r="T378" s="160"/>
      <c r="U378" s="160"/>
      <c r="V378" s="208"/>
      <c r="W378" s="136"/>
      <c r="X378" s="174"/>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row>
    <row r="379" spans="1:56" s="190" customFormat="1" ht="12.75" hidden="1" customHeight="1" outlineLevel="1" x14ac:dyDescent="0.25">
      <c r="A379" s="188"/>
      <c r="B379" s="189"/>
      <c r="C379" s="154"/>
      <c r="D379" s="154"/>
      <c r="E379" s="154"/>
      <c r="F379" s="201"/>
      <c r="G379" s="162"/>
      <c r="H379" s="162"/>
      <c r="I379" s="162"/>
      <c r="J379" s="277" t="s">
        <v>219</v>
      </c>
      <c r="K379" s="181">
        <v>100</v>
      </c>
      <c r="L379" s="181">
        <v>100</v>
      </c>
      <c r="M379" s="181">
        <v>100</v>
      </c>
      <c r="N379" s="181">
        <v>100</v>
      </c>
      <c r="O379" s="181">
        <v>100</v>
      </c>
      <c r="P379" s="160"/>
      <c r="Q379" s="160"/>
      <c r="R379" s="160"/>
      <c r="S379" s="160"/>
      <c r="T379" s="160"/>
      <c r="U379" s="160"/>
      <c r="V379" s="208"/>
      <c r="W379" s="136"/>
      <c r="X379" s="174"/>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row>
    <row r="380" spans="1:56" s="190" customFormat="1" ht="12.75" hidden="1" customHeight="1" outlineLevel="1" x14ac:dyDescent="0.25">
      <c r="A380" s="188"/>
      <c r="B380" s="189"/>
      <c r="C380" s="154"/>
      <c r="D380" s="154"/>
      <c r="E380" s="154"/>
      <c r="F380" s="201"/>
      <c r="G380" s="162"/>
      <c r="H380" s="162"/>
      <c r="I380" s="162"/>
      <c r="J380" s="277" t="s">
        <v>220</v>
      </c>
      <c r="K380" s="181">
        <v>1500</v>
      </c>
      <c r="L380" s="181">
        <v>1500</v>
      </c>
      <c r="M380" s="181">
        <v>1500</v>
      </c>
      <c r="N380" s="181">
        <v>1500</v>
      </c>
      <c r="O380" s="181">
        <v>1500</v>
      </c>
      <c r="P380" s="160"/>
      <c r="Q380" s="160"/>
      <c r="R380" s="160"/>
      <c r="S380" s="160"/>
      <c r="T380" s="160"/>
      <c r="U380" s="160"/>
      <c r="V380" s="208"/>
      <c r="W380" s="136"/>
      <c r="X380" s="174"/>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row>
    <row r="381" spans="1:56" s="190" customFormat="1" ht="12.75" hidden="1" customHeight="1" outlineLevel="1" x14ac:dyDescent="0.25">
      <c r="A381" s="188"/>
      <c r="B381" s="189"/>
      <c r="C381" s="154"/>
      <c r="D381" s="154"/>
      <c r="E381" s="154"/>
      <c r="F381" s="201"/>
      <c r="G381" s="162"/>
      <c r="H381" s="162"/>
      <c r="I381" s="162"/>
      <c r="J381" s="277" t="s">
        <v>221</v>
      </c>
      <c r="K381" s="181">
        <v>1500</v>
      </c>
      <c r="L381" s="181">
        <v>1500</v>
      </c>
      <c r="M381" s="181">
        <v>1500</v>
      </c>
      <c r="N381" s="181">
        <v>1500</v>
      </c>
      <c r="O381" s="181">
        <v>1500</v>
      </c>
      <c r="P381" s="160"/>
      <c r="Q381" s="160"/>
      <c r="R381" s="160"/>
      <c r="S381" s="160"/>
      <c r="T381" s="160"/>
      <c r="U381" s="160"/>
      <c r="V381" s="208"/>
      <c r="W381" s="136"/>
      <c r="X381" s="174"/>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row>
    <row r="382" spans="1:56" s="190" customFormat="1" ht="12.75" hidden="1" customHeight="1" outlineLevel="1" x14ac:dyDescent="0.25">
      <c r="A382" s="188"/>
      <c r="B382" s="189"/>
      <c r="C382" s="154"/>
      <c r="D382" s="154"/>
      <c r="E382" s="154"/>
      <c r="F382" s="201"/>
      <c r="G382" s="162"/>
      <c r="H382" s="162"/>
      <c r="I382" s="162"/>
      <c r="J382" s="277" t="s">
        <v>222</v>
      </c>
      <c r="K382" s="181">
        <v>1500</v>
      </c>
      <c r="L382" s="181">
        <v>1500</v>
      </c>
      <c r="M382" s="181">
        <v>1500</v>
      </c>
      <c r="N382" s="181">
        <v>1500</v>
      </c>
      <c r="O382" s="181">
        <v>1500</v>
      </c>
      <c r="P382" s="160"/>
      <c r="Q382" s="160"/>
      <c r="R382" s="160"/>
      <c r="S382" s="160"/>
      <c r="T382" s="160"/>
      <c r="U382" s="160"/>
      <c r="V382" s="208"/>
      <c r="W382" s="136"/>
      <c r="X382" s="174"/>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row>
    <row r="383" spans="1:56" s="190" customFormat="1" ht="12.75" hidden="1" customHeight="1" outlineLevel="1" x14ac:dyDescent="0.25">
      <c r="A383" s="188"/>
      <c r="B383" s="189"/>
      <c r="C383" s="154"/>
      <c r="D383" s="154"/>
      <c r="E383" s="154"/>
      <c r="F383" s="201"/>
      <c r="G383" s="162"/>
      <c r="H383" s="162"/>
      <c r="I383" s="162"/>
      <c r="J383" s="277" t="s">
        <v>223</v>
      </c>
      <c r="K383" s="181">
        <v>1500</v>
      </c>
      <c r="L383" s="181">
        <v>1500</v>
      </c>
      <c r="M383" s="181">
        <v>1500</v>
      </c>
      <c r="N383" s="181">
        <v>1500</v>
      </c>
      <c r="O383" s="181">
        <v>1500</v>
      </c>
      <c r="P383" s="160"/>
      <c r="Q383" s="160"/>
      <c r="R383" s="160"/>
      <c r="S383" s="160"/>
      <c r="T383" s="160"/>
      <c r="U383" s="160"/>
      <c r="V383" s="208"/>
      <c r="W383" s="136"/>
      <c r="X383" s="174"/>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row>
    <row r="384" spans="1:56" s="190" customFormat="1" ht="12.75" hidden="1" customHeight="1" outlineLevel="1" x14ac:dyDescent="0.25">
      <c r="A384" s="188"/>
      <c r="B384" s="189"/>
      <c r="C384" s="154"/>
      <c r="D384" s="154"/>
      <c r="E384" s="154"/>
      <c r="F384" s="201"/>
      <c r="G384" s="162"/>
      <c r="H384" s="162"/>
      <c r="I384" s="162"/>
      <c r="J384" s="277" t="s">
        <v>224</v>
      </c>
      <c r="K384" s="181">
        <v>1500</v>
      </c>
      <c r="L384" s="181">
        <v>1500</v>
      </c>
      <c r="M384" s="181">
        <v>1500</v>
      </c>
      <c r="N384" s="181">
        <v>1500</v>
      </c>
      <c r="O384" s="181">
        <v>1500</v>
      </c>
      <c r="P384" s="160"/>
      <c r="Q384" s="160"/>
      <c r="R384" s="160"/>
      <c r="S384" s="160"/>
      <c r="T384" s="160"/>
      <c r="U384" s="160"/>
      <c r="V384" s="208"/>
      <c r="W384" s="136"/>
      <c r="X384" s="174"/>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row>
    <row r="385" spans="1:56" s="190" customFormat="1" ht="12.75" hidden="1" customHeight="1" outlineLevel="1" x14ac:dyDescent="0.25">
      <c r="A385" s="188"/>
      <c r="B385" s="189"/>
      <c r="C385" s="154"/>
      <c r="D385" s="154"/>
      <c r="E385" s="154"/>
      <c r="F385" s="201"/>
      <c r="G385" s="162"/>
      <c r="H385" s="162"/>
      <c r="I385" s="162"/>
      <c r="J385" s="277" t="s">
        <v>225</v>
      </c>
      <c r="K385" s="181">
        <v>1500</v>
      </c>
      <c r="L385" s="181">
        <v>1500</v>
      </c>
      <c r="M385" s="181">
        <v>1500</v>
      </c>
      <c r="N385" s="181">
        <v>1500</v>
      </c>
      <c r="O385" s="181">
        <v>1500</v>
      </c>
      <c r="P385" s="160"/>
      <c r="Q385" s="160"/>
      <c r="R385" s="160"/>
      <c r="S385" s="160"/>
      <c r="T385" s="160"/>
      <c r="U385" s="160"/>
      <c r="V385" s="208"/>
      <c r="W385" s="136"/>
      <c r="X385" s="174"/>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row>
    <row r="386" spans="1:56" s="190" customFormat="1" ht="12.75" hidden="1" customHeight="1" outlineLevel="1" x14ac:dyDescent="0.25">
      <c r="A386" s="188"/>
      <c r="B386" s="189"/>
      <c r="C386" s="154"/>
      <c r="D386" s="154"/>
      <c r="E386" s="154"/>
      <c r="F386" s="201"/>
      <c r="G386" s="162"/>
      <c r="H386" s="162" t="s">
        <v>358</v>
      </c>
      <c r="I386" s="162"/>
      <c r="J386" s="160"/>
      <c r="K386" s="280"/>
      <c r="L386" s="280"/>
      <c r="M386" s="280"/>
      <c r="N386" s="280"/>
      <c r="O386" s="280"/>
      <c r="P386" s="160"/>
      <c r="Q386" s="160"/>
      <c r="R386" s="160"/>
      <c r="S386" s="160"/>
      <c r="T386" s="160"/>
      <c r="U386" s="160"/>
      <c r="V386" s="208"/>
      <c r="W386" s="136"/>
      <c r="X386" s="174"/>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row>
    <row r="387" spans="1:56" s="190" customFormat="1" ht="12.75" hidden="1" customHeight="1" outlineLevel="1" x14ac:dyDescent="0.25">
      <c r="A387" s="188"/>
      <c r="B387" s="189"/>
      <c r="C387" s="154"/>
      <c r="D387" s="154"/>
      <c r="E387" s="154"/>
      <c r="F387" s="201"/>
      <c r="G387" s="162"/>
      <c r="H387" s="162"/>
      <c r="I387" s="162"/>
      <c r="J387" s="160"/>
      <c r="K387" s="160"/>
      <c r="L387" s="160"/>
      <c r="M387" s="160"/>
      <c r="N387" s="160"/>
      <c r="O387" s="160"/>
      <c r="P387" s="160"/>
      <c r="Q387" s="160"/>
      <c r="R387" s="160"/>
      <c r="S387" s="160"/>
      <c r="T387" s="160"/>
      <c r="U387" s="160"/>
      <c r="V387" s="208"/>
      <c r="W387" s="136"/>
      <c r="X387" s="174"/>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row>
    <row r="388" spans="1:56" s="190" customFormat="1" ht="12.75" hidden="1" customHeight="1" outlineLevel="1" x14ac:dyDescent="0.25">
      <c r="A388" s="188"/>
      <c r="B388" s="189"/>
      <c r="C388" s="154"/>
      <c r="D388" s="154"/>
      <c r="E388" s="154"/>
      <c r="F388" s="201"/>
      <c r="G388" s="162"/>
      <c r="H388" s="162"/>
      <c r="I388" s="162"/>
      <c r="J388" s="160"/>
      <c r="K388" s="160"/>
      <c r="L388" s="160"/>
      <c r="M388" s="160"/>
      <c r="N388" s="160"/>
      <c r="O388" s="160"/>
      <c r="P388" s="160"/>
      <c r="Q388" s="160"/>
      <c r="R388" s="160"/>
      <c r="S388" s="160"/>
      <c r="T388" s="160"/>
      <c r="U388" s="160"/>
      <c r="V388" s="208"/>
      <c r="W388" s="136"/>
      <c r="X388" s="174"/>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row>
    <row r="389" spans="1:56" s="190" customFormat="1" ht="5.0999999999999996" hidden="1" customHeight="1" outlineLevel="1" x14ac:dyDescent="0.25">
      <c r="A389" s="188"/>
      <c r="B389" s="189"/>
      <c r="C389" s="154"/>
      <c r="D389" s="154"/>
      <c r="E389" s="154"/>
      <c r="F389" s="212"/>
      <c r="G389" s="213"/>
      <c r="H389" s="213"/>
      <c r="I389" s="213"/>
      <c r="J389" s="214"/>
      <c r="K389" s="214"/>
      <c r="L389" s="214"/>
      <c r="M389" s="214"/>
      <c r="N389" s="214"/>
      <c r="O389" s="214"/>
      <c r="P389" s="214"/>
      <c r="Q389" s="214"/>
      <c r="R389" s="214"/>
      <c r="S389" s="214"/>
      <c r="T389" s="214"/>
      <c r="U389" s="214"/>
      <c r="V389" s="204"/>
      <c r="W389" s="136"/>
      <c r="X389" s="174"/>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row>
    <row r="390" spans="1:56" s="190" customFormat="1" ht="24" customHeight="1" collapsed="1" x14ac:dyDescent="0.25">
      <c r="A390" s="188"/>
      <c r="B390" s="189"/>
      <c r="C390" s="167"/>
      <c r="D390" s="167"/>
      <c r="E390" s="167"/>
      <c r="F390" s="167"/>
      <c r="G390" s="168" t="s">
        <v>355</v>
      </c>
      <c r="H390" s="169"/>
      <c r="I390" s="169"/>
      <c r="J390" s="169"/>
      <c r="K390" s="169"/>
      <c r="L390" s="169"/>
      <c r="M390" s="169"/>
      <c r="N390" s="169"/>
      <c r="O390" s="169"/>
      <c r="P390" s="169"/>
      <c r="Q390" s="169"/>
      <c r="R390" s="169"/>
      <c r="S390" s="169"/>
      <c r="T390" s="170"/>
      <c r="U390" s="170"/>
      <c r="V390" s="170"/>
      <c r="W390" s="172" t="s">
        <v>195</v>
      </c>
      <c r="X390" s="174"/>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row>
    <row r="391" spans="1:56" s="190" customFormat="1" ht="12.75" hidden="1" customHeight="1" outlineLevel="1" x14ac:dyDescent="0.25">
      <c r="A391" s="188"/>
      <c r="B391" s="189"/>
      <c r="C391" s="189"/>
      <c r="D391" s="189"/>
      <c r="E391" s="189"/>
      <c r="F391" s="174"/>
      <c r="G391" s="174"/>
      <c r="H391" s="174"/>
      <c r="I391" s="174"/>
      <c r="J391" s="174"/>
      <c r="K391" s="174"/>
      <c r="L391" s="174"/>
      <c r="M391" s="174"/>
      <c r="N391" s="174"/>
      <c r="O391" s="174"/>
      <c r="P391" s="174"/>
      <c r="Q391" s="174"/>
      <c r="R391" s="174"/>
      <c r="S391" s="174"/>
      <c r="T391" s="174"/>
      <c r="U391" s="174"/>
      <c r="V391" s="174"/>
      <c r="W391" s="174"/>
      <c r="X391" s="174"/>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row>
    <row r="392" spans="1:56" s="190" customFormat="1" ht="12.75" hidden="1" customHeight="1" outlineLevel="1" x14ac:dyDescent="0.25">
      <c r="A392" s="188"/>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row>
    <row r="393" spans="1:56" s="190" customFormat="1" ht="5.0999999999999996" hidden="1" customHeight="1" outlineLevel="1" collapsed="1" thickBot="1" x14ac:dyDescent="0.3">
      <c r="A393" s="188"/>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row>
    <row r="394" spans="1:56" s="190" customFormat="1" ht="5.0999999999999996" hidden="1" customHeight="1" outlineLevel="1" x14ac:dyDescent="0.25">
      <c r="A394" s="188"/>
      <c r="B394" s="173"/>
      <c r="C394" s="125" t="s">
        <v>0</v>
      </c>
      <c r="D394" s="125"/>
      <c r="E394" s="125"/>
      <c r="F394" s="125"/>
      <c r="G394" s="125"/>
      <c r="H394" s="125"/>
      <c r="I394" s="125"/>
      <c r="J394" s="125"/>
      <c r="K394" s="126"/>
      <c r="L394" s="126"/>
      <c r="M394" s="126"/>
      <c r="N394" s="126"/>
      <c r="O394" s="126"/>
      <c r="P394" s="126"/>
      <c r="Q394" s="126"/>
      <c r="R394" s="126"/>
      <c r="S394" s="126"/>
      <c r="T394" s="126"/>
      <c r="U394" s="126"/>
      <c r="V394" s="127" t="s">
        <v>185</v>
      </c>
      <c r="W394" s="128"/>
      <c r="X394" s="174"/>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row>
    <row r="395" spans="1:56" s="190" customFormat="1" ht="12.9" hidden="1" customHeight="1" outlineLevel="1" collapsed="1" x14ac:dyDescent="0.25">
      <c r="A395" s="188"/>
      <c r="B395" s="173"/>
      <c r="C395" s="130"/>
      <c r="D395" s="130">
        <v>0</v>
      </c>
      <c r="E395" s="130" t="s">
        <v>1</v>
      </c>
      <c r="F395" s="131"/>
      <c r="G395" s="132" t="s">
        <v>359</v>
      </c>
      <c r="H395" s="133"/>
      <c r="I395" s="133"/>
      <c r="J395" s="133"/>
      <c r="K395" s="133"/>
      <c r="L395" s="133"/>
      <c r="M395" s="133"/>
      <c r="N395" s="133"/>
      <c r="O395" s="133"/>
      <c r="P395" s="133"/>
      <c r="Q395" s="133"/>
      <c r="R395" s="133"/>
      <c r="S395" s="134"/>
      <c r="T395" s="133"/>
      <c r="U395" s="135"/>
      <c r="V395" s="135"/>
      <c r="W395" s="136"/>
      <c r="X395" s="174"/>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row>
    <row r="396" spans="1:56" s="190" customFormat="1" ht="12.9" hidden="1" customHeight="1" outlineLevel="1" x14ac:dyDescent="0.25">
      <c r="A396" s="188"/>
      <c r="B396" s="173"/>
      <c r="C396" s="130"/>
      <c r="D396" s="137"/>
      <c r="E396" s="138"/>
      <c r="F396" s="139"/>
      <c r="G396" s="140" t="s">
        <v>376</v>
      </c>
      <c r="H396" s="140"/>
      <c r="I396" s="140"/>
      <c r="J396" s="140"/>
      <c r="K396" s="140"/>
      <c r="L396" s="140"/>
      <c r="M396" s="140"/>
      <c r="N396" s="140"/>
      <c r="O396" s="140"/>
      <c r="P396" s="140"/>
      <c r="Q396" s="140"/>
      <c r="R396" s="140"/>
      <c r="S396" s="141"/>
      <c r="T396" s="142"/>
      <c r="U396" s="143"/>
      <c r="V396" s="143"/>
      <c r="W396" s="136"/>
      <c r="X396" s="174"/>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row>
    <row r="397" spans="1:56" s="190" customFormat="1" ht="12.9" hidden="1" customHeight="1" outlineLevel="1" x14ac:dyDescent="0.25">
      <c r="A397" s="188"/>
      <c r="B397" s="173"/>
      <c r="C397" s="138"/>
      <c r="D397" s="130"/>
      <c r="E397" s="138"/>
      <c r="F397" s="139"/>
      <c r="G397" s="144">
        <v>43387.503584837999</v>
      </c>
      <c r="H397" s="145">
        <v>43387.503689351899</v>
      </c>
      <c r="I397" s="140"/>
      <c r="J397" s="140"/>
      <c r="K397" s="140"/>
      <c r="L397" s="140"/>
      <c r="M397" s="140"/>
      <c r="N397" s="140"/>
      <c r="O397" s="140"/>
      <c r="P397" s="140"/>
      <c r="Q397" s="140"/>
      <c r="R397" s="140"/>
      <c r="S397" s="141"/>
      <c r="T397" s="142"/>
      <c r="U397" s="143"/>
      <c r="V397" s="143"/>
      <c r="W397" s="136"/>
      <c r="X397" s="174"/>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row>
    <row r="398" spans="1:56" s="190" customFormat="1" ht="12.9" hidden="1" customHeight="1" outlineLevel="1" x14ac:dyDescent="0.25">
      <c r="A398" s="188"/>
      <c r="B398" s="173"/>
      <c r="C398" s="138">
        <v>1</v>
      </c>
      <c r="D398" s="137"/>
      <c r="E398" s="138"/>
      <c r="F398" s="146"/>
      <c r="G398" s="147" t="s">
        <v>377</v>
      </c>
      <c r="H398" s="148"/>
      <c r="I398" s="148"/>
      <c r="J398" s="148"/>
      <c r="K398" s="148"/>
      <c r="L398" s="148"/>
      <c r="M398" s="148"/>
      <c r="N398" s="148"/>
      <c r="O398" s="148"/>
      <c r="P398" s="148"/>
      <c r="Q398" s="148"/>
      <c r="R398" s="148"/>
      <c r="S398" s="149"/>
      <c r="T398" s="150"/>
      <c r="U398" s="151"/>
      <c r="V398" s="151"/>
      <c r="W398" s="136"/>
      <c r="X398" s="174"/>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row>
    <row r="399" spans="1:56" s="190" customFormat="1" ht="12.9" hidden="1" customHeight="1" outlineLevel="1" x14ac:dyDescent="0.25">
      <c r="A399" s="188"/>
      <c r="B399" s="173"/>
      <c r="C399" s="138"/>
      <c r="D399" s="138"/>
      <c r="E399" s="138"/>
      <c r="F399" s="138"/>
      <c r="G399" s="152"/>
      <c r="H399" s="152"/>
      <c r="I399" s="152"/>
      <c r="J399" s="152"/>
      <c r="K399" s="152"/>
      <c r="L399" s="152"/>
      <c r="M399" s="152"/>
      <c r="N399" s="152"/>
      <c r="O399" s="152"/>
      <c r="P399" s="152"/>
      <c r="Q399" s="152"/>
      <c r="R399" s="152"/>
      <c r="S399" s="152"/>
      <c r="T399" s="152"/>
      <c r="U399" s="152"/>
      <c r="V399" s="152"/>
      <c r="W399" s="136"/>
      <c r="X399" s="174"/>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row>
    <row r="400" spans="1:56" s="190" customFormat="1" ht="12.9" hidden="1" customHeight="1" outlineLevel="1" x14ac:dyDescent="0.25">
      <c r="A400" s="188"/>
      <c r="B400" s="173"/>
      <c r="C400" s="138"/>
      <c r="D400" s="138"/>
      <c r="E400" s="138"/>
      <c r="F400" s="138"/>
      <c r="G400" s="138"/>
      <c r="H400" s="138"/>
      <c r="I400" s="138"/>
      <c r="J400" s="138"/>
      <c r="K400" s="138"/>
      <c r="L400" s="152"/>
      <c r="M400" s="152"/>
      <c r="N400" s="152"/>
      <c r="O400" s="152"/>
      <c r="P400" s="152"/>
      <c r="Q400" s="152"/>
      <c r="R400" s="152"/>
      <c r="S400" s="152"/>
      <c r="T400" s="152"/>
      <c r="U400" s="152"/>
      <c r="V400" s="152"/>
      <c r="W400" s="136"/>
      <c r="X400" s="174"/>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row>
    <row r="401" spans="1:56" s="190" customFormat="1" ht="12.9" hidden="1" customHeight="1" outlineLevel="1" x14ac:dyDescent="0.25">
      <c r="A401" s="188"/>
      <c r="B401" s="173"/>
      <c r="C401" s="138"/>
      <c r="D401" s="138"/>
      <c r="E401" s="138"/>
      <c r="F401" s="138"/>
      <c r="G401" s="153"/>
      <c r="H401" s="153"/>
      <c r="I401" s="153"/>
      <c r="J401" s="153"/>
      <c r="K401" s="153"/>
      <c r="L401" s="153" t="s">
        <v>360</v>
      </c>
      <c r="M401" s="180" t="s">
        <v>361</v>
      </c>
      <c r="N401" s="180"/>
      <c r="O401" s="180"/>
      <c r="P401" s="180"/>
      <c r="Q401" s="153"/>
      <c r="R401" s="153"/>
      <c r="S401" s="153"/>
      <c r="T401" s="153"/>
      <c r="U401" s="153"/>
      <c r="V401" s="266"/>
      <c r="W401" s="136"/>
      <c r="X401" s="174"/>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row>
    <row r="402" spans="1:56" s="190" customFormat="1" ht="12.9" hidden="1" customHeight="1" outlineLevel="1" x14ac:dyDescent="0.25">
      <c r="A402" s="188"/>
      <c r="B402" s="173"/>
      <c r="C402" s="154"/>
      <c r="D402" s="154"/>
      <c r="E402" s="154"/>
      <c r="F402" s="138"/>
      <c r="G402" s="153"/>
      <c r="H402" s="153"/>
      <c r="I402" s="153"/>
      <c r="J402" s="153"/>
      <c r="K402" s="215" t="s">
        <v>258</v>
      </c>
      <c r="L402" s="215" t="s">
        <v>362</v>
      </c>
      <c r="M402" s="215" t="s">
        <v>363</v>
      </c>
      <c r="N402" s="215" t="s">
        <v>364</v>
      </c>
      <c r="O402" s="215" t="s">
        <v>365</v>
      </c>
      <c r="P402" s="215" t="s">
        <v>366</v>
      </c>
      <c r="Q402" s="153"/>
      <c r="R402" s="153"/>
      <c r="S402" s="153"/>
      <c r="T402" s="153"/>
      <c r="U402" s="153"/>
      <c r="V402" s="266"/>
      <c r="W402" s="136"/>
      <c r="X402" s="174"/>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row>
    <row r="403" spans="1:56" s="190" customFormat="1" ht="12.9" hidden="1" customHeight="1" outlineLevel="1" x14ac:dyDescent="0.25">
      <c r="A403" s="188"/>
      <c r="B403" s="173"/>
      <c r="C403" s="154"/>
      <c r="D403" s="154"/>
      <c r="E403" s="154"/>
      <c r="F403" s="156"/>
      <c r="G403" s="281"/>
      <c r="H403" s="282"/>
      <c r="I403" s="224"/>
      <c r="J403" s="224"/>
      <c r="K403" s="254" t="s">
        <v>216</v>
      </c>
      <c r="L403" s="283">
        <v>0.5</v>
      </c>
      <c r="M403" s="284">
        <v>14</v>
      </c>
      <c r="N403" s="284">
        <v>14</v>
      </c>
      <c r="O403" s="284">
        <v>20</v>
      </c>
      <c r="P403" s="284">
        <v>20</v>
      </c>
      <c r="Q403" s="224"/>
      <c r="R403" s="158"/>
      <c r="S403" s="158"/>
      <c r="T403" s="158"/>
      <c r="U403" s="158"/>
      <c r="V403" s="156"/>
      <c r="W403" s="136"/>
      <c r="X403" s="174"/>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row>
    <row r="404" spans="1:56" s="190" customFormat="1" ht="12.9" hidden="1" customHeight="1" outlineLevel="1" x14ac:dyDescent="0.25">
      <c r="A404" s="188"/>
      <c r="B404" s="173"/>
      <c r="C404" s="154"/>
      <c r="D404" s="154"/>
      <c r="E404" s="154"/>
      <c r="F404" s="156"/>
      <c r="G404" s="183"/>
      <c r="H404" s="183"/>
      <c r="I404" s="158"/>
      <c r="J404" s="158"/>
      <c r="K404" s="217" t="s">
        <v>217</v>
      </c>
      <c r="L404" s="285">
        <v>0.5</v>
      </c>
      <c r="M404" s="286">
        <v>14</v>
      </c>
      <c r="N404" s="286">
        <v>14</v>
      </c>
      <c r="O404" s="286">
        <v>20</v>
      </c>
      <c r="P404" s="286">
        <v>20</v>
      </c>
      <c r="Q404" s="158"/>
      <c r="R404" s="158"/>
      <c r="S404" s="158"/>
      <c r="T404" s="158"/>
      <c r="U404" s="158"/>
      <c r="V404" s="156"/>
      <c r="W404" s="136"/>
      <c r="X404" s="174"/>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row>
    <row r="405" spans="1:56" s="190" customFormat="1" ht="12.9" hidden="1" customHeight="1" outlineLevel="1" x14ac:dyDescent="0.25">
      <c r="A405" s="188"/>
      <c r="B405" s="173"/>
      <c r="C405" s="154"/>
      <c r="D405" s="154"/>
      <c r="E405" s="154"/>
      <c r="F405" s="156"/>
      <c r="G405" s="183"/>
      <c r="H405" s="183"/>
      <c r="I405" s="158"/>
      <c r="J405" s="158"/>
      <c r="K405" s="217" t="s">
        <v>218</v>
      </c>
      <c r="L405" s="285">
        <v>0.5</v>
      </c>
      <c r="M405" s="286">
        <v>14</v>
      </c>
      <c r="N405" s="286">
        <v>14</v>
      </c>
      <c r="O405" s="286">
        <v>20</v>
      </c>
      <c r="P405" s="286">
        <v>20</v>
      </c>
      <c r="Q405" s="158"/>
      <c r="R405" s="158"/>
      <c r="S405" s="158"/>
      <c r="T405" s="158"/>
      <c r="U405" s="158"/>
      <c r="V405" s="156"/>
      <c r="W405" s="136"/>
      <c r="X405" s="174"/>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row>
    <row r="406" spans="1:56" s="190" customFormat="1" ht="12.9" hidden="1" customHeight="1" outlineLevel="1" x14ac:dyDescent="0.25">
      <c r="A406" s="188"/>
      <c r="B406" s="173"/>
      <c r="C406" s="154"/>
      <c r="D406" s="154"/>
      <c r="E406" s="154"/>
      <c r="F406" s="156"/>
      <c r="G406" s="183"/>
      <c r="H406" s="183"/>
      <c r="I406" s="158"/>
      <c r="J406" s="158"/>
      <c r="K406" s="217" t="s">
        <v>219</v>
      </c>
      <c r="L406" s="285">
        <v>0.5</v>
      </c>
      <c r="M406" s="286">
        <v>14</v>
      </c>
      <c r="N406" s="286">
        <v>14</v>
      </c>
      <c r="O406" s="286">
        <v>20</v>
      </c>
      <c r="P406" s="286">
        <v>20</v>
      </c>
      <c r="Q406" s="158"/>
      <c r="R406" s="158"/>
      <c r="S406" s="158"/>
      <c r="T406" s="158"/>
      <c r="U406" s="158"/>
      <c r="V406" s="156"/>
      <c r="W406" s="136"/>
      <c r="X406" s="174"/>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row>
    <row r="407" spans="1:56" s="190" customFormat="1" ht="12.9" hidden="1" customHeight="1" outlineLevel="1" x14ac:dyDescent="0.25">
      <c r="A407" s="188"/>
      <c r="B407" s="173"/>
      <c r="C407" s="154"/>
      <c r="D407" s="154"/>
      <c r="E407" s="154"/>
      <c r="F407" s="156"/>
      <c r="G407" s="183"/>
      <c r="H407" s="183"/>
      <c r="I407" s="158"/>
      <c r="J407" s="158"/>
      <c r="K407" s="217" t="s">
        <v>220</v>
      </c>
      <c r="L407" s="285">
        <v>0.5</v>
      </c>
      <c r="M407" s="286">
        <v>14</v>
      </c>
      <c r="N407" s="286">
        <v>14</v>
      </c>
      <c r="O407" s="286">
        <v>20</v>
      </c>
      <c r="P407" s="286">
        <v>20</v>
      </c>
      <c r="Q407" s="158"/>
      <c r="R407" s="158"/>
      <c r="S407" s="158"/>
      <c r="T407" s="158"/>
      <c r="U407" s="158"/>
      <c r="V407" s="156"/>
      <c r="W407" s="136"/>
      <c r="X407" s="174"/>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row>
    <row r="408" spans="1:56" s="190" customFormat="1" ht="12.9" hidden="1" customHeight="1" outlineLevel="1" x14ac:dyDescent="0.25">
      <c r="A408" s="188"/>
      <c r="B408" s="173"/>
      <c r="C408" s="154"/>
      <c r="D408" s="154"/>
      <c r="E408" s="154"/>
      <c r="F408" s="156"/>
      <c r="G408" s="183"/>
      <c r="H408" s="183"/>
      <c r="I408" s="158"/>
      <c r="J408" s="158"/>
      <c r="K408" s="217" t="s">
        <v>221</v>
      </c>
      <c r="L408" s="285">
        <v>0.5</v>
      </c>
      <c r="M408" s="286">
        <v>14</v>
      </c>
      <c r="N408" s="286">
        <v>14</v>
      </c>
      <c r="O408" s="286">
        <v>20</v>
      </c>
      <c r="P408" s="286">
        <v>20</v>
      </c>
      <c r="Q408" s="158"/>
      <c r="R408" s="158"/>
      <c r="S408" s="158"/>
      <c r="T408" s="158"/>
      <c r="U408" s="158"/>
      <c r="V408" s="156"/>
      <c r="W408" s="136"/>
      <c r="X408" s="174"/>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row>
    <row r="409" spans="1:56" s="190" customFormat="1" ht="12.9" hidden="1" customHeight="1" outlineLevel="1" x14ac:dyDescent="0.25">
      <c r="A409" s="188"/>
      <c r="B409" s="173"/>
      <c r="C409" s="154"/>
      <c r="D409" s="154"/>
      <c r="E409" s="154"/>
      <c r="F409" s="156"/>
      <c r="G409" s="183"/>
      <c r="H409" s="183"/>
      <c r="I409" s="165"/>
      <c r="J409" s="165"/>
      <c r="K409" s="287" t="s">
        <v>222</v>
      </c>
      <c r="L409" s="288">
        <v>0.5</v>
      </c>
      <c r="M409" s="289">
        <v>8</v>
      </c>
      <c r="N409" s="289">
        <v>8</v>
      </c>
      <c r="O409" s="289">
        <v>20</v>
      </c>
      <c r="P409" s="289">
        <v>10</v>
      </c>
      <c r="Q409" s="165"/>
      <c r="R409" s="165"/>
      <c r="S409" s="165"/>
      <c r="T409" s="165"/>
      <c r="U409" s="165"/>
      <c r="V409" s="156"/>
      <c r="W409" s="136"/>
      <c r="X409" s="174"/>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row>
    <row r="410" spans="1:56" s="190" customFormat="1" ht="12.9" hidden="1" customHeight="1" outlineLevel="1" x14ac:dyDescent="0.25">
      <c r="A410" s="188"/>
      <c r="B410" s="173"/>
      <c r="C410" s="154"/>
      <c r="D410" s="154"/>
      <c r="E410" s="154"/>
      <c r="F410" s="156"/>
      <c r="G410" s="183"/>
      <c r="H410" s="183"/>
      <c r="I410" s="165"/>
      <c r="J410" s="165"/>
      <c r="K410" s="287" t="s">
        <v>223</v>
      </c>
      <c r="L410" s="288">
        <v>0.5</v>
      </c>
      <c r="M410" s="289">
        <v>8</v>
      </c>
      <c r="N410" s="289">
        <v>8</v>
      </c>
      <c r="O410" s="289">
        <v>20</v>
      </c>
      <c r="P410" s="289">
        <v>10</v>
      </c>
      <c r="Q410" s="165"/>
      <c r="R410" s="165"/>
      <c r="S410" s="165"/>
      <c r="T410" s="165"/>
      <c r="U410" s="165"/>
      <c r="V410" s="156"/>
      <c r="W410" s="136"/>
      <c r="X410" s="174"/>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row>
    <row r="411" spans="1:56" s="190" customFormat="1" ht="12.9" hidden="1" customHeight="1" outlineLevel="1" x14ac:dyDescent="0.25">
      <c r="A411" s="188"/>
      <c r="B411" s="173"/>
      <c r="C411" s="154"/>
      <c r="D411" s="154"/>
      <c r="E411" s="154"/>
      <c r="F411" s="156"/>
      <c r="G411" s="183"/>
      <c r="H411" s="183"/>
      <c r="I411" s="165"/>
      <c r="J411" s="165"/>
      <c r="K411" s="287" t="s">
        <v>224</v>
      </c>
      <c r="L411" s="288">
        <v>0.5</v>
      </c>
      <c r="M411" s="289">
        <v>8</v>
      </c>
      <c r="N411" s="289">
        <v>8</v>
      </c>
      <c r="O411" s="289">
        <v>20</v>
      </c>
      <c r="P411" s="289">
        <v>10</v>
      </c>
      <c r="Q411" s="165"/>
      <c r="R411" s="165"/>
      <c r="S411" s="165"/>
      <c r="T411" s="165"/>
      <c r="U411" s="165"/>
      <c r="V411" s="156"/>
      <c r="W411" s="136"/>
      <c r="X411" s="174"/>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row>
    <row r="412" spans="1:56" s="190" customFormat="1" ht="12.9" hidden="1" customHeight="1" outlineLevel="1" x14ac:dyDescent="0.25">
      <c r="A412" s="188"/>
      <c r="B412" s="173"/>
      <c r="C412" s="154"/>
      <c r="D412" s="154"/>
      <c r="E412" s="154"/>
      <c r="F412" s="156"/>
      <c r="G412" s="228"/>
      <c r="H412" s="228"/>
      <c r="I412" s="227"/>
      <c r="J412" s="227"/>
      <c r="K412" s="256" t="s">
        <v>225</v>
      </c>
      <c r="L412" s="290">
        <v>0.5</v>
      </c>
      <c r="M412" s="291">
        <v>8</v>
      </c>
      <c r="N412" s="291">
        <v>8</v>
      </c>
      <c r="O412" s="291">
        <v>20</v>
      </c>
      <c r="P412" s="291">
        <v>10</v>
      </c>
      <c r="Q412" s="227"/>
      <c r="R412" s="165"/>
      <c r="S412" s="165"/>
      <c r="T412" s="165"/>
      <c r="U412" s="165"/>
      <c r="V412" s="156"/>
      <c r="W412" s="136"/>
      <c r="X412" s="174"/>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row>
    <row r="413" spans="1:56" s="190" customFormat="1" ht="12.9" hidden="1" customHeight="1" outlineLevel="1" x14ac:dyDescent="0.25">
      <c r="A413" s="188"/>
      <c r="B413" s="173"/>
      <c r="C413" s="154"/>
      <c r="D413" s="154"/>
      <c r="E413" s="154"/>
      <c r="F413" s="156"/>
      <c r="G413" s="165"/>
      <c r="H413" s="157"/>
      <c r="I413" s="157"/>
      <c r="J413" s="157"/>
      <c r="K413" s="157"/>
      <c r="L413" s="157"/>
      <c r="M413" s="157"/>
      <c r="N413" s="157"/>
      <c r="O413" s="157"/>
      <c r="P413" s="157"/>
      <c r="Q413" s="165"/>
      <c r="R413" s="165"/>
      <c r="S413" s="165"/>
      <c r="T413" s="165"/>
      <c r="U413" s="165"/>
      <c r="V413" s="156"/>
      <c r="W413" s="136"/>
      <c r="X413" s="174"/>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row>
    <row r="414" spans="1:56" s="190" customFormat="1" ht="5.0999999999999996" hidden="1" customHeight="1" outlineLevel="1" x14ac:dyDescent="0.25">
      <c r="A414" s="188"/>
      <c r="B414" s="173"/>
      <c r="C414" s="137" t="s">
        <v>193</v>
      </c>
      <c r="D414" s="154"/>
      <c r="E414" s="154"/>
      <c r="F414" s="164"/>
      <c r="G414" s="165"/>
      <c r="H414" s="165"/>
      <c r="I414" s="165"/>
      <c r="J414" s="165"/>
      <c r="K414" s="165"/>
      <c r="L414" s="165"/>
      <c r="M414" s="165"/>
      <c r="N414" s="165"/>
      <c r="O414" s="165"/>
      <c r="P414" s="165"/>
      <c r="Q414" s="165"/>
      <c r="R414" s="165"/>
      <c r="S414" s="165"/>
      <c r="T414" s="165"/>
      <c r="U414" s="165"/>
      <c r="V414" s="156"/>
      <c r="W414" s="166"/>
      <c r="X414" s="174"/>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row>
    <row r="415" spans="1:56" s="190" customFormat="1" ht="24" customHeight="1" collapsed="1" x14ac:dyDescent="0.25">
      <c r="A415" s="188"/>
      <c r="B415" s="173"/>
      <c r="C415" s="167"/>
      <c r="D415" s="167"/>
      <c r="E415" s="167"/>
      <c r="F415" s="167"/>
      <c r="G415" s="168" t="s">
        <v>359</v>
      </c>
      <c r="H415" s="169"/>
      <c r="I415" s="169"/>
      <c r="J415" s="169"/>
      <c r="K415" s="169"/>
      <c r="L415" s="169"/>
      <c r="M415" s="169"/>
      <c r="N415" s="169"/>
      <c r="O415" s="169"/>
      <c r="P415" s="169"/>
      <c r="Q415" s="169"/>
      <c r="R415" s="169"/>
      <c r="S415" s="169"/>
      <c r="T415" s="170"/>
      <c r="U415" s="170"/>
      <c r="V415" s="171" t="s">
        <v>194</v>
      </c>
      <c r="W415" s="172" t="s">
        <v>195</v>
      </c>
      <c r="X415" s="174"/>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row>
    <row r="416" spans="1:56" s="190" customFormat="1" ht="12.75" hidden="1" customHeight="1" outlineLevel="1" x14ac:dyDescent="0.25">
      <c r="A416" s="188"/>
      <c r="B416" s="121"/>
      <c r="C416" s="121"/>
      <c r="D416" s="121"/>
      <c r="E416" s="121"/>
      <c r="F416" s="174"/>
      <c r="G416" s="174"/>
      <c r="H416" s="174"/>
      <c r="I416" s="174"/>
      <c r="J416" s="174"/>
      <c r="K416" s="174"/>
      <c r="L416" s="174"/>
      <c r="M416" s="174"/>
      <c r="N416" s="174"/>
      <c r="O416" s="174"/>
      <c r="P416" s="174"/>
      <c r="Q416" s="174"/>
      <c r="R416" s="174"/>
      <c r="S416" s="174"/>
      <c r="T416" s="174"/>
      <c r="U416" s="174"/>
      <c r="V416" s="174"/>
      <c r="W416" s="174"/>
      <c r="X416" s="174"/>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row>
    <row r="417" spans="1:56" s="190" customFormat="1" ht="12.75" customHeight="1" collapsed="1" x14ac:dyDescent="0.25">
      <c r="A417" s="188"/>
      <c r="B417" s="121"/>
      <c r="C417" s="121"/>
      <c r="D417" s="121"/>
      <c r="E417" s="121"/>
      <c r="F417" s="174"/>
      <c r="G417" s="174"/>
      <c r="H417" s="174"/>
      <c r="I417" s="174"/>
      <c r="J417" s="174"/>
      <c r="K417" s="174"/>
      <c r="L417" s="174"/>
      <c r="M417" s="174"/>
      <c r="N417" s="174"/>
      <c r="O417" s="174"/>
      <c r="P417" s="174"/>
      <c r="Q417" s="174"/>
      <c r="R417" s="174"/>
      <c r="S417" s="174"/>
      <c r="T417" s="174"/>
      <c r="U417" s="174"/>
      <c r="V417" s="174"/>
      <c r="W417" s="174"/>
      <c r="X417" s="174"/>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row>
    <row r="418" spans="1:56" ht="12" customHeight="1" x14ac:dyDescent="0.25">
      <c r="A418" s="120"/>
      <c r="B418" s="292"/>
      <c r="C418" s="292"/>
      <c r="D418" s="292"/>
      <c r="E418" s="292"/>
      <c r="F418" s="292"/>
      <c r="G418" s="292"/>
      <c r="H418" s="292"/>
      <c r="I418" s="292"/>
      <c r="J418" s="292"/>
      <c r="K418" s="292"/>
      <c r="L418" s="292"/>
      <c r="M418" s="292"/>
      <c r="N418" s="292"/>
      <c r="O418" s="292"/>
      <c r="P418" s="292"/>
      <c r="Q418" s="292"/>
      <c r="R418" s="292"/>
      <c r="S418" s="292"/>
      <c r="T418" s="292"/>
      <c r="U418" s="292"/>
      <c r="V418" s="292"/>
      <c r="W418" s="292"/>
      <c r="X418" s="292"/>
    </row>
    <row r="419" spans="1:56" ht="12" customHeight="1" x14ac:dyDescent="0.25">
      <c r="A419" s="120"/>
      <c r="B419" s="292"/>
      <c r="C419" s="292"/>
      <c r="D419" s="292"/>
      <c r="E419" s="292"/>
      <c r="F419" s="292"/>
      <c r="G419" s="292"/>
      <c r="H419" s="292"/>
      <c r="I419" s="292"/>
      <c r="J419" s="292"/>
      <c r="K419" s="292"/>
      <c r="L419" s="292"/>
      <c r="M419" s="292"/>
      <c r="N419" s="292"/>
      <c r="O419" s="292"/>
      <c r="P419" s="292"/>
      <c r="Q419" s="292"/>
      <c r="R419" s="292"/>
      <c r="S419" s="292"/>
      <c r="T419" s="292"/>
      <c r="U419" s="292"/>
      <c r="V419" s="292"/>
      <c r="W419" s="292"/>
      <c r="X419" s="292"/>
    </row>
    <row r="420" spans="1:56" ht="12" customHeight="1" x14ac:dyDescent="0.25">
      <c r="A420" s="120"/>
      <c r="B420" s="292"/>
      <c r="C420" s="292"/>
      <c r="D420" s="292"/>
      <c r="E420" s="292"/>
      <c r="F420" s="292"/>
      <c r="G420" s="292"/>
      <c r="H420" s="292"/>
      <c r="I420" s="292"/>
      <c r="J420" s="292"/>
      <c r="K420" s="292"/>
      <c r="L420" s="292"/>
      <c r="M420" s="292"/>
      <c r="N420" s="292"/>
      <c r="O420" s="292"/>
      <c r="P420" s="292"/>
      <c r="Q420" s="292"/>
      <c r="R420" s="292"/>
      <c r="S420" s="292"/>
      <c r="T420" s="292"/>
      <c r="U420" s="292"/>
      <c r="V420" s="292"/>
      <c r="W420" s="292"/>
      <c r="X420" s="292"/>
    </row>
    <row r="421" spans="1:56" ht="12" customHeight="1" x14ac:dyDescent="0.25">
      <c r="A421" s="120"/>
      <c r="B421" s="292"/>
      <c r="C421" s="292"/>
      <c r="D421" s="292"/>
      <c r="E421" s="292"/>
      <c r="F421" s="292"/>
      <c r="G421" s="292"/>
      <c r="H421" s="292"/>
      <c r="I421" s="292"/>
      <c r="J421" s="292"/>
      <c r="K421" s="292"/>
      <c r="L421" s="292"/>
      <c r="M421" s="292"/>
      <c r="N421" s="292"/>
      <c r="O421" s="292"/>
      <c r="P421" s="292"/>
      <c r="Q421" s="292"/>
      <c r="R421" s="292"/>
      <c r="S421" s="292"/>
      <c r="T421" s="292"/>
      <c r="U421" s="292"/>
      <c r="V421" s="292"/>
      <c r="W421" s="292"/>
      <c r="X421" s="292"/>
    </row>
    <row r="422" spans="1:56" ht="12" customHeight="1" x14ac:dyDescent="0.25">
      <c r="A422" s="120"/>
      <c r="B422" s="292"/>
      <c r="C422" s="292"/>
      <c r="D422" s="292"/>
      <c r="E422" s="292"/>
      <c r="F422" s="292"/>
      <c r="G422" s="292"/>
      <c r="H422" s="292"/>
      <c r="I422" s="292"/>
      <c r="J422" s="292"/>
      <c r="K422" s="292"/>
      <c r="L422" s="292"/>
      <c r="M422" s="292"/>
      <c r="N422" s="292"/>
      <c r="O422" s="292"/>
      <c r="P422" s="292"/>
      <c r="Q422" s="292"/>
      <c r="R422" s="292"/>
      <c r="S422" s="292"/>
      <c r="T422" s="292"/>
      <c r="U422" s="292"/>
      <c r="V422" s="292"/>
      <c r="W422" s="292"/>
      <c r="X422" s="292"/>
    </row>
    <row r="423" spans="1:56" ht="12" customHeight="1" x14ac:dyDescent="0.25">
      <c r="A423" s="120"/>
      <c r="B423" s="292"/>
      <c r="C423" s="292"/>
      <c r="D423" s="292"/>
      <c r="E423" s="292"/>
      <c r="F423" s="292"/>
      <c r="G423" s="292"/>
      <c r="H423" s="292"/>
      <c r="I423" s="292"/>
      <c r="J423" s="292"/>
      <c r="K423" s="292"/>
      <c r="L423" s="292"/>
      <c r="M423" s="292"/>
      <c r="N423" s="292"/>
      <c r="O423" s="292"/>
      <c r="P423" s="292"/>
      <c r="Q423" s="292"/>
      <c r="R423" s="292"/>
      <c r="S423" s="292"/>
      <c r="T423" s="292"/>
      <c r="U423" s="292"/>
      <c r="V423" s="292"/>
      <c r="W423" s="292"/>
      <c r="X423" s="292"/>
    </row>
    <row r="424" spans="1:56" ht="12" customHeight="1" x14ac:dyDescent="0.25">
      <c r="A424" s="120"/>
      <c r="B424" s="292"/>
      <c r="C424" s="292"/>
      <c r="D424" s="292"/>
      <c r="E424" s="292"/>
      <c r="F424" s="292"/>
      <c r="G424" s="292"/>
      <c r="H424" s="292"/>
      <c r="I424" s="292"/>
      <c r="J424" s="292"/>
      <c r="K424" s="292"/>
      <c r="L424" s="292"/>
      <c r="M424" s="292"/>
      <c r="N424" s="292"/>
      <c r="O424" s="292"/>
      <c r="P424" s="292"/>
      <c r="Q424" s="292"/>
      <c r="R424" s="292"/>
      <c r="S424" s="292"/>
      <c r="T424" s="292"/>
      <c r="U424" s="292"/>
      <c r="V424" s="292"/>
      <c r="W424" s="292"/>
      <c r="X424" s="292"/>
    </row>
    <row r="425" spans="1:56" ht="12" customHeight="1" x14ac:dyDescent="0.25">
      <c r="A425" s="120"/>
      <c r="B425" s="292"/>
      <c r="C425" s="292"/>
      <c r="D425" s="292"/>
      <c r="E425" s="292"/>
      <c r="F425" s="292"/>
      <c r="G425" s="292"/>
      <c r="H425" s="292"/>
      <c r="I425" s="292"/>
      <c r="J425" s="292"/>
      <c r="K425" s="292"/>
      <c r="L425" s="292"/>
      <c r="M425" s="292"/>
      <c r="N425" s="292"/>
      <c r="O425" s="292"/>
      <c r="P425" s="292"/>
      <c r="Q425" s="292"/>
      <c r="R425" s="292"/>
      <c r="S425" s="292"/>
      <c r="T425" s="292"/>
      <c r="U425" s="292"/>
      <c r="V425" s="292"/>
      <c r="W425" s="292"/>
      <c r="X425" s="292"/>
    </row>
    <row r="426" spans="1:56" ht="12" customHeight="1" x14ac:dyDescent="0.25">
      <c r="A426" s="293"/>
    </row>
  </sheetData>
  <autoFilter ref="G105:N115" xr:uid="{72A05B92-D5B8-40E0-9C71-8AFB3B39186C}"/>
  <mergeCells count="2">
    <mergeCell ref="H46:T49"/>
    <mergeCell ref="L317:N317"/>
  </mergeCells>
  <phoneticPr fontId="13" type="noConversion"/>
  <conditionalFormatting sqref="J136">
    <cfRule type="expression" dxfId="9" priority="2" stopIfTrue="1">
      <formula>($M$133&lt;&gt;"E")</formula>
    </cfRule>
  </conditionalFormatting>
  <conditionalFormatting sqref="K211:K220 M211:M220">
    <cfRule type="expression" dxfId="8" priority="3" stopIfTrue="1">
      <formula>OR($N$242:$N242=1)</formula>
    </cfRule>
  </conditionalFormatting>
  <conditionalFormatting sqref="K266:P275 R266:R275 T266:T275 V266:V275 X266:X275">
    <cfRule type="expression" dxfId="7" priority="4" stopIfTrue="1">
      <formula>OR($N$242:$N242=1)</formula>
    </cfRule>
  </conditionalFormatting>
  <conditionalFormatting sqref="T292:U301">
    <cfRule type="expression" dxfId="6" priority="5" stopIfTrue="1">
      <formula>OR($N$242:$N242=1)</formula>
    </cfRule>
  </conditionalFormatting>
  <conditionalFormatting sqref="K243:K252">
    <cfRule type="expression" dxfId="5" priority="6" stopIfTrue="1">
      <formula>OR($N$242:$N$62671=1)</formula>
    </cfRule>
  </conditionalFormatting>
  <conditionalFormatting sqref="L145">
    <cfRule type="expression" dxfId="4" priority="1" stopIfTrue="1">
      <formula>AND($L$135&lt;5,L$145&lt;1)</formula>
    </cfRule>
  </conditionalFormatting>
  <conditionalFormatting sqref="P293:P301">
    <cfRule type="expression" dxfId="3" priority="7" stopIfTrue="1">
      <formula>AND(P293&gt;$T293,NOT(OR($N$243:$N$60720=1)))</formula>
    </cfRule>
  </conditionalFormatting>
  <conditionalFormatting sqref="K292:K301 P292">
    <cfRule type="expression" dxfId="2" priority="8" stopIfTrue="1">
      <formula>AND(K292&lt;$U292,NOT(OR($N$243:$N$60720=1)))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206"/>
  <sheetViews>
    <sheetView topLeftCell="A997" workbookViewId="0">
      <selection activeCell="F9" sqref="F9"/>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3" customFormat="1" ht="12" customHeight="1" x14ac:dyDescent="0.25"/>
    <row r="2" spans="7:8" s="113" customFormat="1" ht="12" customHeight="1" x14ac:dyDescent="0.25"/>
    <row r="3" spans="7:8" s="113" customFormat="1" ht="12" customHeight="1" x14ac:dyDescent="0.25">
      <c r="G3" s="116" t="s">
        <v>164</v>
      </c>
    </row>
    <row r="4" spans="7:8" s="113" customFormat="1" ht="12" customHeight="1" x14ac:dyDescent="0.25">
      <c r="G4" s="117" t="s">
        <v>165</v>
      </c>
      <c r="H4" s="117">
        <v>21</v>
      </c>
    </row>
    <row r="5" spans="7:8" s="113" customFormat="1" ht="12" customHeight="1" x14ac:dyDescent="0.25">
      <c r="H5" s="117">
        <v>5</v>
      </c>
    </row>
    <row r="6" spans="7:8" s="113" customFormat="1" ht="12" customHeight="1" x14ac:dyDescent="0.25">
      <c r="H6" s="117">
        <v>5</v>
      </c>
    </row>
    <row r="7" spans="7:8" s="113" customFormat="1" ht="12" customHeight="1" x14ac:dyDescent="0.25">
      <c r="H7" s="117">
        <v>5</v>
      </c>
    </row>
    <row r="8" spans="7:8" s="113" customFormat="1" ht="12" customHeight="1" x14ac:dyDescent="0.25"/>
    <row r="9" spans="7:8" s="113" customFormat="1" ht="12" customHeight="1" x14ac:dyDescent="0.25">
      <c r="G9" s="117" t="s">
        <v>173</v>
      </c>
      <c r="H9" s="119">
        <v>43556</v>
      </c>
    </row>
    <row r="10" spans="7:8" s="113" customFormat="1" ht="8.4" customHeight="1" x14ac:dyDescent="0.25"/>
    <row r="11" spans="7:8" s="113" customFormat="1" ht="12" customHeight="1" x14ac:dyDescent="0.25">
      <c r="G11" s="357" t="s">
        <v>166</v>
      </c>
      <c r="H11" s="117">
        <v>10</v>
      </c>
    </row>
    <row r="12" spans="7:8" s="113" customFormat="1" ht="12" customHeight="1" x14ac:dyDescent="0.25">
      <c r="G12" s="357"/>
    </row>
    <row r="13" spans="7:8" s="113" customFormat="1" ht="12" customHeight="1" x14ac:dyDescent="0.25"/>
    <row r="14" spans="7:8" s="113" customFormat="1" ht="12" customHeight="1" x14ac:dyDescent="0.25">
      <c r="G14" s="116" t="s">
        <v>167</v>
      </c>
    </row>
    <row r="15" spans="7:8" s="113" customFormat="1" ht="12" customHeight="1" x14ac:dyDescent="0.25">
      <c r="G15" s="117" t="s">
        <v>168</v>
      </c>
      <c r="H15" s="119">
        <v>43794</v>
      </c>
    </row>
    <row r="16" spans="7:8" s="113" customFormat="1" ht="6" customHeight="1" x14ac:dyDescent="0.25">
      <c r="H16" s="118"/>
    </row>
    <row r="17" spans="7:8" s="113" customFormat="1" ht="12" customHeight="1" x14ac:dyDescent="0.25">
      <c r="G17" s="117" t="s">
        <v>169</v>
      </c>
      <c r="H17" s="117">
        <v>10</v>
      </c>
    </row>
    <row r="18" spans="7:8" s="113" customFormat="1" ht="12" customHeight="1" x14ac:dyDescent="0.25">
      <c r="H18" s="117">
        <v>27</v>
      </c>
    </row>
    <row r="19" spans="7:8" s="113" customFormat="1" ht="6" customHeight="1" x14ac:dyDescent="0.25"/>
    <row r="20" spans="7:8" s="113" customFormat="1" ht="13.2" x14ac:dyDescent="0.25">
      <c r="G20" s="113" t="s">
        <v>170</v>
      </c>
    </row>
    <row r="21" spans="7:8" s="113" customFormat="1" ht="12" customHeight="1" x14ac:dyDescent="0.25">
      <c r="G21" s="117" t="s">
        <v>171</v>
      </c>
      <c r="H21" s="117" t="s">
        <v>162</v>
      </c>
    </row>
    <row r="22" spans="7:8" s="113" customFormat="1" ht="12" customHeight="1" x14ac:dyDescent="0.3">
      <c r="G22" s="111" t="s">
        <v>99</v>
      </c>
      <c r="H22" s="119">
        <v>43804</v>
      </c>
    </row>
    <row r="23" spans="7:8" s="113" customFormat="1" ht="12" customHeight="1" x14ac:dyDescent="0.3">
      <c r="G23" s="111" t="s">
        <v>102</v>
      </c>
      <c r="H23" s="119">
        <v>43804</v>
      </c>
    </row>
    <row r="24" spans="7:8" s="113" customFormat="1" ht="12" customHeight="1" x14ac:dyDescent="0.3">
      <c r="G24" s="111" t="s">
        <v>101</v>
      </c>
      <c r="H24" s="119">
        <v>43804</v>
      </c>
    </row>
    <row r="25" spans="7:8" s="113" customFormat="1" ht="12" customHeight="1" x14ac:dyDescent="0.3">
      <c r="G25" s="111" t="s">
        <v>110</v>
      </c>
      <c r="H25" s="119">
        <v>43794</v>
      </c>
    </row>
    <row r="26" spans="7:8" s="113" customFormat="1" ht="12" customHeight="1" x14ac:dyDescent="0.3">
      <c r="G26" s="111" t="s">
        <v>98</v>
      </c>
      <c r="H26" s="119">
        <v>43794</v>
      </c>
    </row>
    <row r="27" spans="7:8" s="113" customFormat="1" ht="12" customHeight="1" x14ac:dyDescent="0.3">
      <c r="G27" s="111" t="s">
        <v>103</v>
      </c>
      <c r="H27" s="119">
        <v>43804</v>
      </c>
    </row>
    <row r="28" spans="7:8" s="113" customFormat="1" ht="12" customHeight="1" x14ac:dyDescent="0.3">
      <c r="G28" s="111" t="s">
        <v>100</v>
      </c>
      <c r="H28" s="119">
        <v>43804</v>
      </c>
    </row>
    <row r="29" spans="7:8" s="113" customFormat="1" ht="12" customHeight="1" x14ac:dyDescent="0.3">
      <c r="G29" s="111" t="s">
        <v>112</v>
      </c>
      <c r="H29" s="119">
        <v>43804</v>
      </c>
    </row>
    <row r="30" spans="7:8" s="113" customFormat="1" ht="12" customHeight="1" x14ac:dyDescent="0.3">
      <c r="G30" s="111" t="s">
        <v>113</v>
      </c>
      <c r="H30" s="119">
        <v>43804</v>
      </c>
    </row>
    <row r="31" spans="7:8" s="113" customFormat="1" ht="12" customHeight="1" x14ac:dyDescent="0.3">
      <c r="G31" s="111" t="s">
        <v>117</v>
      </c>
      <c r="H31" s="119">
        <v>43804</v>
      </c>
    </row>
    <row r="32" spans="7:8" s="113" customFormat="1" ht="12" customHeight="1" x14ac:dyDescent="0.25"/>
    <row r="33" spans="7:9" s="113" customFormat="1" ht="12" customHeight="1" x14ac:dyDescent="0.25">
      <c r="G33" s="117" t="s">
        <v>373</v>
      </c>
      <c r="H33" s="119">
        <v>43770</v>
      </c>
    </row>
    <row r="34" spans="7:9" s="113" customFormat="1" ht="7.2" customHeight="1" x14ac:dyDescent="0.25"/>
    <row r="35" spans="7:9" s="113" customFormat="1" ht="12" customHeight="1" x14ac:dyDescent="0.25">
      <c r="G35" s="117" t="s">
        <v>374</v>
      </c>
      <c r="H35" s="117">
        <v>15</v>
      </c>
    </row>
    <row r="36" spans="7:9" s="113" customFormat="1" ht="12" customHeight="1" x14ac:dyDescent="0.25"/>
    <row r="37" spans="7:9" s="113" customFormat="1" ht="12" customHeight="1" x14ac:dyDescent="0.25"/>
    <row r="38" spans="7:9" s="113" customFormat="1" ht="12" customHeight="1" x14ac:dyDescent="0.25">
      <c r="G38" s="116" t="s">
        <v>415</v>
      </c>
    </row>
    <row r="39" spans="7:9" s="113" customFormat="1" ht="12" customHeight="1" x14ac:dyDescent="0.25">
      <c r="G39" s="357" t="s">
        <v>416</v>
      </c>
      <c r="H39" s="117">
        <v>7</v>
      </c>
    </row>
    <row r="40" spans="7:9" s="113" customFormat="1" ht="12" customHeight="1" x14ac:dyDescent="0.25">
      <c r="G40" s="357"/>
    </row>
    <row r="41" spans="7:9" s="113" customFormat="1" ht="12" customHeight="1" x14ac:dyDescent="0.25"/>
    <row r="42" spans="7:9" s="113" customFormat="1" ht="12" customHeight="1" x14ac:dyDescent="0.25"/>
    <row r="43" spans="7:9" s="113" customFormat="1" ht="12" customHeight="1" x14ac:dyDescent="0.25"/>
    <row r="44" spans="7:9" s="113" customFormat="1" ht="12" customHeight="1" x14ac:dyDescent="0.25">
      <c r="G44" s="116" t="s">
        <v>172</v>
      </c>
    </row>
    <row r="45" spans="7:9" s="113" customFormat="1" ht="12" customHeight="1" x14ac:dyDescent="0.25">
      <c r="G45" s="117" t="s">
        <v>171</v>
      </c>
      <c r="H45" s="117" t="s">
        <v>174</v>
      </c>
      <c r="I45" s="117" t="s">
        <v>178</v>
      </c>
    </row>
    <row r="46" spans="7:9" s="113" customFormat="1" ht="12" customHeight="1" x14ac:dyDescent="0.3">
      <c r="G46" s="111" t="s">
        <v>99</v>
      </c>
      <c r="H46" s="117">
        <v>25</v>
      </c>
      <c r="I46" s="117">
        <v>250</v>
      </c>
    </row>
    <row r="47" spans="7:9" s="113" customFormat="1" ht="12" customHeight="1" x14ac:dyDescent="0.3">
      <c r="G47" s="111" t="s">
        <v>102</v>
      </c>
      <c r="H47" s="117">
        <v>20</v>
      </c>
      <c r="I47" s="117">
        <v>250</v>
      </c>
    </row>
    <row r="48" spans="7:9" s="113" customFormat="1" ht="12" customHeight="1" x14ac:dyDescent="0.3">
      <c r="G48" s="111" t="s">
        <v>101</v>
      </c>
      <c r="H48" s="117">
        <v>15</v>
      </c>
      <c r="I48" s="117">
        <v>250</v>
      </c>
    </row>
    <row r="49" spans="7:11" s="113" customFormat="1" ht="12" customHeight="1" x14ac:dyDescent="0.3">
      <c r="G49" s="111" t="s">
        <v>104</v>
      </c>
      <c r="H49" s="117">
        <v>25</v>
      </c>
      <c r="I49" s="117">
        <v>250</v>
      </c>
    </row>
    <row r="50" spans="7:11" s="113" customFormat="1" ht="12" customHeight="1" x14ac:dyDescent="0.3">
      <c r="G50" s="111" t="s">
        <v>372</v>
      </c>
      <c r="H50" s="117"/>
      <c r="I50" s="117"/>
    </row>
    <row r="51" spans="7:11" s="113" customFormat="1" ht="12" customHeight="1" x14ac:dyDescent="0.3">
      <c r="G51" s="111" t="s">
        <v>110</v>
      </c>
      <c r="H51" s="117">
        <v>30</v>
      </c>
      <c r="I51" s="117">
        <v>250</v>
      </c>
    </row>
    <row r="52" spans="7:11" s="113" customFormat="1" ht="12" customHeight="1" x14ac:dyDescent="0.3">
      <c r="G52" s="111" t="s">
        <v>98</v>
      </c>
      <c r="H52" s="117">
        <v>30</v>
      </c>
      <c r="I52" s="117">
        <v>250</v>
      </c>
    </row>
    <row r="53" spans="7:11" s="113" customFormat="1" ht="12" customHeight="1" x14ac:dyDescent="0.3">
      <c r="G53" s="111" t="s">
        <v>103</v>
      </c>
      <c r="H53" s="117">
        <v>25</v>
      </c>
      <c r="I53" s="117">
        <v>250</v>
      </c>
    </row>
    <row r="54" spans="7:11" s="113" customFormat="1" ht="12" customHeight="1" x14ac:dyDescent="0.3">
      <c r="G54" s="111" t="s">
        <v>100</v>
      </c>
      <c r="H54" s="117">
        <v>25</v>
      </c>
      <c r="I54" s="117">
        <v>250</v>
      </c>
    </row>
    <row r="55" spans="7:11" s="113" customFormat="1" ht="12" customHeight="1" x14ac:dyDescent="0.3">
      <c r="G55" s="111" t="s">
        <v>112</v>
      </c>
      <c r="H55" s="117">
        <v>25</v>
      </c>
      <c r="I55" s="117">
        <v>250</v>
      </c>
    </row>
    <row r="56" spans="7:11" s="113" customFormat="1" ht="12" customHeight="1" x14ac:dyDescent="0.3">
      <c r="G56" s="111" t="s">
        <v>113</v>
      </c>
      <c r="H56" s="117">
        <v>25</v>
      </c>
      <c r="I56" s="117">
        <v>250</v>
      </c>
    </row>
    <row r="57" spans="7:11" s="113" customFormat="1" ht="12" customHeight="1" x14ac:dyDescent="0.25">
      <c r="G57" s="117" t="s">
        <v>117</v>
      </c>
      <c r="H57" s="117">
        <v>25</v>
      </c>
      <c r="I57" s="117">
        <v>250</v>
      </c>
    </row>
    <row r="58" spans="7:11" s="113" customFormat="1" ht="12" customHeight="1" x14ac:dyDescent="0.25"/>
    <row r="59" spans="7:11" s="113" customFormat="1" ht="12" customHeight="1" x14ac:dyDescent="0.25">
      <c r="G59" s="116" t="s">
        <v>71</v>
      </c>
    </row>
    <row r="60" spans="7:11" s="113" customFormat="1" ht="12" customHeight="1" x14ac:dyDescent="0.25">
      <c r="G60" s="117" t="s">
        <v>179</v>
      </c>
      <c r="H60" s="117" t="s">
        <v>180</v>
      </c>
      <c r="I60" s="117" t="s">
        <v>181</v>
      </c>
      <c r="J60" s="117" t="s">
        <v>182</v>
      </c>
      <c r="K60" s="117" t="s">
        <v>183</v>
      </c>
    </row>
    <row r="61" spans="7:11" s="113" customFormat="1" ht="12" customHeight="1" x14ac:dyDescent="0.25">
      <c r="G61" s="117" t="s">
        <v>82</v>
      </c>
      <c r="H61" s="117">
        <v>0</v>
      </c>
      <c r="I61" s="117">
        <v>0.97</v>
      </c>
      <c r="J61" s="119">
        <v>43600</v>
      </c>
      <c r="K61" s="117">
        <v>5</v>
      </c>
    </row>
    <row r="62" spans="7:11" s="113" customFormat="1" ht="12" customHeight="1" x14ac:dyDescent="0.3">
      <c r="G62" s="111" t="s">
        <v>83</v>
      </c>
      <c r="H62" s="117">
        <v>1</v>
      </c>
      <c r="I62" s="117">
        <v>0.86</v>
      </c>
      <c r="J62" s="119">
        <v>43617</v>
      </c>
      <c r="K62" s="117">
        <v>5</v>
      </c>
    </row>
    <row r="63" spans="7:11" s="113" customFormat="1" ht="12" customHeight="1" x14ac:dyDescent="0.3">
      <c r="G63" s="111" t="s">
        <v>84</v>
      </c>
      <c r="H63" s="117">
        <v>1</v>
      </c>
      <c r="I63" s="117">
        <v>0.85</v>
      </c>
      <c r="J63" s="119">
        <v>43653</v>
      </c>
      <c r="K63" s="117">
        <v>5</v>
      </c>
    </row>
    <row r="64" spans="7:11" s="113" customFormat="1" ht="12" customHeight="1" x14ac:dyDescent="0.3">
      <c r="G64" s="111" t="s">
        <v>85</v>
      </c>
      <c r="H64" s="117">
        <v>1</v>
      </c>
      <c r="I64" s="117">
        <v>0.7</v>
      </c>
      <c r="J64" s="119">
        <v>43653</v>
      </c>
      <c r="K64" s="117">
        <v>5</v>
      </c>
    </row>
    <row r="65" spans="7:11" s="113" customFormat="1" ht="12" customHeight="1" x14ac:dyDescent="0.3">
      <c r="G65" s="111" t="s">
        <v>86</v>
      </c>
      <c r="H65" s="117">
        <v>1</v>
      </c>
      <c r="I65" s="117">
        <v>1.1499999999999999</v>
      </c>
      <c r="J65" s="119">
        <v>43511</v>
      </c>
      <c r="K65" s="117">
        <v>90</v>
      </c>
    </row>
    <row r="66" spans="7:11" s="113" customFormat="1" ht="12" customHeight="1" x14ac:dyDescent="0.3">
      <c r="G66" s="111" t="s">
        <v>87</v>
      </c>
      <c r="H66" s="117">
        <v>1</v>
      </c>
      <c r="I66" s="117">
        <v>1.1000000000000001</v>
      </c>
      <c r="J66" s="119">
        <v>43647</v>
      </c>
      <c r="K66" s="117">
        <v>5</v>
      </c>
    </row>
    <row r="67" spans="7:11" s="113" customFormat="1" ht="12" customHeight="1" x14ac:dyDescent="0.3">
      <c r="G67" s="111" t="s">
        <v>88</v>
      </c>
      <c r="H67" s="117">
        <v>1</v>
      </c>
      <c r="I67" s="117">
        <v>1.3</v>
      </c>
      <c r="J67" s="119">
        <v>43556</v>
      </c>
      <c r="K67" s="117">
        <v>5</v>
      </c>
    </row>
    <row r="68" spans="7:11" s="113" customFormat="1" ht="12" customHeight="1" x14ac:dyDescent="0.25"/>
    <row r="69" spans="7:11" s="113" customFormat="1" ht="12" customHeight="1" x14ac:dyDescent="0.25"/>
    <row r="70" spans="7:11" s="113" customFormat="1" ht="12" customHeight="1" x14ac:dyDescent="0.25"/>
    <row r="71" spans="7:11" s="113" customFormat="1" ht="12" customHeight="1" x14ac:dyDescent="0.25"/>
    <row r="72" spans="7:11" s="113" customFormat="1" ht="12" customHeight="1" x14ac:dyDescent="0.25"/>
    <row r="73" spans="7:11" s="113" customFormat="1" ht="12" customHeight="1" x14ac:dyDescent="0.25"/>
    <row r="74" spans="7:11" s="113" customFormat="1" ht="12" customHeight="1" x14ac:dyDescent="0.25"/>
    <row r="75" spans="7:11" s="113" customFormat="1" ht="12" customHeight="1" x14ac:dyDescent="0.25"/>
    <row r="76" spans="7:11" s="113" customFormat="1" ht="12" customHeight="1" x14ac:dyDescent="0.25"/>
    <row r="77" spans="7:11" s="113" customFormat="1" ht="12" customHeight="1" x14ac:dyDescent="0.25"/>
    <row r="78" spans="7:11" s="113" customFormat="1" ht="12" customHeight="1" x14ac:dyDescent="0.25"/>
    <row r="79" spans="7:11" s="113" customFormat="1" ht="12" customHeight="1" x14ac:dyDescent="0.25"/>
    <row r="80" spans="7:11" s="113" customFormat="1" ht="12" customHeight="1" x14ac:dyDescent="0.25"/>
    <row r="81" spans="1:26" ht="12" customHeight="1" outlineLevel="1" x14ac:dyDescent="0.25">
      <c r="A81" s="1"/>
      <c r="B81" s="2"/>
      <c r="C81" s="2"/>
      <c r="D81" s="2"/>
      <c r="E81" s="2"/>
      <c r="F81" s="2"/>
      <c r="G81" s="2"/>
      <c r="H81" s="3"/>
      <c r="I81" s="3"/>
      <c r="J81" s="3"/>
      <c r="K81" s="3"/>
      <c r="L81" s="3"/>
      <c r="M81" s="3"/>
      <c r="N81" s="3"/>
      <c r="O81" s="3"/>
      <c r="P81" s="3"/>
      <c r="Q81" s="3"/>
      <c r="R81" s="3"/>
      <c r="S81" s="3"/>
      <c r="T81" s="3"/>
      <c r="U81" s="3"/>
      <c r="V81" s="3"/>
      <c r="W81" s="3"/>
      <c r="X81" s="2"/>
      <c r="Y81" s="2"/>
      <c r="Z81" s="2"/>
    </row>
    <row r="82" spans="1:26" ht="5.0999999999999996" customHeight="1" outlineLevel="1" thickBot="1" x14ac:dyDescent="0.3">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x14ac:dyDescent="0.25">
      <c r="A83" s="1"/>
      <c r="B83" s="2"/>
      <c r="C83" s="5" t="s">
        <v>0</v>
      </c>
      <c r="D83" s="5"/>
      <c r="E83" s="5"/>
      <c r="F83" s="5"/>
      <c r="G83" s="5"/>
      <c r="H83" s="5"/>
      <c r="I83" s="5"/>
      <c r="J83" s="5"/>
      <c r="K83" s="6"/>
      <c r="L83" s="6"/>
      <c r="M83" s="6"/>
      <c r="N83" s="6"/>
      <c r="O83" s="6"/>
      <c r="P83" s="6"/>
      <c r="Q83" s="6"/>
      <c r="R83" s="6"/>
      <c r="S83" s="6"/>
      <c r="T83" s="6"/>
      <c r="U83" s="6"/>
      <c r="V83" s="6"/>
      <c r="W83" s="7"/>
      <c r="X83" s="3"/>
      <c r="Y83" s="3"/>
      <c r="Z83" s="3"/>
    </row>
    <row r="84" spans="1:26" ht="12" customHeight="1" outlineLevel="1" x14ac:dyDescent="0.25">
      <c r="A84" s="1"/>
      <c r="B84" s="2"/>
      <c r="C84" s="8"/>
      <c r="D84" s="8"/>
      <c r="E84" s="8" t="s">
        <v>1</v>
      </c>
      <c r="F84" s="9"/>
      <c r="G84" s="10" t="s">
        <v>70</v>
      </c>
      <c r="H84" s="9"/>
      <c r="I84" s="9"/>
      <c r="J84" s="9"/>
      <c r="K84" s="9"/>
      <c r="L84" s="9"/>
      <c r="M84" s="9"/>
      <c r="N84" s="9"/>
      <c r="O84" s="9"/>
      <c r="P84" s="9"/>
      <c r="Q84" s="9"/>
      <c r="R84" s="9"/>
      <c r="S84" s="11"/>
      <c r="T84" s="9"/>
      <c r="U84" s="11"/>
      <c r="V84" s="11"/>
      <c r="W84" s="12"/>
      <c r="X84" s="3"/>
      <c r="Y84" s="3"/>
      <c r="Z84" s="3"/>
    </row>
    <row r="85" spans="1:26" ht="12" customHeight="1" outlineLevel="1" x14ac:dyDescent="0.25">
      <c r="A85" s="1"/>
      <c r="B85" s="2"/>
      <c r="C85" s="8"/>
      <c r="D85" s="8"/>
      <c r="E85" s="13"/>
      <c r="F85" s="9"/>
      <c r="G85" s="14"/>
      <c r="H85" s="9" t="s">
        <v>26</v>
      </c>
      <c r="I85" s="9"/>
      <c r="J85" s="9"/>
      <c r="K85" s="9"/>
      <c r="L85" s="9"/>
      <c r="M85" s="9"/>
      <c r="N85" s="9"/>
      <c r="O85" s="9"/>
      <c r="P85" s="9"/>
      <c r="Q85" s="9"/>
      <c r="R85" s="9"/>
      <c r="S85" s="11"/>
      <c r="T85" s="15"/>
      <c r="U85" s="11"/>
      <c r="V85" s="11"/>
      <c r="W85" s="12"/>
      <c r="X85" s="3"/>
      <c r="Y85" s="3"/>
      <c r="Z85" s="3"/>
    </row>
    <row r="86" spans="1:26" ht="12" customHeight="1" outlineLevel="1" x14ac:dyDescent="0.25">
      <c r="A86" s="1"/>
      <c r="B86" s="2"/>
      <c r="C86" s="13"/>
      <c r="D86" s="8"/>
      <c r="E86" s="13"/>
      <c r="F86" s="9"/>
      <c r="G86" s="9" t="s">
        <v>2</v>
      </c>
      <c r="H86" s="9"/>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6">
        <v>0</v>
      </c>
      <c r="D87" s="8"/>
      <c r="E87" s="13"/>
      <c r="F87" s="9"/>
      <c r="G87" s="17"/>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3"/>
      <c r="D88" s="13"/>
      <c r="E88" s="13"/>
      <c r="F88" s="13"/>
      <c r="G88" s="13"/>
      <c r="H88" s="13"/>
      <c r="I88" s="13"/>
      <c r="J88" s="18"/>
      <c r="K88" s="18"/>
      <c r="L88" s="18"/>
      <c r="M88" s="18"/>
      <c r="N88" s="18"/>
      <c r="O88" s="18"/>
      <c r="P88" s="18"/>
      <c r="Q88" s="18"/>
      <c r="R88" s="18"/>
      <c r="S88" s="18"/>
      <c r="T88" s="18"/>
      <c r="U88" s="18"/>
      <c r="V88" s="18"/>
      <c r="W88" s="12"/>
      <c r="X88" s="3"/>
      <c r="Y88" s="3"/>
      <c r="Z88" s="3"/>
    </row>
    <row r="89" spans="1:26" ht="12" customHeight="1" outlineLevel="1" x14ac:dyDescent="0.25">
      <c r="A89" s="1"/>
      <c r="B89" s="2"/>
      <c r="C89" s="13"/>
      <c r="D89" s="13"/>
      <c r="E89" s="13"/>
      <c r="F89" s="13"/>
      <c r="G89" s="13"/>
      <c r="H89" s="13"/>
      <c r="I89" s="13"/>
      <c r="J89" s="13"/>
      <c r="K89" s="13"/>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3"/>
      <c r="M90" s="13"/>
      <c r="N90" s="19"/>
      <c r="O90" s="19"/>
      <c r="P90" s="20"/>
      <c r="Q90" s="20"/>
      <c r="R90" s="20"/>
      <c r="S90" s="18"/>
      <c r="T90" s="18"/>
      <c r="U90" s="18"/>
      <c r="V90" s="18"/>
      <c r="W90" s="12"/>
      <c r="X90" s="3"/>
      <c r="Y90" s="3"/>
      <c r="Z90" s="3"/>
    </row>
    <row r="91" spans="1:26" ht="12" customHeight="1" outlineLevel="1" x14ac:dyDescent="0.25">
      <c r="A91" s="1"/>
      <c r="B91" s="2"/>
      <c r="C91" s="13"/>
      <c r="D91" s="13"/>
      <c r="E91" s="13"/>
      <c r="F91" s="13"/>
      <c r="G91" s="13"/>
      <c r="H91" s="13"/>
      <c r="I91" s="19" t="s">
        <v>75</v>
      </c>
      <c r="J91" s="19" t="s">
        <v>76</v>
      </c>
      <c r="K91" s="19" t="s">
        <v>77</v>
      </c>
      <c r="L91" s="19" t="s">
        <v>78</v>
      </c>
      <c r="M91" s="19" t="s">
        <v>79</v>
      </c>
      <c r="N91" s="19"/>
      <c r="O91" s="19"/>
      <c r="P91" s="20"/>
      <c r="Q91" s="20"/>
      <c r="R91" s="20"/>
      <c r="S91" s="18"/>
      <c r="T91" s="18"/>
      <c r="U91" s="18"/>
      <c r="V91" s="18"/>
      <c r="W91" s="12"/>
      <c r="X91" s="3"/>
      <c r="Y91" s="3"/>
      <c r="Z91" s="3"/>
    </row>
    <row r="92" spans="1:26" ht="13.2" outlineLevel="1" x14ac:dyDescent="0.25">
      <c r="A92" s="1"/>
      <c r="B92" s="2"/>
      <c r="C92" s="13"/>
      <c r="D92" s="13"/>
      <c r="E92" s="13"/>
      <c r="F92" s="22"/>
      <c r="G92" s="31"/>
      <c r="H92" s="23" t="s">
        <v>368</v>
      </c>
      <c r="I92" s="101">
        <v>1</v>
      </c>
      <c r="J92" s="101">
        <v>1</v>
      </c>
      <c r="K92" s="101">
        <v>1</v>
      </c>
      <c r="L92" s="102">
        <v>0.8</v>
      </c>
      <c r="M92" s="102">
        <v>0.8</v>
      </c>
      <c r="N92" s="32"/>
      <c r="O92" s="32"/>
      <c r="P92" s="32"/>
      <c r="Q92" s="32"/>
      <c r="R92" s="32"/>
      <c r="S92" s="32"/>
      <c r="T92" s="32"/>
      <c r="U92" s="32"/>
      <c r="V92" s="32"/>
      <c r="W92" s="12"/>
      <c r="X92" s="3"/>
      <c r="Y92" s="3"/>
      <c r="Z92" s="3"/>
    </row>
    <row r="93" spans="1:26" ht="12" customHeight="1" outlineLevel="1" x14ac:dyDescent="0.25">
      <c r="A93" s="1"/>
      <c r="B93" s="2"/>
      <c r="C93" s="13"/>
      <c r="D93" s="13"/>
      <c r="E93" s="13"/>
      <c r="F93" s="30"/>
      <c r="G93" s="31"/>
      <c r="H93" s="30"/>
      <c r="I93" s="30"/>
      <c r="J93" s="30"/>
      <c r="K93" s="30"/>
      <c r="L93" s="30"/>
      <c r="M93" s="30"/>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31"/>
      <c r="I94" s="79"/>
      <c r="J94" s="79"/>
      <c r="K94" s="79"/>
      <c r="L94" s="79"/>
      <c r="M94" s="79"/>
      <c r="N94" s="32"/>
      <c r="O94" s="32"/>
      <c r="P94" s="32"/>
      <c r="Q94" s="32"/>
      <c r="R94" s="32"/>
      <c r="S94" s="32"/>
      <c r="T94" s="32"/>
      <c r="U94" s="32"/>
      <c r="V94" s="32"/>
      <c r="W94" s="12"/>
      <c r="X94" s="3"/>
      <c r="Y94" s="3"/>
      <c r="Z94" s="3"/>
    </row>
    <row r="95" spans="1:26" ht="5.0999999999999996" customHeight="1" outlineLevel="1" x14ac:dyDescent="0.25">
      <c r="A95" s="1"/>
      <c r="B95" s="2"/>
      <c r="C95" s="13"/>
      <c r="D95" s="13"/>
      <c r="E95" s="13"/>
      <c r="F95" s="33"/>
      <c r="G95" s="34"/>
      <c r="H95" s="34"/>
      <c r="I95" s="34"/>
      <c r="J95" s="35"/>
      <c r="K95" s="35"/>
      <c r="L95" s="35"/>
      <c r="M95" s="35"/>
      <c r="N95" s="35"/>
      <c r="O95" s="35"/>
      <c r="P95" s="35"/>
      <c r="Q95" s="35"/>
      <c r="R95" s="35"/>
      <c r="S95" s="35"/>
      <c r="T95" s="35"/>
      <c r="U95" s="35"/>
      <c r="V95" s="26"/>
      <c r="W95" s="12"/>
      <c r="X95" s="3"/>
      <c r="Y95" s="3"/>
      <c r="Z95" s="3"/>
    </row>
    <row r="96" spans="1:26" ht="24.9" customHeight="1" outlineLevel="1" x14ac:dyDescent="0.25">
      <c r="A96" s="1"/>
      <c r="B96" s="2"/>
      <c r="C96" s="36"/>
      <c r="D96" s="36"/>
      <c r="E96" s="36"/>
      <c r="F96" s="36"/>
      <c r="G96" s="37" t="str">
        <f>G84</f>
        <v>Arable Area (Work Wise)</v>
      </c>
      <c r="H96" s="36"/>
      <c r="I96" s="36"/>
      <c r="J96" s="36"/>
      <c r="K96" s="36"/>
      <c r="L96" s="36"/>
      <c r="M96" s="36"/>
      <c r="N96" s="36"/>
      <c r="O96" s="36"/>
      <c r="P96" s="36"/>
      <c r="Q96" s="36"/>
      <c r="R96" s="36"/>
      <c r="S96" s="36"/>
      <c r="T96" s="36"/>
      <c r="U96" s="36"/>
      <c r="V96" s="36"/>
      <c r="W96" s="38" t="s">
        <v>24</v>
      </c>
      <c r="X96" s="3"/>
      <c r="Y96" s="3"/>
      <c r="Z96" s="3"/>
    </row>
    <row r="97" spans="1:42" ht="12" customHeight="1" outlineLevel="1" x14ac:dyDescent="0.25">
      <c r="A97" s="1"/>
      <c r="B97" s="2"/>
      <c r="C97" s="2"/>
      <c r="D97" s="2"/>
      <c r="E97" s="2"/>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spans="1:42" ht="5.0999999999999996" customHeight="1" outlineLevel="1" thickBot="1" x14ac:dyDescent="0.3">
      <c r="A98" s="1"/>
      <c r="B98" s="2"/>
      <c r="C98" s="2"/>
      <c r="D98" s="2"/>
      <c r="E98" s="2"/>
      <c r="F98" s="2"/>
      <c r="G98" s="2"/>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2"/>
      <c r="AO98" s="2"/>
      <c r="AP98" s="2"/>
    </row>
    <row r="99" spans="1:42" ht="5.0999999999999996" customHeight="1" outlineLevel="1" x14ac:dyDescent="0.25">
      <c r="A99" s="1"/>
      <c r="B99" s="2"/>
      <c r="C99" s="5" t="s">
        <v>0</v>
      </c>
      <c r="D99" s="5"/>
      <c r="E99" s="5"/>
      <c r="F99" s="5"/>
      <c r="G99" s="5"/>
      <c r="H99" s="5"/>
      <c r="I99" s="5"/>
      <c r="J99" s="5"/>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7"/>
      <c r="AN99" s="3"/>
      <c r="AO99" s="3"/>
      <c r="AP99" s="3"/>
    </row>
    <row r="100" spans="1:42" ht="12" customHeight="1" outlineLevel="1" x14ac:dyDescent="0.25">
      <c r="A100" s="1"/>
      <c r="B100" s="2"/>
      <c r="C100" s="8"/>
      <c r="D100" s="8"/>
      <c r="E100" s="8" t="s">
        <v>1</v>
      </c>
      <c r="F100" s="9"/>
      <c r="G100" s="10" t="s">
        <v>72</v>
      </c>
      <c r="H100" s="9"/>
      <c r="I100" s="9"/>
      <c r="J100" s="9"/>
      <c r="K100" s="9"/>
      <c r="L100" s="9"/>
      <c r="M100" s="9"/>
      <c r="N100" s="9"/>
      <c r="O100" s="9"/>
      <c r="P100" s="9"/>
      <c r="Q100" s="9"/>
      <c r="R100" s="9"/>
      <c r="S100" s="9"/>
      <c r="T100" s="9"/>
      <c r="U100" s="9"/>
      <c r="V100" s="9"/>
      <c r="W100" s="9"/>
      <c r="X100" s="9"/>
      <c r="Y100" s="11"/>
      <c r="Z100" s="9"/>
      <c r="AA100" s="11"/>
      <c r="AB100" s="11"/>
      <c r="AC100" s="11"/>
      <c r="AD100" s="11"/>
      <c r="AE100" s="11"/>
      <c r="AF100" s="11"/>
      <c r="AG100" s="11"/>
      <c r="AH100" s="11"/>
      <c r="AI100" s="11"/>
      <c r="AJ100" s="11"/>
      <c r="AK100" s="11"/>
      <c r="AL100" s="11"/>
      <c r="AM100" s="12"/>
      <c r="AN100" s="3"/>
      <c r="AO100" s="3"/>
      <c r="AP100" s="3"/>
    </row>
    <row r="101" spans="1:42" ht="12" customHeight="1" outlineLevel="1" x14ac:dyDescent="0.25">
      <c r="A101" s="1"/>
      <c r="B101" s="2"/>
      <c r="C101" s="8"/>
      <c r="D101" s="8"/>
      <c r="E101" s="13"/>
      <c r="F101" s="9"/>
      <c r="G101" s="14"/>
      <c r="H101" s="9" t="s">
        <v>73</v>
      </c>
      <c r="I101" s="9"/>
      <c r="J101" s="9"/>
      <c r="K101" s="9"/>
      <c r="L101" s="9"/>
      <c r="M101" s="9"/>
      <c r="N101" s="9"/>
      <c r="O101" s="9"/>
      <c r="P101" s="9"/>
      <c r="Q101" s="9"/>
      <c r="R101" s="9"/>
      <c r="S101" s="9"/>
      <c r="T101" s="9"/>
      <c r="U101" s="9"/>
      <c r="V101" s="9"/>
      <c r="W101" s="9"/>
      <c r="X101" s="9"/>
      <c r="Y101" s="11"/>
      <c r="Z101" s="15"/>
      <c r="AA101" s="11"/>
      <c r="AB101" s="11"/>
      <c r="AC101" s="11"/>
      <c r="AD101" s="11"/>
      <c r="AE101" s="11"/>
      <c r="AF101" s="11"/>
      <c r="AG101" s="11"/>
      <c r="AH101" s="11"/>
      <c r="AI101" s="11"/>
      <c r="AJ101" s="11"/>
      <c r="AK101" s="11"/>
      <c r="AL101" s="11"/>
      <c r="AM101" s="12"/>
      <c r="AN101" s="3"/>
      <c r="AO101" s="3"/>
      <c r="AP101" s="3"/>
    </row>
    <row r="102" spans="1:42" ht="12" customHeight="1" outlineLevel="1" x14ac:dyDescent="0.25">
      <c r="A102" s="1"/>
      <c r="B102" s="2"/>
      <c r="C102" s="13"/>
      <c r="D102" s="8"/>
      <c r="E102" s="13"/>
      <c r="F102" s="9"/>
      <c r="G102" s="9" t="s">
        <v>2</v>
      </c>
      <c r="H102" s="9" t="s">
        <v>74</v>
      </c>
      <c r="I102" s="9"/>
      <c r="J102" s="9"/>
      <c r="K102" s="9"/>
      <c r="L102" s="9"/>
      <c r="M102" s="9"/>
      <c r="N102" s="9"/>
      <c r="O102" s="9"/>
      <c r="P102" s="9"/>
      <c r="Q102" s="9"/>
      <c r="R102" s="9"/>
      <c r="S102" s="9"/>
      <c r="T102" s="9"/>
      <c r="U102" s="9"/>
      <c r="V102" s="9"/>
      <c r="W102" s="9"/>
      <c r="X102" s="9"/>
      <c r="Y102" s="11"/>
      <c r="Z102" s="15"/>
      <c r="AA102" s="11"/>
      <c r="AB102" s="11"/>
      <c r="AC102" s="11"/>
      <c r="AD102" s="11"/>
      <c r="AE102" s="11"/>
      <c r="AF102" s="11"/>
      <c r="AG102" s="11"/>
      <c r="AH102" s="11"/>
      <c r="AI102" s="11"/>
      <c r="AJ102" s="11"/>
      <c r="AK102" s="11"/>
      <c r="AL102" s="11"/>
      <c r="AM102" s="12"/>
      <c r="AN102" s="3"/>
      <c r="AO102" s="3"/>
      <c r="AP102" s="3"/>
    </row>
    <row r="103" spans="1:42" ht="12" customHeight="1" outlineLevel="1" x14ac:dyDescent="0.25">
      <c r="A103" s="1"/>
      <c r="B103" s="2"/>
      <c r="C103" s="16">
        <v>0</v>
      </c>
      <c r="D103" s="8"/>
      <c r="E103" s="13"/>
      <c r="F103" s="9"/>
      <c r="G103" s="17"/>
      <c r="H103" s="9" t="s">
        <v>134</v>
      </c>
      <c r="I103" s="9"/>
      <c r="J103" s="9"/>
      <c r="K103" s="9"/>
      <c r="L103" s="9"/>
      <c r="M103" s="9"/>
      <c r="N103" s="9"/>
      <c r="O103" s="9"/>
      <c r="P103" s="9"/>
      <c r="Q103" s="9"/>
      <c r="R103" s="9"/>
      <c r="S103" s="9"/>
      <c r="T103" s="9"/>
      <c r="U103" s="9"/>
      <c r="V103" s="9"/>
      <c r="W103" s="9"/>
      <c r="X103" s="9"/>
      <c r="Y103" s="11"/>
      <c r="Z103" s="15"/>
      <c r="AA103" s="11"/>
      <c r="AB103" s="11"/>
      <c r="AC103" s="11"/>
      <c r="AD103" s="11"/>
      <c r="AE103" s="11"/>
      <c r="AF103" s="11"/>
      <c r="AG103" s="11"/>
      <c r="AH103" s="11"/>
      <c r="AI103" s="11"/>
      <c r="AJ103" s="11"/>
      <c r="AK103" s="11"/>
      <c r="AL103" s="11"/>
      <c r="AM103" s="12"/>
      <c r="AN103" s="3"/>
      <c r="AO103" s="3"/>
      <c r="AP103" s="3"/>
    </row>
    <row r="104" spans="1:42" ht="12" customHeight="1" outlineLevel="1" x14ac:dyDescent="0.4">
      <c r="A104" s="1"/>
      <c r="B104" s="2"/>
      <c r="C104" s="13"/>
      <c r="D104" s="13"/>
      <c r="E104" s="13"/>
      <c r="F104" s="13"/>
      <c r="G104" s="13"/>
      <c r="H104" s="13"/>
      <c r="I104" s="13"/>
      <c r="J104" s="18"/>
      <c r="K104" s="359" t="s">
        <v>81</v>
      </c>
      <c r="L104" s="301"/>
      <c r="M104" s="300"/>
      <c r="N104" s="300"/>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2"/>
      <c r="AN104" s="3"/>
      <c r="AO104" s="3"/>
      <c r="AP104" s="3"/>
    </row>
    <row r="105" spans="1:42" ht="12" customHeight="1" outlineLevel="1" x14ac:dyDescent="0.4">
      <c r="A105" s="1"/>
      <c r="B105" s="2"/>
      <c r="C105" s="13"/>
      <c r="D105" s="13"/>
      <c r="E105" s="13"/>
      <c r="F105" s="13"/>
      <c r="G105" s="13"/>
      <c r="H105" s="13"/>
      <c r="I105" s="13"/>
      <c r="J105" s="13"/>
      <c r="K105" s="359"/>
      <c r="L105" s="301"/>
      <c r="M105" s="300"/>
      <c r="N105" s="300"/>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2"/>
      <c r="AN105" s="3"/>
      <c r="AO105" s="3"/>
      <c r="AP105" s="3"/>
    </row>
    <row r="106" spans="1:42" ht="12" customHeight="1" outlineLevel="1" x14ac:dyDescent="0.25">
      <c r="A106" s="1"/>
      <c r="B106" s="2"/>
      <c r="C106" s="13"/>
      <c r="D106" s="13"/>
      <c r="E106" s="13"/>
      <c r="F106" s="13"/>
      <c r="G106" s="13"/>
      <c r="H106" s="13"/>
      <c r="I106" s="13"/>
      <c r="J106" s="80"/>
      <c r="K106" s="80"/>
      <c r="L106" s="80"/>
      <c r="M106" s="80"/>
      <c r="N106" s="80"/>
      <c r="O106" s="80"/>
      <c r="P106" s="80"/>
      <c r="Q106" s="80"/>
      <c r="R106" s="80"/>
      <c r="S106" s="80"/>
      <c r="T106" s="302"/>
      <c r="U106" s="302"/>
      <c r="V106" s="302"/>
      <c r="W106" s="302"/>
      <c r="X106" s="302"/>
      <c r="Y106" s="18"/>
      <c r="Z106" s="18"/>
      <c r="AA106" s="18"/>
      <c r="AB106" s="18"/>
      <c r="AC106" s="18"/>
      <c r="AD106" s="18"/>
      <c r="AE106" s="18"/>
      <c r="AF106" s="18"/>
      <c r="AG106" s="18"/>
      <c r="AH106" s="18"/>
      <c r="AI106" s="18"/>
      <c r="AJ106" s="18"/>
      <c r="AK106" s="18"/>
      <c r="AL106" s="18"/>
      <c r="AM106" s="12"/>
      <c r="AN106" s="3"/>
      <c r="AO106" s="3"/>
      <c r="AP106" s="3"/>
    </row>
    <row r="107" spans="1:42" ht="12" customHeight="1" outlineLevel="1" x14ac:dyDescent="0.25">
      <c r="A107" s="1"/>
      <c r="B107" s="2"/>
      <c r="C107" s="13"/>
      <c r="D107" s="13"/>
      <c r="E107" s="13"/>
      <c r="F107" s="13"/>
      <c r="G107" s="13"/>
      <c r="H107" s="13"/>
      <c r="I107" s="13"/>
      <c r="J107" s="80" t="s">
        <v>131</v>
      </c>
      <c r="K107" s="80" t="s">
        <v>132</v>
      </c>
      <c r="L107" s="80" t="s">
        <v>250</v>
      </c>
      <c r="M107" s="80" t="s">
        <v>133</v>
      </c>
      <c r="N107" s="80" t="s">
        <v>23</v>
      </c>
      <c r="O107" s="80" t="s">
        <v>381</v>
      </c>
      <c r="P107" s="80" t="s">
        <v>135</v>
      </c>
      <c r="Q107" s="80" t="s">
        <v>136</v>
      </c>
      <c r="R107" s="80" t="s">
        <v>137</v>
      </c>
      <c r="S107" s="80" t="s">
        <v>138</v>
      </c>
      <c r="T107" s="80" t="s">
        <v>383</v>
      </c>
      <c r="U107" s="80" t="s">
        <v>384</v>
      </c>
      <c r="V107" s="80" t="s">
        <v>385</v>
      </c>
      <c r="W107" s="80" t="s">
        <v>386</v>
      </c>
      <c r="X107" s="80" t="s">
        <v>382</v>
      </c>
      <c r="Y107" s="80" t="s">
        <v>30</v>
      </c>
      <c r="Z107" s="18" t="s">
        <v>31</v>
      </c>
      <c r="AA107" s="18" t="s">
        <v>32</v>
      </c>
      <c r="AB107" s="18" t="s">
        <v>387</v>
      </c>
      <c r="AC107" s="18" t="s">
        <v>388</v>
      </c>
      <c r="AD107" s="18" t="s">
        <v>389</v>
      </c>
      <c r="AE107" s="18" t="s">
        <v>390</v>
      </c>
      <c r="AF107" s="18" t="s">
        <v>391</v>
      </c>
      <c r="AG107" s="18" t="s">
        <v>392</v>
      </c>
      <c r="AH107" s="18" t="s">
        <v>393</v>
      </c>
      <c r="AI107" s="18" t="s">
        <v>394</v>
      </c>
      <c r="AJ107" s="18" t="s">
        <v>4</v>
      </c>
      <c r="AK107" s="18" t="s">
        <v>395</v>
      </c>
      <c r="AL107" s="18"/>
      <c r="AM107" s="12"/>
      <c r="AN107" s="3"/>
      <c r="AO107" s="3"/>
      <c r="AP107" s="3"/>
    </row>
    <row r="108" spans="1:42" ht="13.2" outlineLevel="1" x14ac:dyDescent="0.25">
      <c r="A108" s="1"/>
      <c r="B108" s="2"/>
      <c r="C108" s="13"/>
      <c r="D108" s="13"/>
      <c r="E108" s="13"/>
      <c r="F108" s="22"/>
      <c r="H108" s="23"/>
      <c r="I108" s="23" t="s">
        <v>110</v>
      </c>
      <c r="J108" s="78"/>
      <c r="K108" s="78">
        <v>1.8</v>
      </c>
      <c r="L108" s="78">
        <v>1.8</v>
      </c>
      <c r="M108" s="78"/>
      <c r="N108" s="78">
        <v>1.8</v>
      </c>
      <c r="O108" s="78">
        <v>1.8</v>
      </c>
      <c r="P108" s="78">
        <v>1.8</v>
      </c>
      <c r="Q108" s="78">
        <v>1.8</v>
      </c>
      <c r="R108" s="78">
        <v>1.8</v>
      </c>
      <c r="S108" s="78">
        <v>1.8</v>
      </c>
      <c r="T108" s="78">
        <v>1.8</v>
      </c>
      <c r="U108" s="78">
        <v>1.8</v>
      </c>
      <c r="V108" s="78">
        <v>1.8</v>
      </c>
      <c r="W108" s="78">
        <v>1.8</v>
      </c>
      <c r="X108" s="78">
        <v>1.8</v>
      </c>
      <c r="Y108" s="78">
        <v>1.8</v>
      </c>
      <c r="Z108" s="78">
        <v>1.8</v>
      </c>
      <c r="AA108" s="78">
        <v>1.8</v>
      </c>
      <c r="AB108" s="303"/>
      <c r="AC108" s="303"/>
      <c r="AD108" s="303"/>
      <c r="AE108" s="303"/>
      <c r="AF108" s="303"/>
      <c r="AG108" s="303"/>
      <c r="AH108" s="303"/>
      <c r="AI108" s="303"/>
      <c r="AJ108" s="303"/>
      <c r="AK108" s="303"/>
      <c r="AL108" s="85"/>
      <c r="AM108" s="12"/>
      <c r="AN108" s="3"/>
      <c r="AO108" s="3"/>
      <c r="AP108" s="3"/>
    </row>
    <row r="109" spans="1:42" ht="13.2" outlineLevel="1" x14ac:dyDescent="0.25">
      <c r="A109" s="1"/>
      <c r="B109" s="2"/>
      <c r="C109" s="13"/>
      <c r="D109" s="13"/>
      <c r="E109" s="13"/>
      <c r="F109" s="22"/>
      <c r="H109" s="23"/>
      <c r="I109" s="23" t="s">
        <v>98</v>
      </c>
      <c r="J109" s="78"/>
      <c r="K109" s="78">
        <v>2</v>
      </c>
      <c r="L109" s="78">
        <v>2</v>
      </c>
      <c r="M109" s="78"/>
      <c r="N109" s="78"/>
      <c r="O109" s="78"/>
      <c r="P109" s="78"/>
      <c r="Q109" s="78"/>
      <c r="R109" s="78"/>
      <c r="S109" s="78"/>
      <c r="T109" s="78"/>
      <c r="U109" s="78"/>
      <c r="V109" s="78"/>
      <c r="W109" s="78"/>
      <c r="X109" s="78"/>
      <c r="Y109" s="78"/>
      <c r="Z109" s="78"/>
      <c r="AA109" s="78"/>
      <c r="AB109" s="303"/>
      <c r="AC109" s="303"/>
      <c r="AD109" s="303"/>
      <c r="AE109" s="303"/>
      <c r="AF109" s="303"/>
      <c r="AG109" s="303"/>
      <c r="AH109" s="303"/>
      <c r="AI109" s="303"/>
      <c r="AJ109" s="303"/>
      <c r="AK109" s="303"/>
      <c r="AL109" s="85"/>
      <c r="AM109" s="12"/>
      <c r="AN109" s="3"/>
      <c r="AO109" s="3"/>
      <c r="AP109" s="3"/>
    </row>
    <row r="110" spans="1:42" ht="12" customHeight="1" outlineLevel="1" x14ac:dyDescent="0.25">
      <c r="A110" s="1"/>
      <c r="B110" s="2"/>
      <c r="C110" s="13"/>
      <c r="D110" s="13"/>
      <c r="E110" s="13"/>
      <c r="F110" s="22"/>
      <c r="H110" s="23"/>
      <c r="I110" s="23" t="s">
        <v>99</v>
      </c>
      <c r="J110" s="78">
        <v>3.8</v>
      </c>
      <c r="K110" s="82"/>
      <c r="L110" s="82"/>
      <c r="M110" s="108">
        <v>4.2</v>
      </c>
      <c r="N110" s="78"/>
      <c r="O110" s="78"/>
      <c r="P110" s="78"/>
      <c r="Q110" s="78"/>
      <c r="R110" s="78"/>
      <c r="S110" s="78"/>
      <c r="T110" s="78"/>
      <c r="U110" s="78"/>
      <c r="V110" s="78"/>
      <c r="W110" s="78"/>
      <c r="X110" s="78"/>
      <c r="Y110" s="78"/>
      <c r="Z110" s="78"/>
      <c r="AA110" s="78"/>
      <c r="AB110" s="303"/>
      <c r="AC110" s="303"/>
      <c r="AD110" s="303"/>
      <c r="AE110" s="303"/>
      <c r="AF110" s="303"/>
      <c r="AG110" s="303"/>
      <c r="AH110" s="303"/>
      <c r="AI110" s="303"/>
      <c r="AJ110" s="303"/>
      <c r="AK110" s="303"/>
      <c r="AL110" s="85"/>
      <c r="AM110" s="12"/>
      <c r="AN110" s="3"/>
      <c r="AO110" s="3"/>
      <c r="AP110" s="3"/>
    </row>
    <row r="111" spans="1:42" ht="12" customHeight="1" outlineLevel="1" x14ac:dyDescent="0.25">
      <c r="A111" s="1"/>
      <c r="B111" s="2"/>
      <c r="C111" s="13"/>
      <c r="D111" s="13"/>
      <c r="E111" s="13"/>
      <c r="F111" s="30"/>
      <c r="H111" s="23"/>
      <c r="I111" s="23" t="s">
        <v>100</v>
      </c>
      <c r="J111" s="78"/>
      <c r="K111" s="82">
        <v>2.2000000000000002</v>
      </c>
      <c r="L111" s="82">
        <v>2.2000000000000002</v>
      </c>
      <c r="M111" s="78"/>
      <c r="N111" s="78"/>
      <c r="O111" s="78"/>
      <c r="P111" s="78"/>
      <c r="Q111" s="78"/>
      <c r="R111" s="78"/>
      <c r="S111" s="78"/>
      <c r="T111" s="78"/>
      <c r="U111" s="78"/>
      <c r="V111" s="78"/>
      <c r="W111" s="78"/>
      <c r="X111" s="78"/>
      <c r="Y111" s="78"/>
      <c r="Z111" s="78"/>
      <c r="AA111" s="78"/>
      <c r="AB111" s="303"/>
      <c r="AC111" s="303"/>
      <c r="AD111" s="303"/>
      <c r="AE111" s="303"/>
      <c r="AF111" s="303"/>
      <c r="AG111" s="303"/>
      <c r="AH111" s="303"/>
      <c r="AI111" s="303"/>
      <c r="AJ111" s="303"/>
      <c r="AK111" s="303"/>
      <c r="AL111" s="85"/>
      <c r="AM111" s="12"/>
      <c r="AN111" s="3"/>
      <c r="AO111" s="3"/>
      <c r="AP111" s="3"/>
    </row>
    <row r="112" spans="1:42" ht="12" customHeight="1" outlineLevel="1" x14ac:dyDescent="0.25">
      <c r="A112" s="1"/>
      <c r="B112" s="2"/>
      <c r="C112" s="13"/>
      <c r="D112" s="13"/>
      <c r="E112" s="13"/>
      <c r="F112" s="30"/>
      <c r="H112" s="23"/>
      <c r="I112" s="23" t="s">
        <v>101</v>
      </c>
      <c r="J112" s="78"/>
      <c r="K112" s="78">
        <v>3.8</v>
      </c>
      <c r="L112" s="78">
        <v>3.8</v>
      </c>
      <c r="M112" s="78"/>
      <c r="N112" s="78"/>
      <c r="O112" s="78"/>
      <c r="P112" s="78"/>
      <c r="Q112" s="78"/>
      <c r="R112" s="78"/>
      <c r="S112" s="78"/>
      <c r="T112" s="78"/>
      <c r="U112" s="78"/>
      <c r="V112" s="78"/>
      <c r="W112" s="78"/>
      <c r="X112" s="78"/>
      <c r="Y112" s="78"/>
      <c r="Z112" s="78"/>
      <c r="AA112" s="78"/>
      <c r="AB112" s="303"/>
      <c r="AC112" s="303"/>
      <c r="AD112" s="303"/>
      <c r="AE112" s="303"/>
      <c r="AF112" s="303"/>
      <c r="AG112" s="303"/>
      <c r="AH112" s="303"/>
      <c r="AI112" s="303"/>
      <c r="AJ112" s="303"/>
      <c r="AK112" s="303"/>
      <c r="AL112" s="85"/>
      <c r="AM112" s="12"/>
      <c r="AN112" s="3"/>
      <c r="AO112" s="3"/>
      <c r="AP112" s="3"/>
    </row>
    <row r="113" spans="1:42" ht="12" customHeight="1" outlineLevel="1" x14ac:dyDescent="0.25">
      <c r="A113" s="1"/>
      <c r="B113" s="2"/>
      <c r="C113" s="13"/>
      <c r="D113" s="13"/>
      <c r="E113" s="13"/>
      <c r="F113" s="30"/>
      <c r="H113" s="23"/>
      <c r="I113" s="23" t="s">
        <v>102</v>
      </c>
      <c r="J113" s="78">
        <v>4</v>
      </c>
      <c r="K113" s="78">
        <v>4</v>
      </c>
      <c r="L113" s="78">
        <v>4</v>
      </c>
      <c r="M113" s="78"/>
      <c r="N113" s="78">
        <v>4</v>
      </c>
      <c r="O113" s="78">
        <v>4</v>
      </c>
      <c r="P113" s="78">
        <v>4</v>
      </c>
      <c r="Q113" s="78">
        <v>4</v>
      </c>
      <c r="R113" s="78">
        <v>4</v>
      </c>
      <c r="S113" s="78">
        <v>4</v>
      </c>
      <c r="T113" s="78">
        <v>4</v>
      </c>
      <c r="U113" s="78">
        <v>4</v>
      </c>
      <c r="V113" s="78">
        <v>4</v>
      </c>
      <c r="W113" s="78">
        <v>4</v>
      </c>
      <c r="X113" s="78">
        <v>4</v>
      </c>
      <c r="Y113" s="78">
        <v>4</v>
      </c>
      <c r="Z113" s="78">
        <v>4</v>
      </c>
      <c r="AA113" s="78">
        <v>4</v>
      </c>
      <c r="AB113" s="303"/>
      <c r="AC113" s="303"/>
      <c r="AD113" s="303"/>
      <c r="AE113" s="303"/>
      <c r="AF113" s="303"/>
      <c r="AG113" s="303"/>
      <c r="AH113" s="303"/>
      <c r="AI113" s="303"/>
      <c r="AJ113" s="303"/>
      <c r="AK113" s="303"/>
      <c r="AL113" s="85"/>
      <c r="AM113" s="12"/>
      <c r="AN113" s="3"/>
      <c r="AO113" s="3"/>
      <c r="AP113" s="3"/>
    </row>
    <row r="114" spans="1:42" ht="12" customHeight="1" outlineLevel="1" x14ac:dyDescent="0.25">
      <c r="A114" s="1"/>
      <c r="B114" s="2"/>
      <c r="C114" s="13"/>
      <c r="D114" s="13"/>
      <c r="E114" s="13"/>
      <c r="F114" s="30"/>
      <c r="H114" s="23"/>
      <c r="I114" s="23" t="s">
        <v>103</v>
      </c>
      <c r="J114" s="78"/>
      <c r="K114" s="78"/>
      <c r="L114" s="78"/>
      <c r="M114" s="78"/>
      <c r="N114" s="78"/>
      <c r="O114" s="78"/>
      <c r="P114" s="78"/>
      <c r="Q114" s="78"/>
      <c r="R114" s="78"/>
      <c r="S114" s="78"/>
      <c r="T114" s="78"/>
      <c r="U114" s="78"/>
      <c r="V114" s="78"/>
      <c r="W114" s="78"/>
      <c r="X114" s="78"/>
      <c r="Y114" s="78"/>
      <c r="Z114" s="78"/>
      <c r="AA114" s="78"/>
      <c r="AB114" s="303"/>
      <c r="AC114" s="303"/>
      <c r="AD114" s="303"/>
      <c r="AE114" s="303"/>
      <c r="AF114" s="303"/>
      <c r="AG114" s="303"/>
      <c r="AH114" s="303"/>
      <c r="AI114" s="303"/>
      <c r="AJ114" s="303"/>
      <c r="AK114" s="303"/>
      <c r="AL114" s="85"/>
      <c r="AM114" s="12"/>
      <c r="AN114" s="3"/>
      <c r="AO114" s="3"/>
      <c r="AP114" s="3"/>
    </row>
    <row r="115" spans="1:42" ht="12" customHeight="1" outlineLevel="1" x14ac:dyDescent="0.25">
      <c r="A115" s="1"/>
      <c r="B115" s="2"/>
      <c r="C115" s="13"/>
      <c r="D115" s="13"/>
      <c r="E115" s="13"/>
      <c r="F115" s="30"/>
      <c r="H115" s="23"/>
      <c r="I115" s="23" t="s">
        <v>104</v>
      </c>
      <c r="J115" s="78"/>
      <c r="K115" s="78"/>
      <c r="L115" s="78"/>
      <c r="M115" s="78"/>
      <c r="N115" s="78"/>
      <c r="O115" s="78"/>
      <c r="P115" s="78"/>
      <c r="Q115" s="78"/>
      <c r="R115" s="78"/>
      <c r="S115" s="78"/>
      <c r="T115" s="78"/>
      <c r="U115" s="78"/>
      <c r="V115" s="78"/>
      <c r="W115" s="78"/>
      <c r="X115" s="78"/>
      <c r="Y115" s="78"/>
      <c r="Z115" s="78"/>
      <c r="AA115" s="78"/>
      <c r="AB115" s="303"/>
      <c r="AC115" s="303"/>
      <c r="AD115" s="303"/>
      <c r="AE115" s="303"/>
      <c r="AF115" s="303"/>
      <c r="AG115" s="303"/>
      <c r="AH115" s="303"/>
      <c r="AI115" s="303"/>
      <c r="AJ115" s="303"/>
      <c r="AK115" s="303"/>
      <c r="AL115" s="85"/>
      <c r="AM115" s="12"/>
      <c r="AN115" s="3"/>
      <c r="AO115" s="3"/>
      <c r="AP115" s="3"/>
    </row>
    <row r="116" spans="1:42" ht="12" customHeight="1" outlineLevel="1" x14ac:dyDescent="0.25">
      <c r="A116" s="1"/>
      <c r="B116" s="2"/>
      <c r="C116" s="13"/>
      <c r="D116" s="13"/>
      <c r="E116" s="13"/>
      <c r="F116" s="30"/>
      <c r="H116" s="23"/>
      <c r="I116" s="23" t="s">
        <v>372</v>
      </c>
      <c r="J116" s="78"/>
      <c r="K116" s="78"/>
      <c r="L116" s="78"/>
      <c r="M116" s="78"/>
      <c r="N116" s="78"/>
      <c r="O116" s="78"/>
      <c r="P116" s="78"/>
      <c r="Q116" s="78"/>
      <c r="R116" s="78"/>
      <c r="S116" s="78"/>
      <c r="T116" s="78"/>
      <c r="U116" s="78"/>
      <c r="V116" s="78"/>
      <c r="W116" s="78"/>
      <c r="X116" s="78"/>
      <c r="Y116" s="78"/>
      <c r="Z116" s="78"/>
      <c r="AA116" s="78"/>
      <c r="AB116" s="303"/>
      <c r="AC116" s="303"/>
      <c r="AD116" s="303"/>
      <c r="AE116" s="303"/>
      <c r="AF116" s="303"/>
      <c r="AG116" s="303"/>
      <c r="AH116" s="303"/>
      <c r="AI116" s="303"/>
      <c r="AJ116" s="303"/>
      <c r="AK116" s="303"/>
      <c r="AL116" s="85"/>
      <c r="AM116" s="12"/>
      <c r="AN116" s="3"/>
      <c r="AO116" s="3"/>
      <c r="AP116" s="3"/>
    </row>
    <row r="117" spans="1:42" ht="12" customHeight="1" outlineLevel="1" x14ac:dyDescent="0.25">
      <c r="A117" s="1"/>
      <c r="B117" s="2"/>
      <c r="C117" s="13"/>
      <c r="D117" s="13"/>
      <c r="E117" s="13"/>
      <c r="F117" s="30"/>
      <c r="H117" s="23"/>
      <c r="I117" s="105" t="s">
        <v>112</v>
      </c>
      <c r="J117" s="83"/>
      <c r="K117" s="83"/>
      <c r="L117" s="83"/>
      <c r="M117" s="78"/>
      <c r="N117" s="78"/>
      <c r="O117" s="78"/>
      <c r="P117" s="83"/>
      <c r="Q117" s="78"/>
      <c r="R117" s="78"/>
      <c r="S117" s="78"/>
      <c r="T117" s="78"/>
      <c r="U117" s="78"/>
      <c r="V117" s="78"/>
      <c r="W117" s="78"/>
      <c r="X117" s="78"/>
      <c r="Y117" s="78"/>
      <c r="Z117" s="78"/>
      <c r="AA117" s="78"/>
      <c r="AB117" s="303"/>
      <c r="AC117" s="303"/>
      <c r="AD117" s="303"/>
      <c r="AE117" s="303"/>
      <c r="AF117" s="303"/>
      <c r="AG117" s="303"/>
      <c r="AH117" s="303"/>
      <c r="AI117" s="303"/>
      <c r="AJ117" s="303"/>
      <c r="AK117" s="303"/>
      <c r="AL117" s="85"/>
      <c r="AM117" s="12"/>
      <c r="AN117" s="3"/>
      <c r="AO117" s="3"/>
      <c r="AP117" s="3"/>
    </row>
    <row r="118" spans="1:42" ht="12" customHeight="1" outlineLevel="1" x14ac:dyDescent="0.25">
      <c r="A118" s="1"/>
      <c r="B118" s="2"/>
      <c r="C118" s="13"/>
      <c r="D118" s="13"/>
      <c r="E118" s="13"/>
      <c r="F118" s="30"/>
      <c r="H118" s="23"/>
      <c r="I118" s="105" t="s">
        <v>113</v>
      </c>
      <c r="J118" s="83"/>
      <c r="K118" s="83"/>
      <c r="L118" s="83"/>
      <c r="M118" s="78"/>
      <c r="N118" s="78"/>
      <c r="O118" s="78"/>
      <c r="P118" s="83"/>
      <c r="Q118" s="78"/>
      <c r="R118" s="78"/>
      <c r="S118" s="78"/>
      <c r="T118" s="78"/>
      <c r="U118" s="78"/>
      <c r="V118" s="78"/>
      <c r="W118" s="78"/>
      <c r="X118" s="78"/>
      <c r="Y118" s="78"/>
      <c r="Z118" s="78"/>
      <c r="AA118" s="78"/>
      <c r="AB118" s="303"/>
      <c r="AC118" s="303"/>
      <c r="AD118" s="303"/>
      <c r="AE118" s="303"/>
      <c r="AF118" s="303"/>
      <c r="AG118" s="303"/>
      <c r="AH118" s="303"/>
      <c r="AI118" s="303"/>
      <c r="AJ118" s="303"/>
      <c r="AK118" s="303"/>
      <c r="AL118" s="85"/>
      <c r="AM118" s="12"/>
      <c r="AN118" s="3"/>
      <c r="AO118" s="3"/>
      <c r="AP118" s="3"/>
    </row>
    <row r="119" spans="1:42" ht="12" customHeight="1" outlineLevel="1" x14ac:dyDescent="0.25">
      <c r="A119" s="1"/>
      <c r="B119" s="2"/>
      <c r="C119" s="13"/>
      <c r="D119" s="13"/>
      <c r="E119" s="13"/>
      <c r="F119" s="30"/>
      <c r="G119" s="31"/>
      <c r="H119" s="31"/>
      <c r="I119" s="105" t="s">
        <v>117</v>
      </c>
      <c r="J119" s="83"/>
      <c r="K119" s="83"/>
      <c r="L119" s="83"/>
      <c r="M119" s="78"/>
      <c r="N119" s="78"/>
      <c r="O119" s="78"/>
      <c r="P119" s="83"/>
      <c r="Q119" s="78"/>
      <c r="R119" s="78"/>
      <c r="S119" s="78"/>
      <c r="T119" s="78"/>
      <c r="U119" s="78"/>
      <c r="V119" s="78"/>
      <c r="W119" s="78"/>
      <c r="X119" s="78"/>
      <c r="Y119" s="78"/>
      <c r="Z119" s="78"/>
      <c r="AA119" s="78"/>
      <c r="AB119" s="303"/>
      <c r="AC119" s="303"/>
      <c r="AD119" s="303"/>
      <c r="AE119" s="303"/>
      <c r="AF119" s="303"/>
      <c r="AG119" s="303"/>
      <c r="AH119" s="303"/>
      <c r="AI119" s="303"/>
      <c r="AJ119" s="303"/>
      <c r="AK119" s="303"/>
      <c r="AL119" s="85"/>
      <c r="AM119" s="12"/>
      <c r="AN119" s="3"/>
      <c r="AO119" s="3"/>
      <c r="AP119" s="3"/>
    </row>
    <row r="120" spans="1:42" ht="5.0999999999999996" customHeight="1" outlineLevel="1" x14ac:dyDescent="0.25">
      <c r="A120" s="1"/>
      <c r="B120" s="2"/>
      <c r="C120" s="13"/>
      <c r="D120" s="13"/>
      <c r="E120" s="13"/>
      <c r="F120" s="33"/>
      <c r="G120" s="34"/>
      <c r="H120" s="34"/>
      <c r="I120" s="34"/>
      <c r="J120" s="35"/>
      <c r="K120" s="35"/>
      <c r="L120" s="35"/>
      <c r="M120" s="35"/>
      <c r="N120" s="35"/>
      <c r="O120" s="35"/>
      <c r="P120" s="35"/>
      <c r="Q120" s="35"/>
      <c r="R120" s="35"/>
      <c r="S120" s="35"/>
      <c r="T120" s="35"/>
      <c r="U120" s="35"/>
      <c r="V120" s="35"/>
      <c r="W120" s="35"/>
      <c r="X120" s="35"/>
      <c r="Y120" s="35"/>
      <c r="Z120" s="35"/>
      <c r="AA120" s="35"/>
      <c r="AB120" s="304"/>
      <c r="AC120" s="304"/>
      <c r="AD120" s="304"/>
      <c r="AE120" s="304"/>
      <c r="AF120" s="304"/>
      <c r="AG120" s="304"/>
      <c r="AH120" s="304"/>
      <c r="AI120" s="304"/>
      <c r="AJ120" s="304"/>
      <c r="AK120" s="304"/>
      <c r="AL120" s="26"/>
      <c r="AM120" s="12"/>
      <c r="AN120" s="3"/>
      <c r="AO120" s="3"/>
      <c r="AP120" s="3"/>
    </row>
    <row r="121" spans="1:42" ht="24.9" customHeight="1" outlineLevel="1" x14ac:dyDescent="0.25">
      <c r="A121" s="1"/>
      <c r="B121" s="2"/>
      <c r="C121" s="36"/>
      <c r="D121" s="36"/>
      <c r="E121" s="36"/>
      <c r="F121" s="36"/>
      <c r="G121" s="37" t="str">
        <f>G100</f>
        <v xml:space="preserve">Yield </v>
      </c>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8" t="s">
        <v>24</v>
      </c>
      <c r="AN121" s="3"/>
      <c r="AO121" s="3"/>
      <c r="AP121" s="3"/>
    </row>
    <row r="122" spans="1:42" ht="12" customHeight="1" outlineLevel="1" x14ac:dyDescent="0.25">
      <c r="A122" s="1"/>
      <c r="B122" s="2"/>
      <c r="C122" s="2"/>
      <c r="D122" s="2"/>
      <c r="E122" s="2"/>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spans="1:42" ht="5.0999999999999996" customHeight="1" outlineLevel="1" thickBot="1" x14ac:dyDescent="0.3">
      <c r="A123" s="1"/>
      <c r="B123" s="2"/>
      <c r="C123" s="2"/>
      <c r="D123" s="2"/>
      <c r="E123" s="2"/>
      <c r="F123" s="2"/>
      <c r="G123" s="2"/>
      <c r="H123" s="3"/>
      <c r="I123" s="3"/>
      <c r="J123" s="3"/>
      <c r="K123" s="3"/>
      <c r="L123" s="3"/>
      <c r="M123" s="3"/>
      <c r="N123" s="3"/>
      <c r="O123" s="3"/>
      <c r="P123" s="3"/>
      <c r="Q123" s="3"/>
      <c r="R123" s="3"/>
      <c r="S123" s="3"/>
      <c r="T123" s="3"/>
      <c r="U123" s="3"/>
      <c r="V123" s="3"/>
      <c r="W123" s="3"/>
      <c r="X123" s="2"/>
      <c r="Y123" s="2"/>
      <c r="Z123" s="2"/>
    </row>
    <row r="124" spans="1:42" ht="5.0999999999999996" customHeight="1" outlineLevel="1" x14ac:dyDescent="0.25">
      <c r="A124" s="1"/>
      <c r="B124" s="2"/>
      <c r="C124" s="5" t="s">
        <v>0</v>
      </c>
      <c r="D124" s="5"/>
      <c r="E124" s="5"/>
      <c r="F124" s="5"/>
      <c r="G124" s="5"/>
      <c r="H124" s="5"/>
      <c r="I124" s="5"/>
      <c r="J124" s="5"/>
      <c r="K124" s="6"/>
      <c r="L124" s="6"/>
      <c r="M124" s="6"/>
      <c r="N124" s="6"/>
      <c r="O124" s="6"/>
      <c r="P124" s="6"/>
      <c r="Q124" s="6"/>
      <c r="R124" s="6"/>
      <c r="S124" s="6"/>
      <c r="T124" s="6"/>
      <c r="U124" s="6"/>
      <c r="V124" s="6"/>
      <c r="W124" s="7"/>
      <c r="X124" s="3"/>
      <c r="Y124" s="3"/>
      <c r="Z124" s="3"/>
    </row>
    <row r="125" spans="1:42" ht="12" customHeight="1" outlineLevel="1" x14ac:dyDescent="0.25">
      <c r="A125" s="1"/>
      <c r="B125" s="2"/>
      <c r="C125" s="8"/>
      <c r="D125" s="8"/>
      <c r="E125" s="8" t="s">
        <v>1</v>
      </c>
      <c r="F125" s="9"/>
      <c r="G125" s="10" t="s">
        <v>25</v>
      </c>
      <c r="H125" s="9"/>
      <c r="I125" s="9"/>
      <c r="J125" s="9"/>
      <c r="K125" s="9"/>
      <c r="L125" s="9"/>
      <c r="M125" s="9"/>
      <c r="N125" s="9"/>
      <c r="O125" s="9"/>
      <c r="P125" s="9"/>
      <c r="Q125" s="9"/>
      <c r="R125" s="9"/>
      <c r="S125" s="11"/>
      <c r="T125" s="9"/>
      <c r="U125" s="11"/>
      <c r="V125" s="11"/>
      <c r="W125" s="12"/>
      <c r="X125" s="3"/>
      <c r="Y125" s="3"/>
      <c r="Z125" s="3"/>
    </row>
    <row r="126" spans="1:42" ht="12" customHeight="1" outlineLevel="1" x14ac:dyDescent="0.25">
      <c r="A126" s="1"/>
      <c r="B126" s="2"/>
      <c r="C126" s="8"/>
      <c r="D126" s="8"/>
      <c r="E126" s="13"/>
      <c r="F126" s="9"/>
      <c r="G126" s="14"/>
      <c r="H126" s="9" t="s">
        <v>26</v>
      </c>
      <c r="I126" s="9"/>
      <c r="J126" s="9"/>
      <c r="K126" s="9"/>
      <c r="L126" s="9"/>
      <c r="M126" s="9"/>
      <c r="N126" s="9"/>
      <c r="O126" s="9"/>
      <c r="P126" s="9"/>
      <c r="Q126" s="9"/>
      <c r="R126" s="9"/>
      <c r="S126" s="11"/>
      <c r="T126" s="15"/>
      <c r="U126" s="11"/>
      <c r="V126" s="11"/>
      <c r="W126" s="12"/>
      <c r="X126" s="3"/>
      <c r="Y126" s="3"/>
      <c r="Z126" s="3"/>
    </row>
    <row r="127" spans="1:42" ht="12" customHeight="1" outlineLevel="1" x14ac:dyDescent="0.25">
      <c r="A127" s="1"/>
      <c r="B127" s="2"/>
      <c r="C127" s="13"/>
      <c r="D127" s="8"/>
      <c r="E127" s="13"/>
      <c r="F127" s="9"/>
      <c r="G127" s="9" t="s">
        <v>2</v>
      </c>
      <c r="H127" s="9"/>
      <c r="I127" s="9"/>
      <c r="J127" s="9"/>
      <c r="K127" s="9"/>
      <c r="L127" s="9"/>
      <c r="M127" s="9"/>
      <c r="N127" s="9"/>
      <c r="O127" s="9"/>
      <c r="P127" s="9"/>
      <c r="Q127" s="9"/>
      <c r="R127" s="9"/>
      <c r="S127" s="11"/>
      <c r="T127" s="15"/>
      <c r="U127" s="11"/>
      <c r="V127" s="11"/>
      <c r="W127" s="12"/>
      <c r="X127" s="3"/>
      <c r="Y127" s="3"/>
      <c r="Z127" s="3"/>
    </row>
    <row r="128" spans="1:42" ht="12" customHeight="1" outlineLevel="1" x14ac:dyDescent="0.25">
      <c r="A128" s="1"/>
      <c r="B128" s="2"/>
      <c r="C128" s="16">
        <v>0</v>
      </c>
      <c r="D128" s="8"/>
      <c r="E128" s="13"/>
      <c r="F128" s="9"/>
      <c r="G128" s="17"/>
      <c r="H128" s="9"/>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3"/>
      <c r="D129" s="13"/>
      <c r="E129" s="13"/>
      <c r="F129" s="13"/>
      <c r="G129" s="13"/>
      <c r="H129" s="13"/>
      <c r="I129" s="13"/>
      <c r="J129" s="18"/>
      <c r="K129" s="18"/>
      <c r="L129" s="18"/>
      <c r="M129" s="18"/>
      <c r="N129" s="18"/>
      <c r="O129" s="18"/>
      <c r="P129" s="18"/>
      <c r="Q129" s="18"/>
      <c r="R129" s="18"/>
      <c r="S129" s="18"/>
      <c r="T129" s="18"/>
      <c r="U129" s="18"/>
      <c r="V129" s="18"/>
      <c r="W129" s="12"/>
      <c r="X129" s="3"/>
      <c r="Y129" s="3"/>
      <c r="Z129" s="3"/>
    </row>
    <row r="130" spans="1:26" ht="12" customHeight="1" outlineLevel="1" x14ac:dyDescent="0.25">
      <c r="A130" s="1"/>
      <c r="B130" s="2"/>
      <c r="C130" s="13"/>
      <c r="D130" s="13"/>
      <c r="E130" s="13"/>
      <c r="F130" s="13"/>
      <c r="G130" s="13"/>
      <c r="H130" s="13"/>
      <c r="I130" s="13"/>
      <c r="J130" s="13"/>
      <c r="K130" s="13"/>
      <c r="L130" s="18"/>
      <c r="M130" s="18"/>
      <c r="N130" s="18"/>
      <c r="O130" s="18"/>
      <c r="P130" s="18"/>
      <c r="Q130" s="18"/>
      <c r="R130" s="18"/>
      <c r="S130" s="18"/>
      <c r="T130" s="18"/>
      <c r="U130" s="18"/>
      <c r="V130" s="18"/>
      <c r="W130" s="12"/>
      <c r="X130" s="3"/>
      <c r="Y130" s="3"/>
      <c r="Z130" s="3"/>
    </row>
    <row r="131" spans="1:26" ht="12" customHeight="1" outlineLevel="1" x14ac:dyDescent="0.25">
      <c r="A131" s="1"/>
      <c r="B131" s="2"/>
      <c r="C131" s="13"/>
      <c r="D131" s="13"/>
      <c r="E131" s="13"/>
      <c r="F131" s="13"/>
      <c r="G131" s="13"/>
      <c r="H131" s="13"/>
      <c r="I131" s="13"/>
      <c r="J131" s="19"/>
      <c r="K131" s="19"/>
      <c r="L131" s="19"/>
      <c r="M131" s="19"/>
      <c r="N131" s="19"/>
      <c r="O131" s="19"/>
      <c r="P131" s="20"/>
      <c r="Q131" s="20"/>
      <c r="R131" s="20"/>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9" t="s">
        <v>75</v>
      </c>
      <c r="K132" s="19" t="s">
        <v>76</v>
      </c>
      <c r="L132" s="19" t="s">
        <v>77</v>
      </c>
      <c r="M132" s="19" t="s">
        <v>78</v>
      </c>
      <c r="N132" s="19" t="s">
        <v>79</v>
      </c>
      <c r="O132" s="19"/>
      <c r="P132" s="20"/>
      <c r="Q132" s="20"/>
      <c r="R132" s="20"/>
      <c r="S132" s="18"/>
      <c r="T132" s="18"/>
      <c r="U132" s="18"/>
      <c r="V132" s="18"/>
      <c r="W132" s="12"/>
      <c r="X132" s="3"/>
      <c r="Y132" s="3"/>
      <c r="Z132" s="3"/>
    </row>
    <row r="133" spans="1:26" ht="13.2" outlineLevel="1" x14ac:dyDescent="0.25">
      <c r="A133" s="1"/>
      <c r="B133" s="2"/>
      <c r="C133" s="13"/>
      <c r="D133" s="13"/>
      <c r="E133" s="13"/>
      <c r="F133" s="22"/>
      <c r="H133" s="23"/>
      <c r="I133" s="23" t="s">
        <v>110</v>
      </c>
      <c r="J133" s="28"/>
      <c r="K133" s="28"/>
      <c r="L133" s="28"/>
      <c r="M133" s="28">
        <v>1</v>
      </c>
      <c r="N133" s="28">
        <v>1</v>
      </c>
      <c r="O133" s="90"/>
      <c r="P133" s="91"/>
      <c r="Q133" s="87"/>
      <c r="R133" s="87"/>
      <c r="S133" s="87"/>
      <c r="T133" s="87"/>
      <c r="U133" s="87"/>
      <c r="V133" s="85"/>
      <c r="W133" s="12"/>
      <c r="X133" s="3"/>
      <c r="Y133" s="3"/>
      <c r="Z133" s="3"/>
    </row>
    <row r="134" spans="1:26" ht="13.2" outlineLevel="1" x14ac:dyDescent="0.25">
      <c r="A134" s="1"/>
      <c r="B134" s="2"/>
      <c r="C134" s="13"/>
      <c r="D134" s="13"/>
      <c r="E134" s="13"/>
      <c r="F134" s="22"/>
      <c r="H134" s="23"/>
      <c r="I134" s="23" t="s">
        <v>98</v>
      </c>
      <c r="J134" s="28"/>
      <c r="K134" s="28"/>
      <c r="L134" s="28"/>
      <c r="M134" s="28">
        <v>1</v>
      </c>
      <c r="N134" s="28">
        <v>1</v>
      </c>
      <c r="O134" s="90"/>
      <c r="P134" s="91"/>
      <c r="Q134" s="87"/>
      <c r="R134" s="87"/>
      <c r="S134" s="87"/>
      <c r="T134" s="87"/>
      <c r="U134" s="87"/>
      <c r="V134" s="85"/>
      <c r="W134" s="12"/>
      <c r="X134" s="3"/>
      <c r="Y134" s="3"/>
      <c r="Z134" s="3"/>
    </row>
    <row r="135" spans="1:26" ht="12" customHeight="1" outlineLevel="1" x14ac:dyDescent="0.25">
      <c r="A135" s="1"/>
      <c r="B135" s="2"/>
      <c r="C135" s="13"/>
      <c r="D135" s="13"/>
      <c r="E135" s="13"/>
      <c r="F135" s="22"/>
      <c r="H135" s="23"/>
      <c r="I135" s="23" t="s">
        <v>99</v>
      </c>
      <c r="J135" s="81">
        <v>0.14000000000000001</v>
      </c>
      <c r="K135" s="81">
        <v>0.59</v>
      </c>
      <c r="L135" s="81">
        <v>0.71</v>
      </c>
      <c r="M135" s="81">
        <v>1</v>
      </c>
      <c r="N135" s="81">
        <v>1.04</v>
      </c>
      <c r="O135" s="90"/>
      <c r="P135" s="92"/>
      <c r="Q135" s="84"/>
      <c r="R135" s="84"/>
      <c r="S135" s="84"/>
      <c r="T135" s="84"/>
      <c r="U135" s="84"/>
      <c r="V135" s="85"/>
      <c r="W135" s="12"/>
      <c r="X135" s="3"/>
      <c r="Y135" s="3"/>
      <c r="Z135" s="3"/>
    </row>
    <row r="136" spans="1:26" ht="12" customHeight="1" outlineLevel="1" x14ac:dyDescent="0.25">
      <c r="A136" s="1"/>
      <c r="B136" s="2"/>
      <c r="C136" s="13"/>
      <c r="D136" s="13"/>
      <c r="E136" s="13"/>
      <c r="F136" s="30"/>
      <c r="H136" s="23"/>
      <c r="I136" s="23" t="s">
        <v>100</v>
      </c>
      <c r="J136" s="28">
        <v>0.05</v>
      </c>
      <c r="K136" s="28">
        <v>0.15</v>
      </c>
      <c r="L136" s="28">
        <v>0.35</v>
      </c>
      <c r="M136" s="28">
        <v>1</v>
      </c>
      <c r="N136" s="28">
        <v>1</v>
      </c>
      <c r="O136" s="90"/>
      <c r="P136" s="92"/>
      <c r="Q136" s="84"/>
      <c r="R136" s="84"/>
      <c r="S136" s="84"/>
      <c r="T136" s="84"/>
      <c r="U136" s="84"/>
      <c r="V136" s="85"/>
      <c r="W136" s="12"/>
      <c r="X136" s="3"/>
      <c r="Y136" s="3"/>
      <c r="Z136" s="3"/>
    </row>
    <row r="137" spans="1:26" ht="12" customHeight="1" outlineLevel="1" x14ac:dyDescent="0.25">
      <c r="A137" s="1"/>
      <c r="B137" s="2"/>
      <c r="C137" s="13"/>
      <c r="D137" s="13"/>
      <c r="E137" s="13"/>
      <c r="F137" s="30"/>
      <c r="H137" s="23"/>
      <c r="I137" s="23" t="s">
        <v>101</v>
      </c>
      <c r="J137" s="28">
        <v>0.13</v>
      </c>
      <c r="K137" s="28">
        <v>0.35</v>
      </c>
      <c r="L137" s="28">
        <v>0.52</v>
      </c>
      <c r="M137" s="28">
        <v>1</v>
      </c>
      <c r="N137" s="99">
        <v>1.0900000000000001</v>
      </c>
      <c r="O137" s="90"/>
      <c r="P137" s="92"/>
      <c r="Q137" s="84"/>
      <c r="R137" s="84"/>
      <c r="S137" s="84"/>
      <c r="T137" s="84"/>
      <c r="U137" s="84"/>
      <c r="V137" s="85"/>
      <c r="W137" s="12"/>
      <c r="X137" s="3"/>
      <c r="Y137" s="3"/>
      <c r="Z137" s="3"/>
    </row>
    <row r="138" spans="1:26" ht="12" customHeight="1" outlineLevel="1" x14ac:dyDescent="0.25">
      <c r="A138" s="1"/>
      <c r="B138" s="2"/>
      <c r="C138" s="13"/>
      <c r="D138" s="13"/>
      <c r="E138" s="13"/>
      <c r="F138" s="30"/>
      <c r="H138" s="23"/>
      <c r="I138" s="23" t="s">
        <v>102</v>
      </c>
      <c r="J138" s="28">
        <v>0.15</v>
      </c>
      <c r="K138" s="28">
        <v>0.65</v>
      </c>
      <c r="L138" s="28">
        <v>0.73</v>
      </c>
      <c r="M138" s="28">
        <v>1</v>
      </c>
      <c r="N138" s="28">
        <v>1.04</v>
      </c>
      <c r="O138" s="90"/>
      <c r="P138" s="92"/>
      <c r="Q138" s="84"/>
      <c r="R138" s="84"/>
      <c r="S138" s="84"/>
      <c r="T138" s="84"/>
      <c r="U138" s="84"/>
      <c r="V138" s="85"/>
      <c r="W138" s="12"/>
      <c r="X138" s="3"/>
      <c r="Y138" s="3"/>
      <c r="Z138" s="3"/>
    </row>
    <row r="139" spans="1:26" ht="12" customHeight="1" outlineLevel="1" x14ac:dyDescent="0.25">
      <c r="A139" s="1"/>
      <c r="B139" s="2"/>
      <c r="C139" s="13"/>
      <c r="D139" s="13"/>
      <c r="E139" s="13"/>
      <c r="F139" s="30"/>
      <c r="H139" s="23"/>
      <c r="I139" s="23" t="s">
        <v>103</v>
      </c>
      <c r="J139" s="28">
        <v>7.0000000000000007E-2</v>
      </c>
      <c r="K139" s="28">
        <v>0.2</v>
      </c>
      <c r="L139" s="28">
        <v>0.67</v>
      </c>
      <c r="M139" s="28">
        <v>1</v>
      </c>
      <c r="N139" s="28">
        <v>1</v>
      </c>
      <c r="O139" s="90"/>
      <c r="P139" s="92"/>
      <c r="Q139" s="84"/>
      <c r="R139" s="84"/>
      <c r="S139" s="84"/>
      <c r="T139" s="84"/>
      <c r="U139" s="84"/>
      <c r="V139" s="85"/>
      <c r="W139" s="12"/>
      <c r="X139" s="3"/>
      <c r="Y139" s="3"/>
      <c r="Z139" s="3"/>
    </row>
    <row r="140" spans="1:26" ht="12" customHeight="1" outlineLevel="1" x14ac:dyDescent="0.25">
      <c r="A140" s="1"/>
      <c r="B140" s="2"/>
      <c r="C140" s="13"/>
      <c r="D140" s="13"/>
      <c r="E140" s="13"/>
      <c r="F140" s="30"/>
      <c r="H140" s="23"/>
      <c r="I140" s="23" t="s">
        <v>104</v>
      </c>
      <c r="J140" s="28">
        <v>0.09</v>
      </c>
      <c r="K140" s="28">
        <v>0.4</v>
      </c>
      <c r="L140" s="28">
        <v>0.75</v>
      </c>
      <c r="M140" s="28">
        <v>1</v>
      </c>
      <c r="N140" s="28">
        <v>1</v>
      </c>
      <c r="O140" s="90"/>
      <c r="P140" s="92"/>
      <c r="Q140" s="84"/>
      <c r="R140" s="84"/>
      <c r="S140" s="84"/>
      <c r="T140" s="84"/>
      <c r="U140" s="84"/>
      <c r="V140" s="85"/>
      <c r="W140" s="12"/>
      <c r="X140" s="3"/>
      <c r="Y140" s="3"/>
      <c r="Z140" s="3"/>
    </row>
    <row r="141" spans="1:26" ht="12" customHeight="1" outlineLevel="1" x14ac:dyDescent="0.25">
      <c r="A141" s="1"/>
      <c r="B141" s="2"/>
      <c r="C141" s="13"/>
      <c r="D141" s="13"/>
      <c r="E141" s="13"/>
      <c r="F141" s="30"/>
      <c r="H141" s="23"/>
      <c r="I141" s="23" t="s">
        <v>372</v>
      </c>
      <c r="J141" s="28">
        <v>0.06</v>
      </c>
      <c r="K141" s="28">
        <v>0.42</v>
      </c>
      <c r="L141" s="28">
        <v>0.62</v>
      </c>
      <c r="M141" s="28">
        <v>1</v>
      </c>
      <c r="N141" s="28">
        <v>1</v>
      </c>
      <c r="O141" s="90"/>
      <c r="P141" s="92"/>
      <c r="Q141" s="84"/>
      <c r="R141" s="84"/>
      <c r="S141" s="84"/>
      <c r="T141" s="84"/>
      <c r="U141" s="84"/>
      <c r="V141" s="85"/>
      <c r="W141" s="12"/>
      <c r="X141" s="3"/>
      <c r="Y141" s="3"/>
      <c r="Z141" s="3"/>
    </row>
    <row r="142" spans="1:26" ht="12" customHeight="1" outlineLevel="1" x14ac:dyDescent="0.25">
      <c r="A142" s="1"/>
      <c r="B142" s="2"/>
      <c r="C142" s="13"/>
      <c r="D142" s="13"/>
      <c r="E142" s="13"/>
      <c r="F142" s="30"/>
      <c r="H142" s="105"/>
      <c r="I142" s="105" t="s">
        <v>112</v>
      </c>
      <c r="J142" s="28"/>
      <c r="K142" s="28"/>
      <c r="L142" s="28"/>
      <c r="M142" s="28"/>
      <c r="N142" s="28"/>
      <c r="O142" s="90"/>
      <c r="P142" s="92"/>
      <c r="Q142" s="84"/>
      <c r="R142" s="84"/>
      <c r="S142" s="84"/>
      <c r="T142" s="84"/>
      <c r="U142" s="84"/>
      <c r="V142" s="85"/>
      <c r="W142" s="12"/>
      <c r="X142" s="3"/>
      <c r="Y142" s="3"/>
      <c r="Z142" s="3"/>
    </row>
    <row r="143" spans="1:26" ht="12" customHeight="1" outlineLevel="1" x14ac:dyDescent="0.25">
      <c r="A143" s="1"/>
      <c r="B143" s="2"/>
      <c r="C143" s="13"/>
      <c r="D143" s="13"/>
      <c r="E143" s="13"/>
      <c r="F143" s="30"/>
      <c r="H143" s="105"/>
      <c r="I143" s="105" t="s">
        <v>113</v>
      </c>
      <c r="J143" s="28"/>
      <c r="K143" s="28"/>
      <c r="L143" s="28"/>
      <c r="M143" s="28"/>
      <c r="N143" s="28"/>
      <c r="O143" s="90"/>
      <c r="P143" s="92"/>
      <c r="Q143" s="84"/>
      <c r="R143" s="84"/>
      <c r="S143" s="84"/>
      <c r="T143" s="84"/>
      <c r="U143" s="84"/>
      <c r="V143" s="85"/>
      <c r="W143" s="12"/>
      <c r="X143" s="3"/>
      <c r="Y143" s="3"/>
      <c r="Z143" s="3"/>
    </row>
    <row r="144" spans="1:26" ht="12" customHeight="1" outlineLevel="1" x14ac:dyDescent="0.25">
      <c r="A144" s="1"/>
      <c r="B144" s="2"/>
      <c r="C144" s="13"/>
      <c r="D144" s="13"/>
      <c r="E144" s="13"/>
      <c r="F144" s="30"/>
      <c r="H144" s="105"/>
      <c r="I144" s="105" t="s">
        <v>117</v>
      </c>
      <c r="J144" s="28"/>
      <c r="K144" s="28"/>
      <c r="L144" s="28"/>
      <c r="M144" s="28"/>
      <c r="N144" s="28"/>
      <c r="O144" s="90"/>
      <c r="P144" s="92"/>
      <c r="Q144" s="84"/>
      <c r="R144" s="84"/>
      <c r="S144" s="84"/>
      <c r="T144" s="84"/>
      <c r="U144" s="84"/>
      <c r="V144" s="85"/>
      <c r="W144" s="12"/>
      <c r="X144" s="3"/>
      <c r="Y144" s="3"/>
      <c r="Z144" s="3"/>
    </row>
    <row r="145" spans="1:26" ht="12" customHeight="1" outlineLevel="1" x14ac:dyDescent="0.25">
      <c r="A145" s="1"/>
      <c r="B145" s="2"/>
      <c r="C145" s="13"/>
      <c r="D145" s="13"/>
      <c r="E145" s="13"/>
      <c r="F145" s="30"/>
      <c r="J145" s="94"/>
      <c r="K145" s="94"/>
      <c r="L145" s="94"/>
      <c r="M145" s="94"/>
      <c r="N145" s="94"/>
      <c r="O145" s="94"/>
      <c r="P145" s="93"/>
      <c r="Q145" s="84"/>
      <c r="R145" s="84"/>
      <c r="S145" s="84"/>
      <c r="T145" s="84"/>
      <c r="U145" s="84"/>
      <c r="V145" s="85"/>
      <c r="W145" s="12"/>
      <c r="X145" s="3"/>
      <c r="Y145" s="3"/>
      <c r="Z145" s="3"/>
    </row>
    <row r="146" spans="1:26" ht="12" customHeight="1" outlineLevel="1" x14ac:dyDescent="0.25">
      <c r="A146" s="1"/>
      <c r="B146" s="2"/>
      <c r="C146" s="13"/>
      <c r="D146" s="13"/>
      <c r="E146" s="13"/>
      <c r="F146" s="30"/>
      <c r="G146" s="31"/>
      <c r="H146" s="31"/>
      <c r="I146" s="31"/>
      <c r="J146" s="94"/>
      <c r="K146" s="94"/>
      <c r="L146" s="94"/>
      <c r="M146" s="94"/>
      <c r="N146" s="94"/>
      <c r="O146" s="94"/>
      <c r="P146" s="93"/>
      <c r="Q146" s="84"/>
      <c r="R146" s="84"/>
      <c r="S146" s="84"/>
      <c r="T146" s="84"/>
      <c r="U146" s="84"/>
      <c r="V146" s="85"/>
      <c r="W146" s="12"/>
      <c r="X146" s="3"/>
      <c r="Y146" s="3"/>
      <c r="Z146" s="3"/>
    </row>
    <row r="147" spans="1:26" ht="5.0999999999999996" customHeight="1" outlineLevel="1" x14ac:dyDescent="0.25">
      <c r="A147" s="1"/>
      <c r="B147" s="2"/>
      <c r="C147" s="13"/>
      <c r="D147" s="13"/>
      <c r="E147" s="13"/>
      <c r="F147" s="33"/>
      <c r="G147" s="34"/>
      <c r="H147" s="34"/>
      <c r="I147" s="34"/>
      <c r="J147" s="35"/>
      <c r="K147" s="35"/>
      <c r="L147" s="35"/>
      <c r="M147" s="35"/>
      <c r="N147" s="35"/>
      <c r="O147" s="35"/>
      <c r="P147" s="35"/>
      <c r="Q147" s="35"/>
      <c r="R147" s="35"/>
      <c r="S147" s="35"/>
      <c r="T147" s="35"/>
      <c r="U147" s="35"/>
      <c r="V147" s="26"/>
      <c r="W147" s="12"/>
      <c r="X147" s="3"/>
      <c r="Y147" s="3"/>
      <c r="Z147" s="3"/>
    </row>
    <row r="148" spans="1:26" ht="24.9" customHeight="1" outlineLevel="1" x14ac:dyDescent="0.25">
      <c r="A148" s="1"/>
      <c r="B148" s="2"/>
      <c r="C148" s="36"/>
      <c r="D148" s="36"/>
      <c r="E148" s="36"/>
      <c r="F148" s="36"/>
      <c r="G148" s="37" t="str">
        <f>G125</f>
        <v>Yield by Soil</v>
      </c>
      <c r="H148" s="36"/>
      <c r="I148" s="36"/>
      <c r="J148" s="36"/>
      <c r="K148" s="36"/>
      <c r="L148" s="36"/>
      <c r="M148" s="36"/>
      <c r="N148" s="36"/>
      <c r="O148" s="36"/>
      <c r="P148" s="36"/>
      <c r="Q148" s="36"/>
      <c r="R148" s="36"/>
      <c r="S148" s="36"/>
      <c r="T148" s="36"/>
      <c r="U148" s="36"/>
      <c r="V148" s="36"/>
      <c r="W148" s="38" t="s">
        <v>24</v>
      </c>
      <c r="X148" s="3"/>
      <c r="Y148" s="3"/>
      <c r="Z148" s="3"/>
    </row>
    <row r="149" spans="1:26" ht="12" customHeight="1" outlineLevel="1" x14ac:dyDescent="0.25">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12" customHeight="1" outlineLevel="1" x14ac:dyDescent="0.25">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26" ht="5.0999999999999996" customHeight="1" outlineLevel="1" thickBot="1" x14ac:dyDescent="0.3">
      <c r="A151" s="1"/>
      <c r="B151" s="2"/>
      <c r="C151" s="2"/>
      <c r="D151" s="2"/>
      <c r="E151" s="2"/>
      <c r="F151" s="2"/>
      <c r="G151" s="2"/>
      <c r="H151" s="3"/>
      <c r="I151" s="3"/>
      <c r="J151" s="3"/>
      <c r="K151" s="3"/>
      <c r="L151" s="3"/>
      <c r="M151" s="3"/>
      <c r="N151" s="3"/>
      <c r="O151" s="3"/>
      <c r="P151" s="3"/>
      <c r="Q151" s="3"/>
      <c r="R151" s="3"/>
      <c r="S151" s="3"/>
      <c r="T151" s="3"/>
      <c r="U151" s="3"/>
      <c r="V151" s="3"/>
      <c r="W151" s="3"/>
      <c r="X151" s="2"/>
      <c r="Y151" s="2"/>
      <c r="Z151" s="2"/>
    </row>
    <row r="152" spans="1:26" ht="5.0999999999999996" customHeight="1" outlineLevel="1" x14ac:dyDescent="0.25">
      <c r="A152" s="1"/>
      <c r="B152" s="2"/>
      <c r="C152" s="5" t="s">
        <v>0</v>
      </c>
      <c r="D152" s="5"/>
      <c r="E152" s="5"/>
      <c r="F152" s="5"/>
      <c r="G152" s="5"/>
      <c r="H152" s="5"/>
      <c r="I152" s="5"/>
      <c r="J152" s="5"/>
      <c r="K152" s="6"/>
      <c r="L152" s="6"/>
      <c r="M152" s="6"/>
      <c r="N152" s="6"/>
      <c r="O152" s="6"/>
      <c r="P152" s="6"/>
      <c r="Q152" s="6"/>
      <c r="R152" s="6"/>
      <c r="S152" s="6"/>
      <c r="T152" s="6"/>
      <c r="U152" s="6"/>
      <c r="V152" s="6"/>
      <c r="W152" s="7"/>
      <c r="X152" s="3"/>
      <c r="Y152" s="3"/>
      <c r="Z152" s="3"/>
    </row>
    <row r="153" spans="1:26" ht="12" customHeight="1" outlineLevel="1" x14ac:dyDescent="0.25">
      <c r="A153" s="1"/>
      <c r="B153" s="2"/>
      <c r="C153" s="8"/>
      <c r="D153" s="8"/>
      <c r="E153" s="8" t="s">
        <v>1</v>
      </c>
      <c r="F153" s="9"/>
      <c r="G153" s="10" t="s">
        <v>62</v>
      </c>
      <c r="H153" s="9"/>
      <c r="I153" s="9"/>
      <c r="J153" s="9"/>
      <c r="K153" s="9"/>
      <c r="L153" s="9"/>
      <c r="M153" s="9"/>
      <c r="N153" s="9"/>
      <c r="O153" s="9"/>
      <c r="P153" s="9"/>
      <c r="Q153" s="9"/>
      <c r="R153" s="9"/>
      <c r="S153" s="11"/>
      <c r="T153" s="9"/>
      <c r="U153" s="11"/>
      <c r="V153" s="11"/>
      <c r="W153" s="12"/>
      <c r="X153" s="3"/>
      <c r="Y153" s="3"/>
      <c r="Z153" s="3"/>
    </row>
    <row r="154" spans="1:26" ht="12" customHeight="1" outlineLevel="1" x14ac:dyDescent="0.25">
      <c r="A154" s="1"/>
      <c r="B154" s="2"/>
      <c r="C154" s="8"/>
      <c r="D154" s="8"/>
      <c r="E154" s="13"/>
      <c r="F154" s="9"/>
      <c r="G154" s="14"/>
      <c r="H154" s="9" t="s">
        <v>26</v>
      </c>
      <c r="I154" s="9"/>
      <c r="J154" s="9"/>
      <c r="K154" s="9"/>
      <c r="L154" s="9"/>
      <c r="M154" s="9"/>
      <c r="N154" s="9"/>
      <c r="O154" s="9"/>
      <c r="P154" s="9"/>
      <c r="Q154" s="9"/>
      <c r="R154" s="9"/>
      <c r="S154" s="11"/>
      <c r="T154" s="15"/>
      <c r="U154" s="11"/>
      <c r="V154" s="11"/>
      <c r="W154" s="12"/>
      <c r="X154" s="3"/>
      <c r="Y154" s="3"/>
      <c r="Z154" s="3"/>
    </row>
    <row r="155" spans="1:26" ht="12" customHeight="1" outlineLevel="1" x14ac:dyDescent="0.25">
      <c r="A155" s="1"/>
      <c r="B155" s="2"/>
      <c r="C155" s="13"/>
      <c r="D155" s="8"/>
      <c r="E155" s="13"/>
      <c r="F155" s="9"/>
      <c r="G155" s="9" t="s">
        <v>2</v>
      </c>
      <c r="H155" s="9"/>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6">
        <v>0</v>
      </c>
      <c r="D156" s="8"/>
      <c r="E156" s="13"/>
      <c r="F156" s="9"/>
      <c r="G156" s="17"/>
      <c r="H156" s="9"/>
      <c r="I156" s="9"/>
      <c r="J156" s="9"/>
      <c r="K156" s="9"/>
      <c r="L156" s="9"/>
      <c r="M156" s="9"/>
      <c r="N156" s="9"/>
      <c r="O156" s="9"/>
      <c r="P156" s="9"/>
      <c r="Q156" s="9"/>
      <c r="R156" s="9"/>
      <c r="S156" s="11"/>
      <c r="T156" s="15"/>
      <c r="U156" s="11"/>
      <c r="V156" s="11"/>
      <c r="W156" s="12"/>
      <c r="X156" s="3"/>
      <c r="Y156" s="3"/>
      <c r="Z156" s="3"/>
    </row>
    <row r="157" spans="1:26" ht="12" customHeight="1" outlineLevel="1" x14ac:dyDescent="0.25">
      <c r="A157" s="1"/>
      <c r="B157" s="2"/>
      <c r="C157" s="13"/>
      <c r="D157" s="13"/>
      <c r="E157" s="13"/>
      <c r="F157" s="13"/>
      <c r="G157" s="13"/>
      <c r="H157" s="13"/>
      <c r="I157" s="13"/>
      <c r="J157" s="18"/>
      <c r="K157" s="18"/>
      <c r="L157" s="18"/>
      <c r="M157" s="18"/>
      <c r="N157" s="18"/>
      <c r="O157" s="18"/>
      <c r="P157" s="18"/>
      <c r="Q157" s="18"/>
      <c r="R157" s="18"/>
      <c r="S157" s="18"/>
      <c r="T157" s="18"/>
      <c r="U157" s="18"/>
      <c r="V157" s="18"/>
      <c r="W157" s="12"/>
      <c r="X157" s="3"/>
      <c r="Y157" s="3"/>
      <c r="Z157" s="3"/>
    </row>
    <row r="158" spans="1:26" ht="12" customHeight="1" outlineLevel="1" x14ac:dyDescent="0.25">
      <c r="A158" s="1"/>
      <c r="B158" s="2"/>
      <c r="C158" s="13"/>
      <c r="D158" s="13"/>
      <c r="E158" s="13"/>
      <c r="F158" s="13"/>
      <c r="G158" s="13"/>
      <c r="H158" s="13"/>
      <c r="I158" s="13"/>
      <c r="J158" s="13"/>
      <c r="K158" s="13"/>
      <c r="L158" s="18"/>
      <c r="M158" s="18"/>
      <c r="N158" s="18"/>
      <c r="O158" s="18"/>
      <c r="P158" s="18"/>
      <c r="Q158" s="18"/>
      <c r="R158" s="18"/>
      <c r="S158" s="18"/>
      <c r="T158" s="18"/>
      <c r="U158" s="18"/>
      <c r="V158" s="18"/>
      <c r="W158" s="12"/>
      <c r="X158" s="3"/>
      <c r="Y158" s="3"/>
      <c r="Z158" s="3"/>
    </row>
    <row r="159" spans="1:26" ht="12" customHeight="1" outlineLevel="1" x14ac:dyDescent="0.25">
      <c r="A159" s="1"/>
      <c r="B159" s="2"/>
      <c r="C159" s="13"/>
      <c r="D159" s="13"/>
      <c r="E159" s="13"/>
      <c r="F159" s="13"/>
      <c r="G159" s="13"/>
      <c r="H159" s="13"/>
      <c r="I159" s="19"/>
      <c r="J159" s="19"/>
      <c r="K159" s="19"/>
      <c r="L159" s="19"/>
      <c r="M159" s="19"/>
      <c r="N159" s="19"/>
      <c r="O159" s="19"/>
      <c r="P159" s="20"/>
      <c r="Q159" s="20"/>
      <c r="R159" s="20"/>
      <c r="S159" s="18"/>
      <c r="T159" s="18"/>
      <c r="U159" s="18"/>
      <c r="V159" s="18"/>
      <c r="W159" s="12"/>
      <c r="X159" s="3"/>
      <c r="Y159" s="3"/>
      <c r="Z159" s="3"/>
    </row>
    <row r="160" spans="1:26" ht="12" customHeight="1" outlineLevel="1" x14ac:dyDescent="0.25">
      <c r="A160" s="1"/>
      <c r="B160" s="2"/>
      <c r="C160" s="13"/>
      <c r="D160" s="13"/>
      <c r="E160" s="13"/>
      <c r="F160" s="13"/>
      <c r="G160" s="13"/>
      <c r="H160" s="13"/>
      <c r="I160" s="19" t="s">
        <v>75</v>
      </c>
      <c r="J160" s="19" t="s">
        <v>76</v>
      </c>
      <c r="K160" s="19" t="s">
        <v>77</v>
      </c>
      <c r="L160" s="19" t="s">
        <v>78</v>
      </c>
      <c r="M160" s="19" t="s">
        <v>79</v>
      </c>
      <c r="N160" s="19"/>
      <c r="O160" s="19"/>
      <c r="P160" s="20"/>
      <c r="Q160" s="20"/>
      <c r="R160" s="20"/>
      <c r="S160" s="18"/>
      <c r="T160" s="18"/>
      <c r="U160" s="18"/>
      <c r="V160" s="18"/>
      <c r="W160" s="12"/>
      <c r="X160" s="3"/>
      <c r="Y160" s="3"/>
      <c r="Z160" s="3"/>
    </row>
    <row r="161" spans="1:42" ht="13.2" outlineLevel="1" x14ac:dyDescent="0.25">
      <c r="A161" s="1"/>
      <c r="B161" s="2"/>
      <c r="C161" s="13"/>
      <c r="D161" s="13"/>
      <c r="E161" s="13"/>
      <c r="F161" s="22"/>
      <c r="G161" s="23"/>
      <c r="H161" s="23" t="s">
        <v>110</v>
      </c>
      <c r="I161" s="97">
        <v>0</v>
      </c>
      <c r="J161" s="97">
        <v>0</v>
      </c>
      <c r="K161" s="97">
        <v>0</v>
      </c>
      <c r="L161" s="97">
        <v>1.0416666666666666E-2</v>
      </c>
      <c r="M161" s="97">
        <v>1.0416666666666666E-2</v>
      </c>
      <c r="N161" s="96"/>
      <c r="O161" s="96"/>
      <c r="P161" s="87"/>
      <c r="Q161" s="87"/>
      <c r="R161" s="87"/>
      <c r="S161" s="87"/>
      <c r="T161" s="87"/>
      <c r="U161" s="87"/>
      <c r="V161" s="85"/>
      <c r="W161" s="12"/>
      <c r="X161" s="3"/>
      <c r="Y161" s="3"/>
      <c r="Z161" s="3"/>
    </row>
    <row r="162" spans="1:42" ht="13.2" outlineLevel="1" x14ac:dyDescent="0.25">
      <c r="A162" s="1"/>
      <c r="B162" s="2"/>
      <c r="C162" s="13"/>
      <c r="D162" s="13"/>
      <c r="E162" s="13"/>
      <c r="F162" s="22"/>
      <c r="G162" s="23"/>
      <c r="H162" s="23" t="s">
        <v>98</v>
      </c>
      <c r="I162" s="97">
        <v>0</v>
      </c>
      <c r="J162" s="97">
        <v>0</v>
      </c>
      <c r="K162" s="97">
        <v>0</v>
      </c>
      <c r="L162" s="97">
        <v>1.0416666666666666E-2</v>
      </c>
      <c r="M162" s="97">
        <v>1.0416666666666666E-2</v>
      </c>
      <c r="N162" s="96"/>
      <c r="O162" s="96"/>
      <c r="P162" s="87"/>
      <c r="Q162" s="87"/>
      <c r="R162" s="87"/>
      <c r="S162" s="87"/>
      <c r="T162" s="87"/>
      <c r="U162" s="87"/>
      <c r="V162" s="85"/>
      <c r="W162" s="12"/>
      <c r="X162" s="3"/>
      <c r="Y162" s="3"/>
      <c r="Z162" s="3"/>
    </row>
    <row r="163" spans="1:42" ht="12" customHeight="1" outlineLevel="1" x14ac:dyDescent="0.25">
      <c r="A163" s="1"/>
      <c r="B163" s="2"/>
      <c r="C163" s="13"/>
      <c r="D163" s="13"/>
      <c r="E163" s="13"/>
      <c r="F163" s="22"/>
      <c r="G163" s="27"/>
      <c r="H163" s="23" t="s">
        <v>99</v>
      </c>
      <c r="I163" s="97">
        <v>0.33333333333333331</v>
      </c>
      <c r="J163" s="97">
        <v>0.33333333333333331</v>
      </c>
      <c r="K163" s="97">
        <v>0.125</v>
      </c>
      <c r="L163" s="97">
        <v>8.3333333333333329E-2</v>
      </c>
      <c r="M163" s="97">
        <v>8.3333333333333329E-2</v>
      </c>
      <c r="N163" s="96"/>
      <c r="O163" s="96"/>
      <c r="P163" s="84"/>
      <c r="Q163" s="84"/>
      <c r="R163" s="84"/>
      <c r="S163" s="84"/>
      <c r="T163" s="84"/>
      <c r="U163" s="84"/>
      <c r="V163" s="85"/>
      <c r="W163" s="12"/>
      <c r="X163" s="3"/>
      <c r="Y163" s="3"/>
      <c r="Z163" s="3"/>
    </row>
    <row r="164" spans="1:42" ht="12" customHeight="1" outlineLevel="1" x14ac:dyDescent="0.25">
      <c r="A164" s="1"/>
      <c r="B164" s="2"/>
      <c r="C164" s="13"/>
      <c r="D164" s="13"/>
      <c r="E164" s="13"/>
      <c r="F164" s="30"/>
      <c r="G164" s="31"/>
      <c r="H164" s="23" t="s">
        <v>100</v>
      </c>
      <c r="I164" s="97">
        <v>0.33333333333333331</v>
      </c>
      <c r="J164" s="97">
        <v>0.33333333333333331</v>
      </c>
      <c r="K164" s="97">
        <v>0.125</v>
      </c>
      <c r="L164" s="97">
        <v>8.3333333333333329E-2</v>
      </c>
      <c r="M164" s="97">
        <v>8.3333333333333329E-2</v>
      </c>
      <c r="N164" s="96"/>
      <c r="O164" s="96"/>
      <c r="P164" s="84"/>
      <c r="Q164" s="84"/>
      <c r="R164" s="84"/>
      <c r="S164" s="84"/>
      <c r="T164" s="84"/>
      <c r="U164" s="84"/>
      <c r="V164" s="85"/>
      <c r="W164" s="12"/>
      <c r="X164" s="3"/>
      <c r="Y164" s="3"/>
      <c r="Z164" s="3"/>
    </row>
    <row r="165" spans="1:42" ht="12" customHeight="1" outlineLevel="1" x14ac:dyDescent="0.25">
      <c r="A165" s="1"/>
      <c r="B165" s="2"/>
      <c r="C165" s="13"/>
      <c r="D165" s="13"/>
      <c r="E165" s="13"/>
      <c r="F165" s="30"/>
      <c r="G165" s="31"/>
      <c r="H165" s="23" t="s">
        <v>101</v>
      </c>
      <c r="I165" s="97">
        <v>0</v>
      </c>
      <c r="J165" s="97">
        <v>0</v>
      </c>
      <c r="K165" s="97">
        <v>0</v>
      </c>
      <c r="L165" s="97">
        <v>0</v>
      </c>
      <c r="M165" s="97">
        <v>0</v>
      </c>
      <c r="N165" s="96"/>
      <c r="O165" s="96"/>
      <c r="P165" s="84"/>
      <c r="Q165" s="84"/>
      <c r="R165" s="84"/>
      <c r="S165" s="84"/>
      <c r="T165" s="84"/>
      <c r="U165" s="84"/>
      <c r="V165" s="85"/>
      <c r="W165" s="12"/>
      <c r="X165" s="3"/>
      <c r="Y165" s="3"/>
      <c r="Z165" s="3"/>
    </row>
    <row r="166" spans="1:42" ht="12" customHeight="1" outlineLevel="1" x14ac:dyDescent="0.25">
      <c r="A166" s="1"/>
      <c r="B166" s="2"/>
      <c r="C166" s="13"/>
      <c r="D166" s="13"/>
      <c r="E166" s="13"/>
      <c r="F166" s="30"/>
      <c r="G166" s="31"/>
      <c r="H166" s="23" t="s">
        <v>102</v>
      </c>
      <c r="I166" s="97">
        <v>0.33333333333333331</v>
      </c>
      <c r="J166" s="97">
        <v>0.33333333333333331</v>
      </c>
      <c r="K166" s="97">
        <v>0.125</v>
      </c>
      <c r="L166" s="97">
        <v>8.3333333333333329E-2</v>
      </c>
      <c r="M166" s="97">
        <v>8.3333333333333329E-2</v>
      </c>
      <c r="N166" s="96"/>
      <c r="O166" s="96"/>
      <c r="P166" s="84"/>
      <c r="Q166" s="84"/>
      <c r="R166" s="84"/>
      <c r="S166" s="84"/>
      <c r="T166" s="84"/>
      <c r="U166" s="84"/>
      <c r="V166" s="85"/>
      <c r="W166" s="12"/>
      <c r="X166" s="3"/>
      <c r="Y166" s="3"/>
      <c r="Z166" s="3"/>
    </row>
    <row r="167" spans="1:42" ht="12" customHeight="1" outlineLevel="1" x14ac:dyDescent="0.25">
      <c r="A167" s="1"/>
      <c r="B167" s="2"/>
      <c r="C167" s="13"/>
      <c r="D167" s="13"/>
      <c r="E167" s="13"/>
      <c r="F167" s="30"/>
      <c r="G167" s="31"/>
      <c r="H167" s="23" t="s">
        <v>103</v>
      </c>
      <c r="I167" s="98">
        <v>0.16666666666666666</v>
      </c>
      <c r="J167" s="97">
        <v>0.16666666666666666</v>
      </c>
      <c r="K167" s="97">
        <v>6.25E-2</v>
      </c>
      <c r="L167" s="97">
        <v>4.1666666666666664E-2</v>
      </c>
      <c r="M167" s="97">
        <v>4.1666666666666664E-2</v>
      </c>
      <c r="N167" s="96"/>
      <c r="O167" s="96"/>
      <c r="P167" s="84"/>
      <c r="Q167" s="84"/>
      <c r="R167" s="84"/>
      <c r="S167" s="84"/>
      <c r="T167" s="84"/>
      <c r="U167" s="84"/>
      <c r="V167" s="85"/>
      <c r="W167" s="12"/>
      <c r="X167" s="3"/>
      <c r="Y167" s="3"/>
      <c r="Z167" s="3"/>
    </row>
    <row r="168" spans="1:42" ht="12" customHeight="1" outlineLevel="1" x14ac:dyDescent="0.25">
      <c r="A168" s="1"/>
      <c r="B168" s="2"/>
      <c r="C168" s="13"/>
      <c r="D168" s="13"/>
      <c r="E168" s="13"/>
      <c r="F168" s="30"/>
      <c r="G168" s="31"/>
      <c r="H168" s="23" t="s">
        <v>104</v>
      </c>
      <c r="I168" s="98">
        <v>0</v>
      </c>
      <c r="J168" s="98">
        <v>0</v>
      </c>
      <c r="K168" s="98">
        <v>0</v>
      </c>
      <c r="L168" s="98">
        <v>0</v>
      </c>
      <c r="M168" s="98">
        <v>0</v>
      </c>
      <c r="N168" s="96"/>
      <c r="O168" s="96"/>
      <c r="P168" s="84"/>
      <c r="Q168" s="84"/>
      <c r="R168" s="84"/>
      <c r="S168" s="84"/>
      <c r="T168" s="84"/>
      <c r="U168" s="84"/>
      <c r="V168" s="85"/>
      <c r="W168" s="12"/>
      <c r="X168" s="3"/>
      <c r="Y168" s="3"/>
      <c r="Z168" s="3"/>
    </row>
    <row r="169" spans="1:42" ht="12" customHeight="1" outlineLevel="1" x14ac:dyDescent="0.25">
      <c r="A169" s="1"/>
      <c r="B169" s="2"/>
      <c r="C169" s="13"/>
      <c r="D169" s="13"/>
      <c r="E169" s="13"/>
      <c r="F169" s="30"/>
      <c r="G169" s="31"/>
      <c r="H169" s="23" t="s">
        <v>372</v>
      </c>
      <c r="I169" s="98">
        <v>0</v>
      </c>
      <c r="J169" s="98">
        <v>0</v>
      </c>
      <c r="K169" s="98">
        <v>0</v>
      </c>
      <c r="L169" s="98">
        <v>0</v>
      </c>
      <c r="M169" s="98">
        <v>0</v>
      </c>
      <c r="N169" s="96"/>
      <c r="O169" s="96"/>
      <c r="P169" s="84"/>
      <c r="Q169" s="84"/>
      <c r="R169" s="84"/>
      <c r="S169" s="84"/>
      <c r="T169" s="84"/>
      <c r="U169" s="84"/>
      <c r="V169" s="85"/>
      <c r="W169" s="12"/>
      <c r="X169" s="3"/>
      <c r="Y169" s="3"/>
      <c r="Z169" s="3"/>
    </row>
    <row r="170" spans="1:42" ht="12" customHeight="1" outlineLevel="1" x14ac:dyDescent="0.25">
      <c r="A170" s="1"/>
      <c r="B170" s="2"/>
      <c r="C170" s="13"/>
      <c r="D170" s="13"/>
      <c r="E170" s="13"/>
      <c r="F170" s="30"/>
      <c r="G170" s="31"/>
      <c r="H170" s="105" t="s">
        <v>112</v>
      </c>
      <c r="I170" s="98">
        <v>0</v>
      </c>
      <c r="J170" s="97">
        <v>0</v>
      </c>
      <c r="K170" s="97">
        <v>0</v>
      </c>
      <c r="L170" s="97">
        <v>0</v>
      </c>
      <c r="M170" s="97">
        <v>0</v>
      </c>
      <c r="N170" s="94"/>
      <c r="O170" s="94"/>
      <c r="P170" s="84"/>
      <c r="Q170" s="84"/>
      <c r="R170" s="84"/>
      <c r="S170" s="84"/>
      <c r="T170" s="84"/>
      <c r="U170" s="84"/>
      <c r="V170" s="85"/>
      <c r="W170" s="12"/>
      <c r="X170" s="3"/>
      <c r="Y170" s="3"/>
      <c r="Z170" s="3"/>
    </row>
    <row r="171" spans="1:42" ht="12" customHeight="1" outlineLevel="1" x14ac:dyDescent="0.25">
      <c r="A171" s="1"/>
      <c r="B171" s="2"/>
      <c r="C171" s="13"/>
      <c r="D171" s="13"/>
      <c r="E171" s="13"/>
      <c r="F171" s="30"/>
      <c r="G171" s="31"/>
      <c r="H171" s="105" t="s">
        <v>113</v>
      </c>
      <c r="I171" s="98"/>
      <c r="J171" s="97"/>
      <c r="K171" s="97"/>
      <c r="L171" s="97"/>
      <c r="M171" s="97"/>
      <c r="N171" s="94"/>
      <c r="O171" s="94"/>
      <c r="P171" s="84"/>
      <c r="Q171" s="84"/>
      <c r="R171" s="84"/>
      <c r="S171" s="84"/>
      <c r="T171" s="84"/>
      <c r="U171" s="84"/>
      <c r="V171" s="85"/>
      <c r="W171" s="12"/>
      <c r="X171" s="3"/>
      <c r="Y171" s="3"/>
      <c r="Z171" s="3"/>
    </row>
    <row r="172" spans="1:42" ht="12" customHeight="1" outlineLevel="1" x14ac:dyDescent="0.25">
      <c r="A172" s="1"/>
      <c r="B172" s="2"/>
      <c r="C172" s="13"/>
      <c r="D172" s="13"/>
      <c r="E172" s="13"/>
      <c r="F172" s="30"/>
      <c r="G172" s="31"/>
      <c r="H172" s="105" t="s">
        <v>117</v>
      </c>
      <c r="I172" s="98"/>
      <c r="J172" s="97"/>
      <c r="K172" s="97"/>
      <c r="L172" s="97"/>
      <c r="M172" s="97"/>
      <c r="N172" s="94"/>
      <c r="O172" s="94"/>
      <c r="P172" s="84"/>
      <c r="Q172" s="84"/>
      <c r="R172" s="84"/>
      <c r="S172" s="84"/>
      <c r="T172" s="84"/>
      <c r="U172" s="84"/>
      <c r="V172" s="85"/>
      <c r="W172" s="12"/>
      <c r="X172" s="3"/>
      <c r="Y172" s="3"/>
      <c r="Z172" s="3"/>
    </row>
    <row r="173" spans="1:42" ht="12" customHeight="1" outlineLevel="1" x14ac:dyDescent="0.25">
      <c r="A173" s="1"/>
      <c r="B173" s="2"/>
      <c r="C173" s="13"/>
      <c r="D173" s="13"/>
      <c r="E173" s="13"/>
      <c r="F173" s="30"/>
      <c r="G173" s="31"/>
      <c r="H173" s="31"/>
      <c r="I173" s="95"/>
      <c r="J173" s="94"/>
      <c r="K173" s="94"/>
      <c r="L173" s="94"/>
      <c r="M173" s="94"/>
      <c r="N173" s="94"/>
      <c r="O173" s="94"/>
      <c r="P173" s="84"/>
      <c r="Q173" s="84"/>
      <c r="R173" s="84"/>
      <c r="S173" s="84"/>
      <c r="T173" s="84"/>
      <c r="U173" s="84"/>
      <c r="V173" s="85"/>
      <c r="W173" s="12"/>
      <c r="X173" s="3"/>
      <c r="Y173" s="3"/>
      <c r="Z173" s="3"/>
    </row>
    <row r="174" spans="1:42" ht="5.0999999999999996" customHeight="1" outlineLevel="1" x14ac:dyDescent="0.25">
      <c r="A174" s="1"/>
      <c r="B174" s="2"/>
      <c r="C174" s="13"/>
      <c r="D174" s="13"/>
      <c r="E174" s="13"/>
      <c r="F174" s="33"/>
      <c r="G174" s="34"/>
      <c r="H174" s="34"/>
      <c r="I174" s="34"/>
      <c r="J174" s="35"/>
      <c r="K174" s="35"/>
      <c r="L174" s="35"/>
      <c r="M174" s="35"/>
      <c r="N174" s="35"/>
      <c r="O174" s="35"/>
      <c r="P174" s="35"/>
      <c r="Q174" s="35"/>
      <c r="R174" s="35"/>
      <c r="S174" s="35"/>
      <c r="T174" s="35"/>
      <c r="U174" s="35"/>
      <c r="V174" s="26"/>
      <c r="W174" s="12"/>
      <c r="X174" s="3"/>
      <c r="Y174" s="3"/>
      <c r="Z174" s="3"/>
    </row>
    <row r="175" spans="1:42" ht="24.9" customHeight="1" outlineLevel="1" x14ac:dyDescent="0.25">
      <c r="A175" s="1"/>
      <c r="B175" s="2"/>
      <c r="C175" s="36"/>
      <c r="D175" s="36"/>
      <c r="E175" s="36"/>
      <c r="F175" s="36"/>
      <c r="G175" s="37" t="str">
        <f>G153</f>
        <v>Frost</v>
      </c>
      <c r="H175" s="36"/>
      <c r="I175" s="36"/>
      <c r="J175" s="36"/>
      <c r="K175" s="36"/>
      <c r="L175" s="36"/>
      <c r="M175" s="36"/>
      <c r="N175" s="36"/>
      <c r="O175" s="36"/>
      <c r="P175" s="36"/>
      <c r="Q175" s="36"/>
      <c r="R175" s="36"/>
      <c r="S175" s="36"/>
      <c r="T175" s="36"/>
      <c r="U175" s="36"/>
      <c r="V175" s="36"/>
      <c r="W175" s="38" t="s">
        <v>24</v>
      </c>
      <c r="X175" s="3"/>
      <c r="Y175" s="3"/>
      <c r="Z175" s="3"/>
    </row>
    <row r="176" spans="1:42" ht="12" customHeight="1" outlineLevel="1" x14ac:dyDescent="0.25">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26" ht="12" customHeight="1" outlineLevel="1" x14ac:dyDescent="0.25">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3">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5">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5">
      <c r="A180" s="1"/>
      <c r="B180" s="2"/>
      <c r="C180" s="8"/>
      <c r="D180" s="8"/>
      <c r="E180" s="8" t="s">
        <v>1</v>
      </c>
      <c r="F180" s="9"/>
      <c r="G180" s="10" t="s">
        <v>458</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5">
      <c r="A181" s="1"/>
      <c r="B181" s="2"/>
      <c r="C181" s="8"/>
      <c r="D181" s="8"/>
      <c r="E181" s="13"/>
      <c r="F181" s="9"/>
      <c r="G181" s="14"/>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5">
      <c r="A182" s="1"/>
      <c r="B182" s="2"/>
      <c r="C182" s="13"/>
      <c r="D182" s="8"/>
      <c r="E182" s="13"/>
      <c r="F182" s="9"/>
      <c r="G182" s="9" t="s">
        <v>2</v>
      </c>
      <c r="H182" s="9"/>
      <c r="I182" s="9" t="s">
        <v>446</v>
      </c>
      <c r="J182" s="9"/>
      <c r="K182" s="9"/>
      <c r="L182" s="9"/>
      <c r="M182" s="9"/>
      <c r="N182" s="9"/>
      <c r="O182" s="9"/>
      <c r="P182" s="9"/>
      <c r="Q182" s="9"/>
      <c r="R182" s="9"/>
      <c r="S182" s="11"/>
      <c r="T182" s="15"/>
      <c r="U182" s="11"/>
      <c r="V182" s="11"/>
      <c r="W182" s="12"/>
      <c r="X182" s="3"/>
      <c r="Y182" s="3"/>
      <c r="Z182" s="3"/>
    </row>
    <row r="183" spans="1:26" ht="12" customHeight="1" outlineLevel="1" x14ac:dyDescent="0.25">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5">
      <c r="A184" s="1"/>
      <c r="B184" s="2"/>
      <c r="C184" s="13"/>
      <c r="D184" s="13"/>
      <c r="E184" s="13"/>
      <c r="F184" s="13"/>
      <c r="G184" s="13"/>
      <c r="H184" s="13"/>
      <c r="I184" s="13"/>
      <c r="J184" s="327"/>
      <c r="K184" s="327"/>
      <c r="L184" s="327"/>
      <c r="M184" s="327"/>
      <c r="N184" s="327"/>
      <c r="O184" s="327"/>
      <c r="P184" s="327"/>
      <c r="Q184" s="327"/>
      <c r="R184" s="327"/>
      <c r="S184" s="327"/>
      <c r="T184" s="327"/>
      <c r="U184" s="327"/>
      <c r="V184" s="327"/>
      <c r="W184" s="12"/>
      <c r="X184" s="3"/>
      <c r="Y184" s="3"/>
      <c r="Z184" s="3"/>
    </row>
    <row r="185" spans="1:26" ht="12" customHeight="1" outlineLevel="1" x14ac:dyDescent="0.25">
      <c r="A185" s="1"/>
      <c r="B185" s="2"/>
      <c r="C185" s="13"/>
      <c r="D185" s="13"/>
      <c r="E185" s="13"/>
      <c r="F185" s="13"/>
      <c r="G185" s="13"/>
      <c r="H185" s="13"/>
      <c r="I185" s="13"/>
      <c r="J185" s="13"/>
      <c r="K185" s="13"/>
      <c r="L185" s="327"/>
      <c r="M185" s="327"/>
      <c r="N185" s="327"/>
      <c r="O185" s="327"/>
      <c r="P185" s="327"/>
      <c r="Q185" s="327"/>
      <c r="R185" s="327"/>
      <c r="S185" s="327"/>
      <c r="T185" s="327"/>
      <c r="U185" s="327"/>
      <c r="V185" s="327"/>
      <c r="W185" s="12"/>
      <c r="X185" s="3"/>
      <c r="Y185" s="3"/>
      <c r="Z185" s="3"/>
    </row>
    <row r="186" spans="1:26" ht="12" customHeight="1" outlineLevel="1" x14ac:dyDescent="0.25">
      <c r="A186" s="1"/>
      <c r="B186" s="2"/>
      <c r="C186" s="13"/>
      <c r="D186" s="13"/>
      <c r="E186" s="13"/>
      <c r="F186" s="13"/>
      <c r="G186" s="13"/>
      <c r="H186" s="13"/>
      <c r="I186" s="19"/>
      <c r="J186" s="19"/>
      <c r="K186" s="19"/>
      <c r="L186" s="19"/>
      <c r="M186" s="19"/>
      <c r="N186" s="19"/>
      <c r="O186" s="19"/>
      <c r="P186" s="20"/>
      <c r="Q186" s="20"/>
      <c r="R186" s="20"/>
      <c r="S186" s="327"/>
      <c r="T186" s="327"/>
      <c r="U186" s="327"/>
      <c r="V186" s="327"/>
      <c r="W186" s="12"/>
      <c r="X186" s="3"/>
      <c r="Y186" s="3"/>
      <c r="Z186" s="3"/>
    </row>
    <row r="187" spans="1:26" ht="12" customHeight="1" outlineLevel="1" x14ac:dyDescent="0.25">
      <c r="A187" s="1"/>
      <c r="B187" s="2"/>
      <c r="C187" s="13"/>
      <c r="D187" s="13"/>
      <c r="E187" s="13"/>
      <c r="F187" s="13"/>
      <c r="G187" s="13"/>
      <c r="H187" s="13"/>
      <c r="I187" s="19" t="s">
        <v>75</v>
      </c>
      <c r="J187" s="19" t="s">
        <v>76</v>
      </c>
      <c r="K187" s="19" t="s">
        <v>77</v>
      </c>
      <c r="L187" s="19" t="s">
        <v>78</v>
      </c>
      <c r="M187" s="19" t="s">
        <v>79</v>
      </c>
      <c r="N187" s="19"/>
      <c r="O187" s="19"/>
      <c r="P187" s="20"/>
      <c r="Q187" s="20"/>
      <c r="R187" s="20"/>
      <c r="S187" s="327"/>
      <c r="T187" s="327"/>
      <c r="U187" s="327"/>
      <c r="V187" s="327"/>
      <c r="W187" s="12"/>
      <c r="X187" s="3"/>
      <c r="Y187" s="3"/>
      <c r="Z187" s="3"/>
    </row>
    <row r="188" spans="1:26" ht="13.2" outlineLevel="1" x14ac:dyDescent="0.25">
      <c r="A188" s="1"/>
      <c r="B188" s="2"/>
      <c r="C188" s="13"/>
      <c r="D188" s="13"/>
      <c r="E188" s="13"/>
      <c r="F188" s="22"/>
      <c r="G188" s="23" t="s">
        <v>44</v>
      </c>
      <c r="H188" s="23" t="s">
        <v>86</v>
      </c>
      <c r="I188" s="97">
        <v>120</v>
      </c>
      <c r="J188" s="97">
        <v>120</v>
      </c>
      <c r="K188" s="97">
        <v>120</v>
      </c>
      <c r="L188" s="97">
        <v>120</v>
      </c>
      <c r="M188" s="97">
        <v>120</v>
      </c>
      <c r="N188" s="96"/>
      <c r="O188" s="96"/>
      <c r="P188" s="87"/>
      <c r="Q188" s="87"/>
      <c r="R188" s="87"/>
      <c r="S188" s="87"/>
      <c r="T188" s="87"/>
      <c r="U188" s="87"/>
      <c r="V188" s="85"/>
      <c r="W188" s="12"/>
      <c r="X188" s="3"/>
      <c r="Y188" s="3"/>
      <c r="Z188" s="3"/>
    </row>
    <row r="189" spans="1:26" ht="13.2" outlineLevel="1" x14ac:dyDescent="0.25">
      <c r="A189" s="1"/>
      <c r="B189" s="2"/>
      <c r="C189" s="13"/>
      <c r="D189" s="13"/>
      <c r="E189" s="13"/>
      <c r="F189" s="22"/>
      <c r="G189" s="23"/>
      <c r="H189" s="336"/>
      <c r="I189" s="342"/>
      <c r="J189" s="343"/>
      <c r="K189" s="343"/>
      <c r="L189" s="343"/>
      <c r="M189" s="343"/>
      <c r="N189" s="96"/>
      <c r="O189" s="96"/>
      <c r="P189" s="87"/>
      <c r="Q189" s="87"/>
      <c r="R189" s="87"/>
      <c r="S189" s="87"/>
      <c r="T189" s="87"/>
      <c r="U189" s="87"/>
      <c r="V189" s="85"/>
      <c r="W189" s="12"/>
      <c r="X189" s="3"/>
      <c r="Y189" s="3"/>
      <c r="Z189" s="3"/>
    </row>
    <row r="190" spans="1:26" ht="13.2" outlineLevel="1" x14ac:dyDescent="0.25">
      <c r="A190" s="1"/>
      <c r="B190" s="2"/>
      <c r="C190" s="13"/>
      <c r="D190" s="13"/>
      <c r="E190" s="13"/>
      <c r="F190" s="22"/>
      <c r="G190" s="23"/>
      <c r="H190" s="336"/>
      <c r="I190" s="322" t="s">
        <v>75</v>
      </c>
      <c r="J190" s="322" t="s">
        <v>76</v>
      </c>
      <c r="K190" s="322" t="s">
        <v>77</v>
      </c>
      <c r="L190" s="322" t="s">
        <v>78</v>
      </c>
      <c r="M190" s="322" t="s">
        <v>79</v>
      </c>
      <c r="N190" s="96"/>
      <c r="O190" s="344"/>
      <c r="P190" s="87"/>
      <c r="Q190" s="87"/>
      <c r="R190" s="87"/>
      <c r="S190" s="87"/>
      <c r="T190" s="87"/>
      <c r="U190" s="87"/>
      <c r="V190" s="85"/>
      <c r="W190" s="12"/>
      <c r="X190" s="3"/>
      <c r="Y190" s="3"/>
      <c r="Z190" s="3"/>
    </row>
    <row r="191" spans="1:26" ht="13.2" outlineLevel="1" x14ac:dyDescent="0.25">
      <c r="A191" s="1"/>
      <c r="B191" s="2"/>
      <c r="C191" s="13"/>
      <c r="D191" s="13"/>
      <c r="E191" s="13"/>
      <c r="F191" s="22"/>
      <c r="G191" s="23" t="s">
        <v>459</v>
      </c>
      <c r="H191" s="23" t="s">
        <v>86</v>
      </c>
      <c r="I191" s="98">
        <v>1</v>
      </c>
      <c r="J191" s="98">
        <v>1</v>
      </c>
      <c r="K191" s="98">
        <v>1</v>
      </c>
      <c r="L191" s="98">
        <v>1</v>
      </c>
      <c r="M191" s="98">
        <v>1</v>
      </c>
      <c r="N191" s="96"/>
      <c r="O191" s="96"/>
      <c r="P191" s="87"/>
      <c r="Q191" s="87"/>
      <c r="R191" s="87"/>
      <c r="S191" s="87"/>
      <c r="T191" s="87"/>
      <c r="U191" s="87"/>
      <c r="V191" s="85"/>
      <c r="W191" s="12"/>
      <c r="X191" s="3"/>
      <c r="Y191" s="3"/>
      <c r="Z191" s="3"/>
    </row>
    <row r="192" spans="1:26" ht="12" customHeight="1" outlineLevel="1" x14ac:dyDescent="0.25">
      <c r="A192" s="1"/>
      <c r="B192" s="2"/>
      <c r="C192" s="13"/>
      <c r="D192" s="13"/>
      <c r="E192" s="13"/>
      <c r="F192" s="30"/>
      <c r="G192" s="31"/>
      <c r="H192" s="31"/>
      <c r="I192" s="95"/>
      <c r="J192" s="94"/>
      <c r="K192" s="94"/>
      <c r="L192" s="94"/>
      <c r="M192" s="94"/>
      <c r="N192" s="94"/>
      <c r="O192" s="94"/>
      <c r="P192" s="84"/>
      <c r="Q192" s="84"/>
      <c r="R192" s="84"/>
      <c r="S192" s="84"/>
      <c r="T192" s="84"/>
      <c r="U192" s="84"/>
      <c r="V192" s="85"/>
      <c r="W192" s="12"/>
      <c r="X192" s="3"/>
      <c r="Y192" s="3"/>
      <c r="Z192" s="3"/>
    </row>
    <row r="193" spans="1:42" ht="5.0999999999999996" customHeight="1" outlineLevel="1" x14ac:dyDescent="0.25">
      <c r="A193" s="1"/>
      <c r="B193" s="2"/>
      <c r="C193" s="13"/>
      <c r="D193" s="13"/>
      <c r="E193" s="13"/>
      <c r="F193" s="33"/>
      <c r="G193" s="34"/>
      <c r="H193" s="34"/>
      <c r="I193" s="34"/>
      <c r="J193" s="35"/>
      <c r="K193" s="35"/>
      <c r="L193" s="35"/>
      <c r="M193" s="35"/>
      <c r="N193" s="35"/>
      <c r="O193" s="35"/>
      <c r="P193" s="35"/>
      <c r="Q193" s="35"/>
      <c r="R193" s="35"/>
      <c r="S193" s="35"/>
      <c r="T193" s="35"/>
      <c r="U193" s="35"/>
      <c r="V193" s="26"/>
      <c r="W193" s="12"/>
      <c r="X193" s="3"/>
      <c r="Y193" s="3"/>
      <c r="Z193" s="3"/>
    </row>
    <row r="194" spans="1:42" ht="24.9" customHeight="1" outlineLevel="1" x14ac:dyDescent="0.25">
      <c r="A194" s="1"/>
      <c r="B194" s="2"/>
      <c r="C194" s="36"/>
      <c r="D194" s="36"/>
      <c r="E194" s="36"/>
      <c r="F194" s="36"/>
      <c r="G194" s="37" t="str">
        <f>G180</f>
        <v>Non Arable Pasture Inputs</v>
      </c>
      <c r="H194" s="36"/>
      <c r="I194" s="36"/>
      <c r="J194" s="36"/>
      <c r="K194" s="36"/>
      <c r="L194" s="36"/>
      <c r="M194" s="36"/>
      <c r="N194" s="36"/>
      <c r="O194" s="36"/>
      <c r="P194" s="36"/>
      <c r="Q194" s="36"/>
      <c r="R194" s="36"/>
      <c r="S194" s="36"/>
      <c r="T194" s="36"/>
      <c r="U194" s="36"/>
      <c r="V194" s="36"/>
      <c r="W194" s="38" t="s">
        <v>24</v>
      </c>
      <c r="X194" s="3"/>
      <c r="Y194" s="3"/>
      <c r="Z194" s="3"/>
    </row>
    <row r="195" spans="1:42" ht="12" customHeight="1" outlineLevel="1" x14ac:dyDescent="0.25">
      <c r="A195" s="1"/>
      <c r="B195" s="2"/>
      <c r="C195" s="2"/>
      <c r="D195" s="2"/>
      <c r="E195" s="2"/>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5.0999999999999996" customHeight="1" outlineLevel="1" thickBot="1" x14ac:dyDescent="0.3">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2"/>
      <c r="AO196" s="2"/>
      <c r="AP196" s="2"/>
    </row>
    <row r="197" spans="1:42" ht="5.0999999999999996" customHeight="1" outlineLevel="1" x14ac:dyDescent="0.25">
      <c r="A197" s="1"/>
      <c r="B197" s="2"/>
      <c r="C197" s="5" t="s">
        <v>0</v>
      </c>
      <c r="D197" s="5"/>
      <c r="E197" s="5"/>
      <c r="F197" s="5"/>
      <c r="G197" s="5"/>
      <c r="H197" s="5"/>
      <c r="I197" s="5"/>
      <c r="J197" s="5"/>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7"/>
      <c r="AN197" s="3"/>
      <c r="AO197" s="3"/>
      <c r="AP197" s="3"/>
    </row>
    <row r="198" spans="1:42" ht="12" customHeight="1" outlineLevel="1" x14ac:dyDescent="0.25">
      <c r="A198" s="1"/>
      <c r="B198" s="2"/>
      <c r="C198" s="8"/>
      <c r="D198" s="8"/>
      <c r="E198" s="8" t="s">
        <v>1</v>
      </c>
      <c r="F198" s="9"/>
      <c r="G198" s="10" t="s">
        <v>80</v>
      </c>
      <c r="H198" s="9" t="s">
        <v>73</v>
      </c>
      <c r="I198" s="9"/>
      <c r="J198" s="9"/>
      <c r="K198" s="9"/>
      <c r="L198" s="9"/>
      <c r="M198" s="9"/>
      <c r="N198" s="9"/>
      <c r="O198" s="9"/>
      <c r="P198" s="9"/>
      <c r="Q198" s="9"/>
      <c r="R198" s="9"/>
      <c r="S198" s="9"/>
      <c r="T198" s="11"/>
      <c r="U198" s="9"/>
      <c r="V198" s="9"/>
      <c r="W198" s="9"/>
      <c r="X198" s="9"/>
      <c r="Y198" s="9"/>
      <c r="Z198" s="9"/>
      <c r="AA198" s="9"/>
      <c r="AB198" s="9"/>
      <c r="AC198" s="9"/>
      <c r="AD198" s="9"/>
      <c r="AE198" s="9"/>
      <c r="AF198" s="9"/>
      <c r="AG198" s="9"/>
      <c r="AH198" s="9"/>
      <c r="AI198" s="9"/>
      <c r="AJ198" s="9"/>
      <c r="AK198" s="9"/>
      <c r="AL198" s="11"/>
      <c r="AM198" s="12"/>
      <c r="AN198" s="3"/>
      <c r="AO198" s="3"/>
      <c r="AP198" s="3"/>
    </row>
    <row r="199" spans="1:42" ht="12" customHeight="1" outlineLevel="1" x14ac:dyDescent="0.25">
      <c r="A199" s="1"/>
      <c r="B199" s="2"/>
      <c r="C199" s="8"/>
      <c r="D199" s="8"/>
      <c r="E199" s="13"/>
      <c r="F199" s="9"/>
      <c r="G199" s="14"/>
      <c r="H199" s="9"/>
      <c r="I199" s="9"/>
      <c r="J199" s="9"/>
      <c r="K199" s="9"/>
      <c r="L199" s="9"/>
      <c r="M199" s="9"/>
      <c r="N199" s="9"/>
      <c r="O199" s="9" t="s">
        <v>95</v>
      </c>
      <c r="P199" s="9"/>
      <c r="Q199" s="9"/>
      <c r="R199" s="9"/>
      <c r="S199" s="9"/>
      <c r="T199" s="11"/>
      <c r="U199" s="15"/>
      <c r="V199" s="15"/>
      <c r="W199" s="15"/>
      <c r="X199" s="15"/>
      <c r="Y199" s="15"/>
      <c r="Z199" s="15"/>
      <c r="AA199" s="15"/>
      <c r="AB199" s="15"/>
      <c r="AC199" s="15"/>
      <c r="AD199" s="15"/>
      <c r="AE199" s="15"/>
      <c r="AF199" s="15"/>
      <c r="AG199" s="15"/>
      <c r="AH199" s="15"/>
      <c r="AI199" s="15"/>
      <c r="AJ199" s="15"/>
      <c r="AK199" s="15"/>
      <c r="AL199" s="11"/>
      <c r="AM199" s="12"/>
      <c r="AN199" s="3"/>
      <c r="AO199" s="3"/>
      <c r="AP199" s="3"/>
    </row>
    <row r="200" spans="1:42" ht="12" customHeight="1" outlineLevel="1" x14ac:dyDescent="0.25">
      <c r="A200" s="1"/>
      <c r="B200" s="2"/>
      <c r="C200" s="13"/>
      <c r="D200" s="8"/>
      <c r="E200" s="13"/>
      <c r="F200" s="9"/>
      <c r="G200" s="9" t="s">
        <v>2</v>
      </c>
      <c r="H200" s="4" t="s">
        <v>94</v>
      </c>
      <c r="I200" s="9"/>
      <c r="J200" s="9"/>
      <c r="K200" s="9"/>
      <c r="L200" s="9"/>
      <c r="M200" s="9"/>
      <c r="N200" s="9"/>
      <c r="O200" s="9"/>
      <c r="P200" s="9"/>
      <c r="Q200" s="10"/>
      <c r="R200" s="9"/>
      <c r="S200" s="9"/>
      <c r="T200" s="11"/>
      <c r="U200" s="15"/>
      <c r="V200" s="15"/>
      <c r="W200" s="15"/>
      <c r="X200" s="15"/>
      <c r="Y200" s="15"/>
      <c r="Z200" s="15"/>
      <c r="AA200" s="15"/>
      <c r="AB200" s="15"/>
      <c r="AC200" s="15"/>
      <c r="AD200" s="15"/>
      <c r="AE200" s="15"/>
      <c r="AF200" s="15"/>
      <c r="AG200" s="15"/>
      <c r="AH200" s="15"/>
      <c r="AI200" s="15"/>
      <c r="AJ200" s="15"/>
      <c r="AK200" s="15"/>
      <c r="AL200" s="11"/>
      <c r="AM200" s="12"/>
      <c r="AN200" s="3"/>
      <c r="AO200" s="3"/>
      <c r="AP200" s="3"/>
    </row>
    <row r="201" spans="1:42" ht="12" customHeight="1" outlineLevel="1" x14ac:dyDescent="0.25">
      <c r="A201" s="1"/>
      <c r="B201" s="2"/>
      <c r="C201" s="16">
        <v>0</v>
      </c>
      <c r="D201" s="8"/>
      <c r="E201" s="13"/>
      <c r="F201" s="9"/>
      <c r="G201" s="17"/>
      <c r="H201" s="10" t="s">
        <v>89</v>
      </c>
      <c r="I201" s="9"/>
      <c r="J201" s="9"/>
      <c r="K201" s="9"/>
      <c r="L201" s="9"/>
      <c r="M201" s="9"/>
      <c r="N201" s="9"/>
      <c r="O201" s="9"/>
      <c r="P201" s="9"/>
      <c r="Q201" s="9"/>
      <c r="R201" s="9"/>
      <c r="S201" s="9"/>
      <c r="T201" s="11"/>
      <c r="U201" s="15"/>
      <c r="V201" s="15"/>
      <c r="W201" s="15"/>
      <c r="X201" s="15"/>
      <c r="Y201" s="15"/>
      <c r="Z201" s="15"/>
      <c r="AA201" s="15"/>
      <c r="AB201" s="15"/>
      <c r="AC201" s="15"/>
      <c r="AD201" s="15"/>
      <c r="AE201" s="15"/>
      <c r="AF201" s="15"/>
      <c r="AG201" s="15"/>
      <c r="AH201" s="15"/>
      <c r="AI201" s="15"/>
      <c r="AJ201" s="15"/>
      <c r="AK201" s="15"/>
      <c r="AL201" s="11"/>
      <c r="AM201" s="12"/>
      <c r="AN201" s="3"/>
      <c r="AO201" s="3"/>
      <c r="AP201" s="3"/>
    </row>
    <row r="202" spans="1:42" ht="12" customHeight="1" outlineLevel="1" x14ac:dyDescent="0.4">
      <c r="A202" s="1"/>
      <c r="B202" s="2"/>
      <c r="C202" s="13"/>
      <c r="D202" s="13"/>
      <c r="E202" s="13"/>
      <c r="F202" s="13"/>
      <c r="G202" s="13"/>
      <c r="H202" s="13"/>
      <c r="I202" s="13"/>
      <c r="J202" s="18"/>
      <c r="K202" s="356" t="s">
        <v>81</v>
      </c>
      <c r="L202" s="300"/>
      <c r="M202" s="300"/>
      <c r="N202" s="300"/>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2"/>
      <c r="AN202" s="3"/>
      <c r="AO202" s="3"/>
      <c r="AP202" s="3"/>
    </row>
    <row r="203" spans="1:42" ht="12" customHeight="1" outlineLevel="1" x14ac:dyDescent="0.4">
      <c r="A203" s="1"/>
      <c r="B203" s="2"/>
      <c r="C203" s="13"/>
      <c r="D203" s="13"/>
      <c r="E203" s="13"/>
      <c r="F203" s="13"/>
      <c r="G203" s="13"/>
      <c r="H203" s="13"/>
      <c r="I203" s="13"/>
      <c r="J203" s="13"/>
      <c r="K203" s="356"/>
      <c r="L203" s="300"/>
      <c r="M203" s="300"/>
      <c r="N203" s="300"/>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2"/>
      <c r="AN203" s="3"/>
      <c r="AO203" s="3"/>
      <c r="AP203" s="3"/>
    </row>
    <row r="204" spans="1:42" ht="12" customHeight="1" outlineLevel="1" x14ac:dyDescent="0.25">
      <c r="A204" s="1"/>
      <c r="B204" s="2"/>
      <c r="C204" s="13"/>
      <c r="D204" s="13"/>
      <c r="E204" s="13"/>
      <c r="F204" s="13"/>
      <c r="G204" s="13"/>
      <c r="H204" s="13"/>
      <c r="I204" s="13"/>
      <c r="J204" s="80"/>
      <c r="K204" s="80"/>
      <c r="L204" s="80"/>
      <c r="M204" s="80"/>
      <c r="N204" s="80"/>
      <c r="O204" s="80"/>
      <c r="P204" s="80"/>
      <c r="Q204" s="80"/>
      <c r="R204" s="80"/>
      <c r="S204" s="80"/>
      <c r="T204" s="18"/>
      <c r="U204" s="18"/>
      <c r="V204" s="18"/>
      <c r="W204" s="18"/>
      <c r="X204" s="18"/>
      <c r="Y204" s="18"/>
      <c r="Z204" s="18"/>
      <c r="AA204" s="18"/>
      <c r="AB204" s="18"/>
      <c r="AC204" s="18"/>
      <c r="AD204" s="18"/>
      <c r="AE204" s="18"/>
      <c r="AF204" s="18"/>
      <c r="AG204" s="18"/>
      <c r="AH204" s="18"/>
      <c r="AI204" s="18"/>
      <c r="AJ204" s="18"/>
      <c r="AK204" s="18"/>
      <c r="AL204" s="18"/>
      <c r="AM204" s="12"/>
      <c r="AN204" s="3"/>
      <c r="AO204" s="3"/>
      <c r="AP204" s="3"/>
    </row>
    <row r="205" spans="1:42" ht="12" customHeight="1" outlineLevel="1" x14ac:dyDescent="0.25">
      <c r="A205" s="1"/>
      <c r="B205" s="2"/>
      <c r="C205" s="13"/>
      <c r="D205" s="13"/>
      <c r="E205" s="13"/>
      <c r="F205" s="13"/>
      <c r="G205" s="13"/>
      <c r="H205" s="13"/>
      <c r="I205" s="13" t="s">
        <v>80</v>
      </c>
      <c r="J205" s="80" t="s">
        <v>131</v>
      </c>
      <c r="K205" s="80" t="s">
        <v>132</v>
      </c>
      <c r="L205" s="80" t="s">
        <v>250</v>
      </c>
      <c r="M205" s="80" t="s">
        <v>133</v>
      </c>
      <c r="N205" s="80" t="s">
        <v>23</v>
      </c>
      <c r="O205" s="80" t="s">
        <v>381</v>
      </c>
      <c r="P205" s="80" t="s">
        <v>135</v>
      </c>
      <c r="Q205" s="80" t="s">
        <v>136</v>
      </c>
      <c r="R205" s="80" t="s">
        <v>137</v>
      </c>
      <c r="S205" s="80" t="s">
        <v>138</v>
      </c>
      <c r="T205" s="80" t="s">
        <v>383</v>
      </c>
      <c r="U205" s="80" t="s">
        <v>384</v>
      </c>
      <c r="V205" s="80" t="s">
        <v>385</v>
      </c>
      <c r="W205" s="80" t="s">
        <v>386</v>
      </c>
      <c r="X205" s="80" t="s">
        <v>382</v>
      </c>
      <c r="Y205" s="80" t="s">
        <v>30</v>
      </c>
      <c r="Z205" s="18" t="s">
        <v>31</v>
      </c>
      <c r="AA205" s="18" t="s">
        <v>32</v>
      </c>
      <c r="AB205" s="18" t="s">
        <v>387</v>
      </c>
      <c r="AC205" s="18" t="s">
        <v>388</v>
      </c>
      <c r="AD205" s="18" t="s">
        <v>389</v>
      </c>
      <c r="AE205" s="18" t="s">
        <v>390</v>
      </c>
      <c r="AF205" s="18" t="s">
        <v>391</v>
      </c>
      <c r="AG205" s="18" t="s">
        <v>392</v>
      </c>
      <c r="AH205" s="18" t="s">
        <v>393</v>
      </c>
      <c r="AI205" s="18" t="s">
        <v>394</v>
      </c>
      <c r="AJ205" s="18" t="s">
        <v>4</v>
      </c>
      <c r="AK205" s="18" t="s">
        <v>395</v>
      </c>
      <c r="AL205" s="18"/>
      <c r="AM205" s="12"/>
      <c r="AN205" s="3"/>
      <c r="AO205" s="3"/>
      <c r="AP205" s="3"/>
    </row>
    <row r="206" spans="1:42" ht="13.2" outlineLevel="1" x14ac:dyDescent="0.25">
      <c r="A206" s="1"/>
      <c r="B206" s="2"/>
      <c r="C206" s="13"/>
      <c r="D206" s="13"/>
      <c r="E206" s="13"/>
      <c r="F206" s="22"/>
      <c r="H206" s="23" t="s">
        <v>110</v>
      </c>
      <c r="I206" s="4" t="s">
        <v>82</v>
      </c>
      <c r="J206" s="78"/>
      <c r="K206" s="78">
        <v>100</v>
      </c>
      <c r="L206" s="78">
        <v>100</v>
      </c>
      <c r="M206" s="78"/>
      <c r="N206" s="78">
        <v>100</v>
      </c>
      <c r="O206" s="78">
        <v>100</v>
      </c>
      <c r="P206" s="78">
        <v>100</v>
      </c>
      <c r="Q206" s="78">
        <v>100</v>
      </c>
      <c r="R206" s="78">
        <v>100</v>
      </c>
      <c r="S206" s="78">
        <v>100</v>
      </c>
      <c r="T206" s="78">
        <v>100</v>
      </c>
      <c r="U206" s="78">
        <v>100</v>
      </c>
      <c r="V206" s="78">
        <v>100</v>
      </c>
      <c r="W206" s="78">
        <v>100</v>
      </c>
      <c r="X206" s="78">
        <v>100</v>
      </c>
      <c r="Y206" s="78">
        <v>100</v>
      </c>
      <c r="Z206" s="78">
        <v>100</v>
      </c>
      <c r="AA206" s="78">
        <v>100</v>
      </c>
      <c r="AB206" s="78"/>
      <c r="AC206" s="78"/>
      <c r="AD206" s="78"/>
      <c r="AE206" s="78"/>
      <c r="AF206" s="78"/>
      <c r="AG206" s="78"/>
      <c r="AH206" s="78"/>
      <c r="AI206" s="78"/>
      <c r="AJ206" s="78"/>
      <c r="AK206" s="78"/>
      <c r="AL206" s="85"/>
      <c r="AM206" s="12"/>
      <c r="AN206" s="3"/>
      <c r="AO206" s="3"/>
      <c r="AP206" s="3"/>
    </row>
    <row r="207" spans="1:42" ht="13.2" outlineLevel="1" x14ac:dyDescent="0.25">
      <c r="A207" s="1"/>
      <c r="B207" s="2"/>
      <c r="C207" s="13"/>
      <c r="D207" s="13"/>
      <c r="E207" s="13"/>
      <c r="F207" s="22"/>
      <c r="H207" s="23" t="s">
        <v>98</v>
      </c>
      <c r="I207" s="4" t="s">
        <v>82</v>
      </c>
      <c r="J207" s="78"/>
      <c r="K207" s="78">
        <v>100</v>
      </c>
      <c r="L207" s="78">
        <v>100</v>
      </c>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85"/>
      <c r="AM207" s="12"/>
      <c r="AN207" s="3"/>
      <c r="AO207" s="3"/>
      <c r="AP207" s="3"/>
    </row>
    <row r="208" spans="1:42" ht="12" customHeight="1" outlineLevel="1" x14ac:dyDescent="0.25">
      <c r="A208" s="1"/>
      <c r="B208" s="2"/>
      <c r="C208" s="13"/>
      <c r="D208" s="13"/>
      <c r="E208" s="13"/>
      <c r="F208" s="22"/>
      <c r="H208" s="23" t="s">
        <v>99</v>
      </c>
      <c r="I208" s="4" t="s">
        <v>82</v>
      </c>
      <c r="J208" s="78">
        <v>100</v>
      </c>
      <c r="K208" s="78"/>
      <c r="L208" s="78"/>
      <c r="M208" s="78">
        <v>100</v>
      </c>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85"/>
      <c r="AM208" s="12"/>
      <c r="AN208" s="3"/>
      <c r="AO208" s="3"/>
      <c r="AP208" s="3"/>
    </row>
    <row r="209" spans="1:42" ht="12" customHeight="1" outlineLevel="1" x14ac:dyDescent="0.25">
      <c r="A209" s="1"/>
      <c r="B209" s="2"/>
      <c r="C209" s="13"/>
      <c r="D209" s="13"/>
      <c r="E209" s="13"/>
      <c r="F209" s="30"/>
      <c r="H209" s="23" t="s">
        <v>100</v>
      </c>
      <c r="I209" s="4" t="s">
        <v>82</v>
      </c>
      <c r="J209" s="78"/>
      <c r="K209" s="78">
        <v>100</v>
      </c>
      <c r="L209" s="78">
        <v>100</v>
      </c>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85"/>
      <c r="AM209" s="12"/>
      <c r="AN209" s="3"/>
      <c r="AO209" s="3"/>
      <c r="AP209" s="3"/>
    </row>
    <row r="210" spans="1:42" ht="12" customHeight="1" outlineLevel="1" x14ac:dyDescent="0.25">
      <c r="A210" s="1"/>
      <c r="B210" s="2"/>
      <c r="C210" s="13"/>
      <c r="D210" s="13"/>
      <c r="E210" s="13"/>
      <c r="F210" s="30"/>
      <c r="H210" s="23" t="s">
        <v>101</v>
      </c>
      <c r="I210" s="4" t="s">
        <v>82</v>
      </c>
      <c r="J210" s="78"/>
      <c r="K210" s="78">
        <v>100</v>
      </c>
      <c r="L210" s="78">
        <v>100</v>
      </c>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85"/>
      <c r="AM210" s="12"/>
      <c r="AN210" s="3"/>
      <c r="AO210" s="3"/>
      <c r="AP210" s="3"/>
    </row>
    <row r="211" spans="1:42" ht="12" customHeight="1" outlineLevel="1" x14ac:dyDescent="0.25">
      <c r="A211" s="1"/>
      <c r="B211" s="2"/>
      <c r="C211" s="13"/>
      <c r="D211" s="13"/>
      <c r="E211" s="13"/>
      <c r="F211" s="30"/>
      <c r="H211" s="23" t="s">
        <v>102</v>
      </c>
      <c r="I211" s="4" t="s">
        <v>82</v>
      </c>
      <c r="J211" s="78">
        <v>100</v>
      </c>
      <c r="K211" s="78">
        <v>100</v>
      </c>
      <c r="L211" s="78">
        <v>100</v>
      </c>
      <c r="M211" s="78"/>
      <c r="N211" s="78">
        <v>100</v>
      </c>
      <c r="O211" s="78">
        <v>100</v>
      </c>
      <c r="P211" s="78">
        <v>100</v>
      </c>
      <c r="Q211" s="78">
        <v>100</v>
      </c>
      <c r="R211" s="78">
        <v>100</v>
      </c>
      <c r="S211" s="78">
        <v>100</v>
      </c>
      <c r="T211" s="78">
        <v>100</v>
      </c>
      <c r="U211" s="78">
        <v>100</v>
      </c>
      <c r="V211" s="78">
        <v>100</v>
      </c>
      <c r="W211" s="78">
        <v>100</v>
      </c>
      <c r="X211" s="78">
        <v>100</v>
      </c>
      <c r="Y211" s="78">
        <v>100</v>
      </c>
      <c r="Z211" s="78">
        <v>100</v>
      </c>
      <c r="AA211" s="78">
        <v>100</v>
      </c>
      <c r="AB211" s="78"/>
      <c r="AC211" s="78"/>
      <c r="AD211" s="78"/>
      <c r="AE211" s="78"/>
      <c r="AF211" s="78"/>
      <c r="AG211" s="78"/>
      <c r="AH211" s="78"/>
      <c r="AI211" s="78"/>
      <c r="AJ211" s="78"/>
      <c r="AK211" s="78"/>
      <c r="AL211" s="85"/>
      <c r="AM211" s="12"/>
      <c r="AN211" s="3"/>
      <c r="AO211" s="3"/>
      <c r="AP211" s="3"/>
    </row>
    <row r="212" spans="1:42" ht="12" customHeight="1" outlineLevel="1" x14ac:dyDescent="0.25">
      <c r="A212" s="1"/>
      <c r="B212" s="2"/>
      <c r="C212" s="13"/>
      <c r="D212" s="13"/>
      <c r="E212" s="13"/>
      <c r="F212" s="30"/>
      <c r="H212" s="23" t="s">
        <v>103</v>
      </c>
      <c r="I212" s="4" t="s">
        <v>82</v>
      </c>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85"/>
      <c r="AM212" s="12"/>
      <c r="AN212" s="3"/>
      <c r="AO212" s="3"/>
      <c r="AP212" s="3"/>
    </row>
    <row r="213" spans="1:42" ht="12" customHeight="1" outlineLevel="1" x14ac:dyDescent="0.25">
      <c r="A213" s="1"/>
      <c r="B213" s="2"/>
      <c r="C213" s="13"/>
      <c r="D213" s="13"/>
      <c r="E213" s="13"/>
      <c r="F213" s="30"/>
      <c r="H213" s="23" t="s">
        <v>104</v>
      </c>
      <c r="I213" s="4" t="s">
        <v>82</v>
      </c>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85"/>
      <c r="AM213" s="12"/>
      <c r="AN213" s="3"/>
      <c r="AO213" s="3"/>
      <c r="AP213" s="3"/>
    </row>
    <row r="214" spans="1:42" ht="12" customHeight="1" outlineLevel="1" x14ac:dyDescent="0.25">
      <c r="A214" s="1"/>
      <c r="B214" s="2"/>
      <c r="C214" s="13"/>
      <c r="D214" s="13"/>
      <c r="E214" s="13"/>
      <c r="F214" s="30"/>
      <c r="H214" s="23" t="s">
        <v>372</v>
      </c>
      <c r="I214" s="4" t="s">
        <v>82</v>
      </c>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85"/>
      <c r="AM214" s="12"/>
      <c r="AN214" s="3"/>
      <c r="AO214" s="3"/>
      <c r="AP214" s="3"/>
    </row>
    <row r="215" spans="1:42" ht="12" customHeight="1" outlineLevel="1" x14ac:dyDescent="0.25">
      <c r="A215" s="1"/>
      <c r="B215" s="2"/>
      <c r="C215" s="13"/>
      <c r="D215" s="13"/>
      <c r="E215" s="13"/>
      <c r="F215" s="30"/>
      <c r="H215" s="105" t="s">
        <v>112</v>
      </c>
      <c r="I215" s="4" t="s">
        <v>82</v>
      </c>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85"/>
      <c r="AM215" s="12"/>
      <c r="AN215" s="3"/>
      <c r="AO215" s="3"/>
      <c r="AP215" s="3"/>
    </row>
    <row r="216" spans="1:42" ht="12" customHeight="1" outlineLevel="1" x14ac:dyDescent="0.25">
      <c r="A216" s="1"/>
      <c r="B216" s="2"/>
      <c r="C216" s="13"/>
      <c r="D216" s="13"/>
      <c r="E216" s="13"/>
      <c r="F216" s="30"/>
      <c r="H216" s="105" t="s">
        <v>113</v>
      </c>
      <c r="I216" s="4" t="s">
        <v>82</v>
      </c>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85"/>
      <c r="AM216" s="12"/>
      <c r="AN216" s="3"/>
      <c r="AO216" s="3"/>
      <c r="AP216" s="3"/>
    </row>
    <row r="217" spans="1:42" ht="12" customHeight="1" outlineLevel="1" x14ac:dyDescent="0.25">
      <c r="A217" s="1"/>
      <c r="B217" s="2"/>
      <c r="C217" s="13"/>
      <c r="D217" s="13"/>
      <c r="E217" s="13"/>
      <c r="F217" s="30"/>
      <c r="H217" s="105" t="s">
        <v>117</v>
      </c>
      <c r="I217" s="4" t="s">
        <v>82</v>
      </c>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85"/>
      <c r="AM217" s="12"/>
      <c r="AN217" s="3"/>
      <c r="AO217" s="3"/>
      <c r="AP217" s="3"/>
    </row>
    <row r="218" spans="1:42" ht="13.2" outlineLevel="1" x14ac:dyDescent="0.25">
      <c r="A218" s="1"/>
      <c r="B218" s="2"/>
      <c r="C218" s="13"/>
      <c r="D218" s="13"/>
      <c r="E218" s="13"/>
      <c r="F218" s="22"/>
      <c r="H218" s="23" t="s">
        <v>110</v>
      </c>
      <c r="I218" s="4" t="s">
        <v>83</v>
      </c>
      <c r="J218" s="78"/>
      <c r="K218" s="78">
        <v>150</v>
      </c>
      <c r="L218" s="78">
        <v>150</v>
      </c>
      <c r="M218" s="78"/>
      <c r="N218" s="78">
        <v>100</v>
      </c>
      <c r="O218" s="78">
        <v>100</v>
      </c>
      <c r="P218" s="78">
        <v>100</v>
      </c>
      <c r="Q218" s="78">
        <v>100</v>
      </c>
      <c r="R218" s="78">
        <v>100</v>
      </c>
      <c r="S218" s="78">
        <v>100</v>
      </c>
      <c r="T218" s="78">
        <v>100</v>
      </c>
      <c r="U218" s="78">
        <v>100</v>
      </c>
      <c r="V218" s="78">
        <v>100</v>
      </c>
      <c r="W218" s="78">
        <v>100</v>
      </c>
      <c r="X218" s="78">
        <v>100</v>
      </c>
      <c r="Y218" s="78">
        <v>100</v>
      </c>
      <c r="Z218" s="78">
        <v>100</v>
      </c>
      <c r="AA218" s="78">
        <v>100</v>
      </c>
      <c r="AB218" s="78"/>
      <c r="AC218" s="78"/>
      <c r="AD218" s="78"/>
      <c r="AE218" s="78"/>
      <c r="AF218" s="78"/>
      <c r="AG218" s="78"/>
      <c r="AH218" s="78"/>
      <c r="AI218" s="78"/>
      <c r="AJ218" s="78"/>
      <c r="AK218" s="78"/>
      <c r="AL218" s="85"/>
      <c r="AM218" s="12"/>
      <c r="AN218" s="3"/>
      <c r="AO218" s="3"/>
      <c r="AP218" s="3"/>
    </row>
    <row r="219" spans="1:42" ht="13.2" outlineLevel="1" x14ac:dyDescent="0.25">
      <c r="A219" s="1"/>
      <c r="B219" s="2"/>
      <c r="C219" s="13"/>
      <c r="D219" s="13"/>
      <c r="E219" s="13"/>
      <c r="F219" s="22"/>
      <c r="H219" s="23" t="s">
        <v>98</v>
      </c>
      <c r="I219" s="4" t="s">
        <v>83</v>
      </c>
      <c r="J219" s="78"/>
      <c r="K219" s="78">
        <v>150</v>
      </c>
      <c r="L219" s="78">
        <v>150</v>
      </c>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85"/>
      <c r="AM219" s="12"/>
      <c r="AN219" s="3"/>
      <c r="AO219" s="3"/>
      <c r="AP219" s="3"/>
    </row>
    <row r="220" spans="1:42" ht="12" customHeight="1" outlineLevel="1" x14ac:dyDescent="0.25">
      <c r="A220" s="1"/>
      <c r="B220" s="2"/>
      <c r="C220" s="13"/>
      <c r="D220" s="13"/>
      <c r="E220" s="13"/>
      <c r="F220" s="22"/>
      <c r="H220" s="23" t="s">
        <v>99</v>
      </c>
      <c r="I220" s="4" t="s">
        <v>83</v>
      </c>
      <c r="J220" s="78">
        <v>120</v>
      </c>
      <c r="K220" s="82"/>
      <c r="L220" s="82"/>
      <c r="M220" s="68">
        <v>100</v>
      </c>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85"/>
      <c r="AM220" s="12"/>
      <c r="AN220" s="3"/>
      <c r="AO220" s="3"/>
      <c r="AP220" s="3"/>
    </row>
    <row r="221" spans="1:42" ht="12" customHeight="1" outlineLevel="1" x14ac:dyDescent="0.25">
      <c r="A221" s="1"/>
      <c r="B221" s="2"/>
      <c r="C221" s="13"/>
      <c r="D221" s="13"/>
      <c r="E221" s="13"/>
      <c r="F221" s="30"/>
      <c r="H221" s="23" t="s">
        <v>100</v>
      </c>
      <c r="I221" s="4" t="s">
        <v>83</v>
      </c>
      <c r="J221" s="78"/>
      <c r="K221" s="78">
        <v>0</v>
      </c>
      <c r="L221" s="78">
        <v>0</v>
      </c>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85"/>
      <c r="AM221" s="12"/>
      <c r="AN221" s="3"/>
      <c r="AO221" s="3"/>
      <c r="AP221" s="3"/>
    </row>
    <row r="222" spans="1:42" ht="12" customHeight="1" outlineLevel="1" x14ac:dyDescent="0.25">
      <c r="A222" s="1"/>
      <c r="B222" s="2"/>
      <c r="C222" s="13"/>
      <c r="D222" s="13"/>
      <c r="E222" s="13"/>
      <c r="F222" s="30"/>
      <c r="H222" s="23" t="s">
        <v>101</v>
      </c>
      <c r="I222" s="4" t="s">
        <v>83</v>
      </c>
      <c r="J222" s="78"/>
      <c r="K222" s="78">
        <v>120</v>
      </c>
      <c r="L222" s="78">
        <v>120</v>
      </c>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85"/>
      <c r="AM222" s="12"/>
      <c r="AN222" s="3"/>
      <c r="AO222" s="3"/>
      <c r="AP222" s="3"/>
    </row>
    <row r="223" spans="1:42" ht="12" customHeight="1" outlineLevel="1" x14ac:dyDescent="0.25">
      <c r="A223" s="1"/>
      <c r="B223" s="2"/>
      <c r="C223" s="13"/>
      <c r="D223" s="13"/>
      <c r="E223" s="13"/>
      <c r="F223" s="30"/>
      <c r="H223" s="23" t="s">
        <v>102</v>
      </c>
      <c r="I223" s="4" t="s">
        <v>83</v>
      </c>
      <c r="J223" s="78">
        <v>100</v>
      </c>
      <c r="K223" s="78">
        <v>120</v>
      </c>
      <c r="L223" s="78">
        <v>120</v>
      </c>
      <c r="M223" s="78"/>
      <c r="N223" s="78">
        <v>100</v>
      </c>
      <c r="O223" s="78">
        <v>100</v>
      </c>
      <c r="P223" s="78">
        <v>100</v>
      </c>
      <c r="Q223" s="78">
        <v>100</v>
      </c>
      <c r="R223" s="78">
        <v>100</v>
      </c>
      <c r="S223" s="78">
        <v>100</v>
      </c>
      <c r="T223" s="78">
        <v>100</v>
      </c>
      <c r="U223" s="78">
        <v>100</v>
      </c>
      <c r="V223" s="78">
        <v>100</v>
      </c>
      <c r="W223" s="78">
        <v>100</v>
      </c>
      <c r="X223" s="78">
        <v>100</v>
      </c>
      <c r="Y223" s="78">
        <v>100</v>
      </c>
      <c r="Z223" s="78">
        <v>100</v>
      </c>
      <c r="AA223" s="78">
        <v>100</v>
      </c>
      <c r="AB223" s="78"/>
      <c r="AC223" s="78"/>
      <c r="AD223" s="78"/>
      <c r="AE223" s="78"/>
      <c r="AF223" s="78"/>
      <c r="AG223" s="78"/>
      <c r="AH223" s="78"/>
      <c r="AI223" s="78"/>
      <c r="AJ223" s="78"/>
      <c r="AK223" s="78"/>
      <c r="AL223" s="85"/>
      <c r="AM223" s="12"/>
      <c r="AN223" s="3"/>
      <c r="AO223" s="3"/>
      <c r="AP223" s="3"/>
    </row>
    <row r="224" spans="1:42" ht="12" customHeight="1" outlineLevel="1" x14ac:dyDescent="0.25">
      <c r="A224" s="1"/>
      <c r="B224" s="2"/>
      <c r="C224" s="13"/>
      <c r="D224" s="13"/>
      <c r="E224" s="13"/>
      <c r="F224" s="30"/>
      <c r="H224" s="23" t="s">
        <v>103</v>
      </c>
      <c r="I224" s="4" t="s">
        <v>83</v>
      </c>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85"/>
      <c r="AM224" s="12"/>
      <c r="AN224" s="3"/>
      <c r="AO224" s="3"/>
      <c r="AP224" s="3"/>
    </row>
    <row r="225" spans="1:42" ht="12" customHeight="1" outlineLevel="1" x14ac:dyDescent="0.25">
      <c r="A225" s="1"/>
      <c r="B225" s="2"/>
      <c r="C225" s="13"/>
      <c r="D225" s="13"/>
      <c r="E225" s="13"/>
      <c r="F225" s="30"/>
      <c r="H225" s="23" t="s">
        <v>104</v>
      </c>
      <c r="I225" s="4" t="s">
        <v>83</v>
      </c>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85"/>
      <c r="AM225" s="12"/>
      <c r="AN225" s="3"/>
      <c r="AO225" s="3"/>
      <c r="AP225" s="3"/>
    </row>
    <row r="226" spans="1:42" ht="12" customHeight="1" outlineLevel="1" x14ac:dyDescent="0.25">
      <c r="A226" s="1"/>
      <c r="B226" s="2"/>
      <c r="C226" s="13"/>
      <c r="D226" s="13"/>
      <c r="E226" s="13"/>
      <c r="F226" s="30"/>
      <c r="H226" s="23" t="s">
        <v>372</v>
      </c>
      <c r="I226" s="4" t="s">
        <v>83</v>
      </c>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85"/>
      <c r="AM226" s="12"/>
      <c r="AN226" s="3"/>
      <c r="AO226" s="3"/>
      <c r="AP226" s="3"/>
    </row>
    <row r="227" spans="1:42" ht="12" customHeight="1" outlineLevel="1" x14ac:dyDescent="0.25">
      <c r="A227" s="1"/>
      <c r="B227" s="2"/>
      <c r="C227" s="13"/>
      <c r="D227" s="13"/>
      <c r="E227" s="13"/>
      <c r="F227" s="30"/>
      <c r="H227" s="105" t="s">
        <v>112</v>
      </c>
      <c r="I227" s="4" t="s">
        <v>83</v>
      </c>
      <c r="J227" s="83"/>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85"/>
      <c r="AM227" s="12"/>
      <c r="AN227" s="3"/>
      <c r="AO227" s="3"/>
      <c r="AP227" s="3"/>
    </row>
    <row r="228" spans="1:42" ht="12" customHeight="1" outlineLevel="1" x14ac:dyDescent="0.25">
      <c r="A228" s="1"/>
      <c r="B228" s="2"/>
      <c r="C228" s="13"/>
      <c r="D228" s="13"/>
      <c r="E228" s="13"/>
      <c r="F228" s="30"/>
      <c r="H228" s="105" t="s">
        <v>113</v>
      </c>
      <c r="I228" s="4" t="s">
        <v>83</v>
      </c>
      <c r="J228" s="83"/>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85"/>
      <c r="AM228" s="12"/>
      <c r="AN228" s="3"/>
      <c r="AO228" s="3"/>
      <c r="AP228" s="3"/>
    </row>
    <row r="229" spans="1:42" ht="12" customHeight="1" outlineLevel="1" x14ac:dyDescent="0.25">
      <c r="A229" s="1"/>
      <c r="B229" s="2"/>
      <c r="C229" s="13"/>
      <c r="D229" s="13"/>
      <c r="E229" s="13"/>
      <c r="F229" s="30"/>
      <c r="H229" s="105" t="s">
        <v>117</v>
      </c>
      <c r="I229" s="4" t="s">
        <v>83</v>
      </c>
      <c r="J229" s="83"/>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85"/>
      <c r="AM229" s="12"/>
      <c r="AN229" s="3"/>
      <c r="AO229" s="3"/>
      <c r="AP229" s="3"/>
    </row>
    <row r="230" spans="1:42" ht="13.2" outlineLevel="1" x14ac:dyDescent="0.25">
      <c r="A230" s="1"/>
      <c r="B230" s="2"/>
      <c r="C230" s="13"/>
      <c r="D230" s="13"/>
      <c r="E230" s="13"/>
      <c r="F230" s="22"/>
      <c r="H230" s="23" t="s">
        <v>110</v>
      </c>
      <c r="I230" s="4" t="s">
        <v>84</v>
      </c>
      <c r="J230" s="78"/>
      <c r="K230" s="78">
        <v>150</v>
      </c>
      <c r="L230" s="78">
        <v>150</v>
      </c>
      <c r="M230" s="78"/>
      <c r="N230" s="78">
        <v>50</v>
      </c>
      <c r="O230" s="78">
        <v>50</v>
      </c>
      <c r="P230" s="78">
        <v>50</v>
      </c>
      <c r="Q230" s="78">
        <v>50</v>
      </c>
      <c r="R230" s="78">
        <v>50</v>
      </c>
      <c r="S230" s="78">
        <v>50</v>
      </c>
      <c r="T230" s="78">
        <v>50</v>
      </c>
      <c r="U230" s="78">
        <v>50</v>
      </c>
      <c r="V230" s="78">
        <v>50</v>
      </c>
      <c r="W230" s="78">
        <v>50</v>
      </c>
      <c r="X230" s="78">
        <v>50</v>
      </c>
      <c r="Y230" s="78">
        <v>50</v>
      </c>
      <c r="Z230" s="78">
        <v>50</v>
      </c>
      <c r="AA230" s="78">
        <v>50</v>
      </c>
      <c r="AB230" s="78"/>
      <c r="AC230" s="78"/>
      <c r="AD230" s="78"/>
      <c r="AE230" s="78"/>
      <c r="AF230" s="78"/>
      <c r="AG230" s="78"/>
      <c r="AH230" s="78"/>
      <c r="AI230" s="78"/>
      <c r="AJ230" s="78"/>
      <c r="AK230" s="78"/>
      <c r="AL230" s="85"/>
      <c r="AM230" s="12"/>
      <c r="AN230" s="3"/>
      <c r="AO230" s="3"/>
      <c r="AP230" s="3"/>
    </row>
    <row r="231" spans="1:42" ht="13.2" outlineLevel="1" x14ac:dyDescent="0.25">
      <c r="A231" s="1"/>
      <c r="B231" s="2"/>
      <c r="C231" s="13"/>
      <c r="D231" s="13"/>
      <c r="E231" s="13"/>
      <c r="F231" s="22"/>
      <c r="H231" s="23" t="s">
        <v>98</v>
      </c>
      <c r="I231" s="4" t="s">
        <v>84</v>
      </c>
      <c r="J231" s="78"/>
      <c r="K231" s="78">
        <v>150</v>
      </c>
      <c r="L231" s="78">
        <v>150</v>
      </c>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85"/>
      <c r="AM231" s="12"/>
      <c r="AN231" s="3"/>
      <c r="AO231" s="3"/>
      <c r="AP231" s="3"/>
    </row>
    <row r="232" spans="1:42" ht="12" customHeight="1" outlineLevel="1" x14ac:dyDescent="0.25">
      <c r="A232" s="1"/>
      <c r="B232" s="2"/>
      <c r="C232" s="13"/>
      <c r="D232" s="13"/>
      <c r="E232" s="13"/>
      <c r="F232" s="22"/>
      <c r="H232" s="23" t="s">
        <v>99</v>
      </c>
      <c r="I232" s="4" t="s">
        <v>84</v>
      </c>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85"/>
      <c r="AM232" s="12"/>
      <c r="AN232" s="3"/>
      <c r="AO232" s="3"/>
      <c r="AP232" s="3"/>
    </row>
    <row r="233" spans="1:42" ht="12" customHeight="1" outlineLevel="1" x14ac:dyDescent="0.25">
      <c r="A233" s="1"/>
      <c r="B233" s="2"/>
      <c r="C233" s="13"/>
      <c r="D233" s="13"/>
      <c r="E233" s="13"/>
      <c r="F233" s="30"/>
      <c r="H233" s="23" t="s">
        <v>100</v>
      </c>
      <c r="I233" s="4" t="s">
        <v>84</v>
      </c>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85"/>
      <c r="AM233" s="12"/>
      <c r="AN233" s="3"/>
      <c r="AO233" s="3"/>
      <c r="AP233" s="3"/>
    </row>
    <row r="234" spans="1:42" ht="12" customHeight="1" outlineLevel="1" x14ac:dyDescent="0.25">
      <c r="A234" s="1"/>
      <c r="B234" s="2"/>
      <c r="C234" s="13"/>
      <c r="D234" s="13"/>
      <c r="E234" s="13"/>
      <c r="F234" s="30"/>
      <c r="H234" s="23" t="s">
        <v>101</v>
      </c>
      <c r="I234" s="4" t="s">
        <v>84</v>
      </c>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85"/>
      <c r="AM234" s="12"/>
      <c r="AN234" s="3"/>
      <c r="AO234" s="3"/>
      <c r="AP234" s="3"/>
    </row>
    <row r="235" spans="1:42" ht="12" customHeight="1" outlineLevel="1" x14ac:dyDescent="0.25">
      <c r="A235" s="1"/>
      <c r="B235" s="2"/>
      <c r="C235" s="13"/>
      <c r="D235" s="13"/>
      <c r="E235" s="13"/>
      <c r="F235" s="30"/>
      <c r="H235" s="23" t="s">
        <v>102</v>
      </c>
      <c r="I235" s="4" t="s">
        <v>84</v>
      </c>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85"/>
      <c r="AM235" s="12"/>
      <c r="AN235" s="3"/>
      <c r="AO235" s="3"/>
      <c r="AP235" s="3"/>
    </row>
    <row r="236" spans="1:42" ht="12" customHeight="1" outlineLevel="1" x14ac:dyDescent="0.25">
      <c r="A236" s="1"/>
      <c r="B236" s="2"/>
      <c r="C236" s="13"/>
      <c r="D236" s="13"/>
      <c r="E236" s="13"/>
      <c r="F236" s="30"/>
      <c r="H236" s="23" t="s">
        <v>103</v>
      </c>
      <c r="I236" s="4" t="s">
        <v>84</v>
      </c>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85"/>
      <c r="AM236" s="12"/>
      <c r="AN236" s="3"/>
      <c r="AO236" s="3"/>
      <c r="AP236" s="3"/>
    </row>
    <row r="237" spans="1:42" ht="12" customHeight="1" outlineLevel="1" x14ac:dyDescent="0.25">
      <c r="A237" s="1"/>
      <c r="B237" s="2"/>
      <c r="C237" s="13"/>
      <c r="D237" s="13"/>
      <c r="E237" s="13"/>
      <c r="F237" s="30"/>
      <c r="H237" s="23" t="s">
        <v>104</v>
      </c>
      <c r="I237" s="4" t="s">
        <v>84</v>
      </c>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85"/>
      <c r="AM237" s="12"/>
      <c r="AN237" s="3"/>
      <c r="AO237" s="3"/>
      <c r="AP237" s="3"/>
    </row>
    <row r="238" spans="1:42" ht="12" customHeight="1" outlineLevel="1" x14ac:dyDescent="0.25">
      <c r="A238" s="1"/>
      <c r="B238" s="2"/>
      <c r="C238" s="13"/>
      <c r="D238" s="13"/>
      <c r="E238" s="13"/>
      <c r="F238" s="30"/>
      <c r="H238" s="23" t="s">
        <v>372</v>
      </c>
      <c r="I238" s="4" t="s">
        <v>84</v>
      </c>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85"/>
      <c r="AM238" s="12"/>
      <c r="AN238" s="3"/>
      <c r="AO238" s="3"/>
      <c r="AP238" s="3"/>
    </row>
    <row r="239" spans="1:42" ht="12" customHeight="1" outlineLevel="1" x14ac:dyDescent="0.25">
      <c r="A239" s="1"/>
      <c r="B239" s="2"/>
      <c r="C239" s="13"/>
      <c r="D239" s="13"/>
      <c r="E239" s="13"/>
      <c r="F239" s="30"/>
      <c r="H239" s="105" t="s">
        <v>112</v>
      </c>
      <c r="I239" s="4" t="s">
        <v>84</v>
      </c>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85"/>
      <c r="AM239" s="12"/>
      <c r="AN239" s="3"/>
      <c r="AO239" s="3"/>
      <c r="AP239" s="3"/>
    </row>
    <row r="240" spans="1:42" ht="12" customHeight="1" outlineLevel="1" x14ac:dyDescent="0.25">
      <c r="A240" s="1"/>
      <c r="B240" s="2"/>
      <c r="C240" s="13"/>
      <c r="D240" s="13"/>
      <c r="E240" s="13"/>
      <c r="F240" s="30"/>
      <c r="H240" s="105" t="s">
        <v>113</v>
      </c>
      <c r="I240" s="4" t="s">
        <v>84</v>
      </c>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85"/>
      <c r="AM240" s="12"/>
      <c r="AN240" s="3"/>
      <c r="AO240" s="3"/>
      <c r="AP240" s="3"/>
    </row>
    <row r="241" spans="1:42" ht="12" customHeight="1" outlineLevel="1" x14ac:dyDescent="0.25">
      <c r="A241" s="1"/>
      <c r="B241" s="2"/>
      <c r="C241" s="13"/>
      <c r="D241" s="13"/>
      <c r="E241" s="13"/>
      <c r="F241" s="30"/>
      <c r="H241" s="105" t="s">
        <v>117</v>
      </c>
      <c r="I241" s="4" t="s">
        <v>84</v>
      </c>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85"/>
      <c r="AM241" s="12"/>
      <c r="AN241" s="3"/>
      <c r="AO241" s="3"/>
      <c r="AP241" s="3"/>
    </row>
    <row r="242" spans="1:42" ht="13.2" outlineLevel="1" x14ac:dyDescent="0.25">
      <c r="A242" s="1"/>
      <c r="B242" s="2"/>
      <c r="C242" s="13"/>
      <c r="D242" s="13"/>
      <c r="E242" s="13"/>
      <c r="F242" s="22"/>
      <c r="H242" s="23" t="s">
        <v>110</v>
      </c>
      <c r="I242" s="4" t="s">
        <v>85</v>
      </c>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85"/>
      <c r="AM242" s="12"/>
      <c r="AN242" s="3"/>
      <c r="AO242" s="3"/>
      <c r="AP242" s="3"/>
    </row>
    <row r="243" spans="1:42" ht="13.2" outlineLevel="1" x14ac:dyDescent="0.25">
      <c r="A243" s="1"/>
      <c r="B243" s="2"/>
      <c r="C243" s="13"/>
      <c r="D243" s="13"/>
      <c r="E243" s="13"/>
      <c r="F243" s="22"/>
      <c r="H243" s="23" t="s">
        <v>98</v>
      </c>
      <c r="I243" s="4" t="s">
        <v>85</v>
      </c>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85"/>
      <c r="AM243" s="12"/>
      <c r="AN243" s="3"/>
      <c r="AO243" s="3"/>
      <c r="AP243" s="3"/>
    </row>
    <row r="244" spans="1:42" ht="12" customHeight="1" outlineLevel="1" x14ac:dyDescent="0.25">
      <c r="A244" s="1"/>
      <c r="B244" s="2"/>
      <c r="C244" s="13"/>
      <c r="D244" s="13"/>
      <c r="E244" s="13"/>
      <c r="F244" s="22"/>
      <c r="H244" s="23" t="s">
        <v>99</v>
      </c>
      <c r="I244" s="4" t="s">
        <v>85</v>
      </c>
      <c r="J244" s="78">
        <v>80</v>
      </c>
      <c r="K244" s="82"/>
      <c r="L244" s="82"/>
      <c r="M244" s="68">
        <v>40</v>
      </c>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85"/>
      <c r="AM244" s="12"/>
      <c r="AN244" s="3"/>
      <c r="AO244" s="3"/>
      <c r="AP244" s="3"/>
    </row>
    <row r="245" spans="1:42" ht="12" customHeight="1" outlineLevel="1" x14ac:dyDescent="0.25">
      <c r="A245" s="1"/>
      <c r="B245" s="2"/>
      <c r="C245" s="13"/>
      <c r="D245" s="13"/>
      <c r="E245" s="13"/>
      <c r="F245" s="30"/>
      <c r="H245" s="23" t="s">
        <v>100</v>
      </c>
      <c r="I245" s="4" t="s">
        <v>85</v>
      </c>
      <c r="J245" s="78"/>
      <c r="K245" s="78"/>
      <c r="L245" s="78"/>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5">
      <c r="A246" s="1"/>
      <c r="B246" s="2"/>
      <c r="C246" s="13"/>
      <c r="D246" s="13"/>
      <c r="E246" s="13"/>
      <c r="F246" s="30"/>
      <c r="H246" s="23" t="s">
        <v>101</v>
      </c>
      <c r="I246" s="4" t="s">
        <v>85</v>
      </c>
      <c r="J246" s="78"/>
      <c r="K246" s="78">
        <v>80</v>
      </c>
      <c r="L246" s="78">
        <v>80</v>
      </c>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85"/>
      <c r="AM246" s="12"/>
      <c r="AN246" s="3"/>
      <c r="AO246" s="3"/>
      <c r="AP246" s="3"/>
    </row>
    <row r="247" spans="1:42" ht="12" customHeight="1" outlineLevel="1" x14ac:dyDescent="0.25">
      <c r="A247" s="1"/>
      <c r="B247" s="2"/>
      <c r="C247" s="13"/>
      <c r="D247" s="13"/>
      <c r="E247" s="13"/>
      <c r="F247" s="30"/>
      <c r="H247" s="23" t="s">
        <v>102</v>
      </c>
      <c r="I247" s="4" t="s">
        <v>85</v>
      </c>
      <c r="J247" s="78">
        <v>80</v>
      </c>
      <c r="K247" s="78">
        <v>80</v>
      </c>
      <c r="L247" s="78">
        <v>80</v>
      </c>
      <c r="M247" s="78"/>
      <c r="N247" s="78">
        <v>40</v>
      </c>
      <c r="O247" s="78">
        <v>40</v>
      </c>
      <c r="P247" s="78">
        <v>40</v>
      </c>
      <c r="Q247" s="78">
        <v>40</v>
      </c>
      <c r="R247" s="78">
        <v>40</v>
      </c>
      <c r="S247" s="78">
        <v>40</v>
      </c>
      <c r="T247" s="78">
        <v>40</v>
      </c>
      <c r="U247" s="78">
        <v>40</v>
      </c>
      <c r="V247" s="78">
        <v>40</v>
      </c>
      <c r="W247" s="78">
        <v>40</v>
      </c>
      <c r="X247" s="78">
        <v>40</v>
      </c>
      <c r="Y247" s="78">
        <v>40</v>
      </c>
      <c r="Z247" s="78">
        <v>40</v>
      </c>
      <c r="AA247" s="78">
        <v>40</v>
      </c>
      <c r="AB247" s="78"/>
      <c r="AC247" s="78"/>
      <c r="AD247" s="78"/>
      <c r="AE247" s="78"/>
      <c r="AF247" s="78"/>
      <c r="AG247" s="78"/>
      <c r="AH247" s="78"/>
      <c r="AI247" s="78"/>
      <c r="AJ247" s="78"/>
      <c r="AK247" s="78"/>
      <c r="AL247" s="85"/>
      <c r="AM247" s="12"/>
      <c r="AN247" s="3"/>
      <c r="AO247" s="3"/>
      <c r="AP247" s="3"/>
    </row>
    <row r="248" spans="1:42" ht="12" customHeight="1" outlineLevel="1" x14ac:dyDescent="0.25">
      <c r="A248" s="1"/>
      <c r="B248" s="2"/>
      <c r="C248" s="13"/>
      <c r="D248" s="13"/>
      <c r="E248" s="13"/>
      <c r="F248" s="30"/>
      <c r="H248" s="23" t="s">
        <v>103</v>
      </c>
      <c r="I248" s="4" t="s">
        <v>85</v>
      </c>
      <c r="J248" s="78"/>
      <c r="K248" s="78"/>
      <c r="L248" s="78"/>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30"/>
      <c r="H249" s="23" t="s">
        <v>104</v>
      </c>
      <c r="I249" s="4" t="s">
        <v>85</v>
      </c>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23" t="s">
        <v>372</v>
      </c>
      <c r="I250" s="4" t="s">
        <v>85</v>
      </c>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105" t="s">
        <v>112</v>
      </c>
      <c r="I251" s="4" t="s">
        <v>85</v>
      </c>
      <c r="J251" s="83"/>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105" t="s">
        <v>113</v>
      </c>
      <c r="I252" s="4" t="s">
        <v>85</v>
      </c>
      <c r="J252" s="83"/>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2" customHeight="1" outlineLevel="1" x14ac:dyDescent="0.25">
      <c r="A253" s="1"/>
      <c r="B253" s="2"/>
      <c r="C253" s="13"/>
      <c r="D253" s="13"/>
      <c r="E253" s="13"/>
      <c r="F253" s="30"/>
      <c r="H253" s="105" t="s">
        <v>117</v>
      </c>
      <c r="I253" s="4" t="s">
        <v>85</v>
      </c>
      <c r="J253" s="83"/>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4.4" outlineLevel="1" x14ac:dyDescent="0.3">
      <c r="A254" s="1"/>
      <c r="B254" s="2"/>
      <c r="C254" s="13"/>
      <c r="D254" s="13"/>
      <c r="E254" s="13"/>
      <c r="F254" s="22"/>
      <c r="H254" s="104" t="s">
        <v>105</v>
      </c>
      <c r="I254" s="4" t="s">
        <v>86</v>
      </c>
      <c r="J254" s="83">
        <v>120</v>
      </c>
      <c r="K254" s="83">
        <v>120</v>
      </c>
      <c r="L254" s="83">
        <v>120</v>
      </c>
      <c r="M254" s="83">
        <v>120</v>
      </c>
      <c r="N254" s="83">
        <v>120</v>
      </c>
      <c r="O254" s="83">
        <v>120</v>
      </c>
      <c r="P254" s="83">
        <v>120</v>
      </c>
      <c r="Q254" s="83">
        <v>120</v>
      </c>
      <c r="R254" s="83">
        <v>120</v>
      </c>
      <c r="S254" s="83">
        <v>120</v>
      </c>
      <c r="T254" s="83">
        <v>120</v>
      </c>
      <c r="U254" s="83">
        <v>120</v>
      </c>
      <c r="V254" s="83">
        <v>120</v>
      </c>
      <c r="W254" s="83">
        <v>120</v>
      </c>
      <c r="X254" s="83">
        <v>120</v>
      </c>
      <c r="Y254" s="83">
        <v>120</v>
      </c>
      <c r="Z254" s="83">
        <v>120</v>
      </c>
      <c r="AA254" s="83">
        <v>120</v>
      </c>
      <c r="AB254" s="78"/>
      <c r="AC254" s="78"/>
      <c r="AD254" s="78"/>
      <c r="AE254" s="78"/>
      <c r="AF254" s="78"/>
      <c r="AG254" s="78"/>
      <c r="AH254" s="78"/>
      <c r="AI254" s="78"/>
      <c r="AJ254" s="78"/>
      <c r="AK254" s="78"/>
      <c r="AL254" s="85"/>
      <c r="AM254" s="12"/>
      <c r="AN254" s="3"/>
      <c r="AO254" s="3"/>
      <c r="AP254" s="3"/>
    </row>
    <row r="255" spans="1:42" ht="14.4" outlineLevel="1" x14ac:dyDescent="0.3">
      <c r="A255" s="1"/>
      <c r="B255" s="2"/>
      <c r="C255" s="13"/>
      <c r="D255" s="13"/>
      <c r="E255" s="13"/>
      <c r="F255" s="22"/>
      <c r="H255" s="104" t="s">
        <v>106</v>
      </c>
      <c r="I255" s="4" t="s">
        <v>86</v>
      </c>
      <c r="J255" s="83">
        <v>170</v>
      </c>
      <c r="K255" s="83">
        <v>170</v>
      </c>
      <c r="L255" s="83">
        <v>170</v>
      </c>
      <c r="M255" s="83">
        <v>170</v>
      </c>
      <c r="N255" s="83">
        <v>170</v>
      </c>
      <c r="O255" s="83">
        <v>170</v>
      </c>
      <c r="P255" s="83">
        <v>170</v>
      </c>
      <c r="Q255" s="83">
        <v>170</v>
      </c>
      <c r="R255" s="83">
        <v>170</v>
      </c>
      <c r="S255" s="83">
        <v>170</v>
      </c>
      <c r="T255" s="83">
        <v>170</v>
      </c>
      <c r="U255" s="83">
        <v>170</v>
      </c>
      <c r="V255" s="83">
        <v>170</v>
      </c>
      <c r="W255" s="83">
        <v>170</v>
      </c>
      <c r="X255" s="83">
        <v>170</v>
      </c>
      <c r="Y255" s="83">
        <v>170</v>
      </c>
      <c r="Z255" s="83">
        <v>170</v>
      </c>
      <c r="AA255" s="83">
        <v>170</v>
      </c>
      <c r="AB255" s="78"/>
      <c r="AC255" s="78"/>
      <c r="AD255" s="78"/>
      <c r="AE255" s="78"/>
      <c r="AF255" s="78"/>
      <c r="AG255" s="78"/>
      <c r="AH255" s="78"/>
      <c r="AI255" s="78"/>
      <c r="AJ255" s="78"/>
      <c r="AK255" s="78"/>
      <c r="AL255" s="85"/>
      <c r="AM255" s="12"/>
      <c r="AN255" s="3"/>
      <c r="AO255" s="3"/>
      <c r="AP255" s="3"/>
    </row>
    <row r="256" spans="1:42" ht="12" customHeight="1" outlineLevel="1" x14ac:dyDescent="0.3">
      <c r="A256" s="1"/>
      <c r="B256" s="2"/>
      <c r="C256" s="13"/>
      <c r="D256" s="13"/>
      <c r="E256" s="13"/>
      <c r="F256" s="22"/>
      <c r="H256" s="104" t="s">
        <v>107</v>
      </c>
      <c r="I256" s="4" t="s">
        <v>86</v>
      </c>
      <c r="J256" s="83">
        <v>120</v>
      </c>
      <c r="K256" s="83">
        <v>120</v>
      </c>
      <c r="L256" s="83">
        <v>120</v>
      </c>
      <c r="M256" s="83">
        <v>120</v>
      </c>
      <c r="N256" s="83">
        <v>120</v>
      </c>
      <c r="O256" s="83">
        <v>120</v>
      </c>
      <c r="P256" s="83">
        <v>120</v>
      </c>
      <c r="Q256" s="83">
        <v>120</v>
      </c>
      <c r="R256" s="83">
        <v>120</v>
      </c>
      <c r="S256" s="83">
        <v>120</v>
      </c>
      <c r="T256" s="83">
        <v>120</v>
      </c>
      <c r="U256" s="83">
        <v>120</v>
      </c>
      <c r="V256" s="83">
        <v>120</v>
      </c>
      <c r="W256" s="83">
        <v>120</v>
      </c>
      <c r="X256" s="83">
        <v>120</v>
      </c>
      <c r="Y256" s="83">
        <v>120</v>
      </c>
      <c r="Z256" s="83">
        <v>120</v>
      </c>
      <c r="AA256" s="83">
        <v>120</v>
      </c>
      <c r="AB256" s="78"/>
      <c r="AC256" s="78"/>
      <c r="AD256" s="78"/>
      <c r="AE256" s="78"/>
      <c r="AF256" s="78"/>
      <c r="AG256" s="78"/>
      <c r="AH256" s="78"/>
      <c r="AI256" s="78"/>
      <c r="AJ256" s="78"/>
      <c r="AK256" s="78"/>
      <c r="AL256" s="85"/>
      <c r="AM256" s="12"/>
      <c r="AN256" s="3"/>
      <c r="AO256" s="3"/>
      <c r="AP256" s="3"/>
    </row>
    <row r="257" spans="1:42" ht="12" customHeight="1" outlineLevel="1" x14ac:dyDescent="0.3">
      <c r="A257" s="1"/>
      <c r="B257" s="2"/>
      <c r="C257" s="13"/>
      <c r="D257" s="13"/>
      <c r="E257" s="13"/>
      <c r="F257" s="30"/>
      <c r="H257" s="104" t="s">
        <v>108</v>
      </c>
      <c r="I257" s="4" t="s">
        <v>86</v>
      </c>
      <c r="J257" s="83">
        <v>120</v>
      </c>
      <c r="K257" s="83">
        <v>120</v>
      </c>
      <c r="L257" s="83">
        <v>120</v>
      </c>
      <c r="M257" s="83">
        <v>120</v>
      </c>
      <c r="N257" s="83">
        <v>120</v>
      </c>
      <c r="O257" s="83">
        <v>120</v>
      </c>
      <c r="P257" s="83">
        <v>120</v>
      </c>
      <c r="Q257" s="83">
        <v>120</v>
      </c>
      <c r="R257" s="83">
        <v>120</v>
      </c>
      <c r="S257" s="83">
        <v>120</v>
      </c>
      <c r="T257" s="83">
        <v>120</v>
      </c>
      <c r="U257" s="83">
        <v>120</v>
      </c>
      <c r="V257" s="83">
        <v>120</v>
      </c>
      <c r="W257" s="83">
        <v>120</v>
      </c>
      <c r="X257" s="83">
        <v>120</v>
      </c>
      <c r="Y257" s="83">
        <v>120</v>
      </c>
      <c r="Z257" s="83">
        <v>120</v>
      </c>
      <c r="AA257" s="83">
        <v>120</v>
      </c>
      <c r="AB257" s="78"/>
      <c r="AC257" s="78"/>
      <c r="AD257" s="78"/>
      <c r="AE257" s="78"/>
      <c r="AF257" s="78"/>
      <c r="AG257" s="78"/>
      <c r="AH257" s="78"/>
      <c r="AI257" s="78"/>
      <c r="AJ257" s="78"/>
      <c r="AK257" s="78"/>
      <c r="AL257" s="85"/>
      <c r="AM257" s="12"/>
      <c r="AN257" s="3"/>
      <c r="AO257" s="3"/>
      <c r="AP257" s="3"/>
    </row>
    <row r="258" spans="1:42" ht="12" customHeight="1" outlineLevel="1" x14ac:dyDescent="0.3">
      <c r="A258" s="1"/>
      <c r="B258" s="2"/>
      <c r="C258" s="13"/>
      <c r="D258" s="13"/>
      <c r="E258" s="13"/>
      <c r="F258" s="30"/>
      <c r="H258" s="104" t="s">
        <v>109</v>
      </c>
      <c r="I258" s="4" t="s">
        <v>86</v>
      </c>
      <c r="J258" s="83">
        <v>120</v>
      </c>
      <c r="K258" s="83">
        <v>120</v>
      </c>
      <c r="L258" s="83">
        <v>120</v>
      </c>
      <c r="M258" s="83">
        <v>120</v>
      </c>
      <c r="N258" s="83">
        <v>120</v>
      </c>
      <c r="O258" s="83">
        <v>120</v>
      </c>
      <c r="P258" s="83">
        <v>120</v>
      </c>
      <c r="Q258" s="83">
        <v>120</v>
      </c>
      <c r="R258" s="83">
        <v>120</v>
      </c>
      <c r="S258" s="83">
        <v>120</v>
      </c>
      <c r="T258" s="83">
        <v>120</v>
      </c>
      <c r="U258" s="83">
        <v>120</v>
      </c>
      <c r="V258" s="83">
        <v>120</v>
      </c>
      <c r="W258" s="83">
        <v>120</v>
      </c>
      <c r="X258" s="83">
        <v>120</v>
      </c>
      <c r="Y258" s="83">
        <v>120</v>
      </c>
      <c r="Z258" s="83">
        <v>120</v>
      </c>
      <c r="AA258" s="83">
        <v>120</v>
      </c>
      <c r="AB258" s="78"/>
      <c r="AC258" s="78"/>
      <c r="AD258" s="78"/>
      <c r="AE258" s="78"/>
      <c r="AF258" s="78"/>
      <c r="AG258" s="78"/>
      <c r="AH258" s="78"/>
      <c r="AI258" s="78"/>
      <c r="AJ258" s="78"/>
      <c r="AK258" s="78"/>
      <c r="AL258" s="85"/>
      <c r="AM258" s="12"/>
      <c r="AN258" s="3"/>
      <c r="AO258" s="3"/>
      <c r="AP258" s="3"/>
    </row>
    <row r="259" spans="1:42" ht="12" customHeight="1" outlineLevel="1" x14ac:dyDescent="0.3">
      <c r="A259" s="1"/>
      <c r="B259" s="2"/>
      <c r="C259" s="13"/>
      <c r="D259" s="13"/>
      <c r="E259" s="13"/>
      <c r="F259" s="30"/>
      <c r="H259" s="104" t="s">
        <v>114</v>
      </c>
      <c r="I259" s="4" t="s">
        <v>86</v>
      </c>
      <c r="J259" s="83">
        <v>120</v>
      </c>
      <c r="K259" s="83">
        <v>120</v>
      </c>
      <c r="L259" s="83">
        <v>120</v>
      </c>
      <c r="M259" s="83">
        <v>120</v>
      </c>
      <c r="N259" s="83">
        <v>120</v>
      </c>
      <c r="O259" s="83">
        <v>120</v>
      </c>
      <c r="P259" s="83">
        <v>120</v>
      </c>
      <c r="Q259" s="83">
        <v>120</v>
      </c>
      <c r="R259" s="83">
        <v>120</v>
      </c>
      <c r="S259" s="83">
        <v>120</v>
      </c>
      <c r="T259" s="83">
        <v>120</v>
      </c>
      <c r="U259" s="83">
        <v>120</v>
      </c>
      <c r="V259" s="83">
        <v>120</v>
      </c>
      <c r="W259" s="83">
        <v>120</v>
      </c>
      <c r="X259" s="83">
        <v>120</v>
      </c>
      <c r="Y259" s="83">
        <v>120</v>
      </c>
      <c r="Z259" s="83">
        <v>120</v>
      </c>
      <c r="AA259" s="83">
        <v>120</v>
      </c>
      <c r="AB259" s="78"/>
      <c r="AC259" s="78"/>
      <c r="AD259" s="78"/>
      <c r="AE259" s="78"/>
      <c r="AF259" s="78"/>
      <c r="AG259" s="78"/>
      <c r="AH259" s="78"/>
      <c r="AI259" s="78"/>
      <c r="AJ259" s="78"/>
      <c r="AK259" s="78"/>
      <c r="AL259" s="85"/>
      <c r="AM259" s="12"/>
      <c r="AN259" s="3"/>
      <c r="AO259" s="3"/>
      <c r="AP259" s="3"/>
    </row>
    <row r="260" spans="1:42" ht="12" customHeight="1" outlineLevel="1" x14ac:dyDescent="0.3">
      <c r="A260" s="1"/>
      <c r="B260" s="2"/>
      <c r="C260" s="13"/>
      <c r="D260" s="13"/>
      <c r="E260" s="13"/>
      <c r="F260" s="30"/>
      <c r="H260" s="104" t="s">
        <v>115</v>
      </c>
      <c r="I260" s="4" t="s">
        <v>86</v>
      </c>
      <c r="J260" s="83">
        <v>120</v>
      </c>
      <c r="K260" s="83">
        <v>120</v>
      </c>
      <c r="L260" s="83">
        <v>120</v>
      </c>
      <c r="M260" s="83">
        <v>120</v>
      </c>
      <c r="N260" s="83">
        <v>120</v>
      </c>
      <c r="O260" s="83">
        <v>120</v>
      </c>
      <c r="P260" s="83">
        <v>120</v>
      </c>
      <c r="Q260" s="83">
        <v>120</v>
      </c>
      <c r="R260" s="83">
        <v>120</v>
      </c>
      <c r="S260" s="83">
        <v>120</v>
      </c>
      <c r="T260" s="83">
        <v>120</v>
      </c>
      <c r="U260" s="83">
        <v>120</v>
      </c>
      <c r="V260" s="83">
        <v>120</v>
      </c>
      <c r="W260" s="83">
        <v>120</v>
      </c>
      <c r="X260" s="83">
        <v>120</v>
      </c>
      <c r="Y260" s="83">
        <v>120</v>
      </c>
      <c r="Z260" s="83">
        <v>120</v>
      </c>
      <c r="AA260" s="83">
        <v>120</v>
      </c>
      <c r="AB260" s="78"/>
      <c r="AC260" s="78"/>
      <c r="AD260" s="78"/>
      <c r="AE260" s="78"/>
      <c r="AF260" s="78"/>
      <c r="AG260" s="78"/>
      <c r="AH260" s="78"/>
      <c r="AI260" s="78"/>
      <c r="AJ260" s="78"/>
      <c r="AK260" s="78"/>
      <c r="AL260" s="85"/>
      <c r="AM260" s="12"/>
      <c r="AN260" s="3"/>
      <c r="AO260" s="3"/>
      <c r="AP260" s="3"/>
    </row>
    <row r="261" spans="1:42" ht="12" customHeight="1" outlineLevel="1" x14ac:dyDescent="0.3">
      <c r="A261" s="1"/>
      <c r="B261" s="2"/>
      <c r="C261" s="13"/>
      <c r="D261" s="13"/>
      <c r="E261" s="13"/>
      <c r="F261" s="30"/>
      <c r="H261" s="104" t="s">
        <v>116</v>
      </c>
      <c r="I261" s="4" t="s">
        <v>86</v>
      </c>
      <c r="J261" s="83">
        <v>120</v>
      </c>
      <c r="K261" s="83">
        <v>120</v>
      </c>
      <c r="L261" s="83">
        <v>120</v>
      </c>
      <c r="M261" s="83">
        <v>120</v>
      </c>
      <c r="N261" s="83">
        <v>120</v>
      </c>
      <c r="O261" s="83">
        <v>120</v>
      </c>
      <c r="P261" s="83">
        <v>120</v>
      </c>
      <c r="Q261" s="83">
        <v>120</v>
      </c>
      <c r="R261" s="83">
        <v>120</v>
      </c>
      <c r="S261" s="83">
        <v>120</v>
      </c>
      <c r="T261" s="83">
        <v>120</v>
      </c>
      <c r="U261" s="83">
        <v>120</v>
      </c>
      <c r="V261" s="83">
        <v>120</v>
      </c>
      <c r="W261" s="83">
        <v>120</v>
      </c>
      <c r="X261" s="83">
        <v>120</v>
      </c>
      <c r="Y261" s="83">
        <v>120</v>
      </c>
      <c r="Z261" s="83">
        <v>120</v>
      </c>
      <c r="AA261" s="83">
        <v>120</v>
      </c>
      <c r="AB261" s="78"/>
      <c r="AC261" s="78"/>
      <c r="AD261" s="78"/>
      <c r="AE261" s="78"/>
      <c r="AF261" s="78"/>
      <c r="AG261" s="78"/>
      <c r="AH261" s="78"/>
      <c r="AI261" s="78"/>
      <c r="AJ261" s="78"/>
      <c r="AK261" s="78"/>
      <c r="AL261" s="85"/>
      <c r="AM261" s="12"/>
      <c r="AN261" s="3"/>
      <c r="AO261" s="3"/>
      <c r="AP261" s="3"/>
    </row>
    <row r="262" spans="1:42" ht="12" customHeight="1" outlineLevel="1" x14ac:dyDescent="0.3">
      <c r="A262" s="1"/>
      <c r="B262" s="2"/>
      <c r="C262" s="13"/>
      <c r="D262" s="13"/>
      <c r="E262" s="13"/>
      <c r="F262" s="30"/>
      <c r="H262" s="104" t="s">
        <v>396</v>
      </c>
      <c r="I262" s="4" t="s">
        <v>86</v>
      </c>
      <c r="J262" s="83">
        <v>120</v>
      </c>
      <c r="K262" s="83">
        <v>120</v>
      </c>
      <c r="L262" s="83">
        <v>120</v>
      </c>
      <c r="M262" s="83">
        <v>120</v>
      </c>
      <c r="N262" s="83">
        <v>120</v>
      </c>
      <c r="O262" s="83">
        <v>120</v>
      </c>
      <c r="P262" s="83">
        <v>120</v>
      </c>
      <c r="Q262" s="83">
        <v>120</v>
      </c>
      <c r="R262" s="83">
        <v>120</v>
      </c>
      <c r="S262" s="83">
        <v>120</v>
      </c>
      <c r="T262" s="83">
        <v>120</v>
      </c>
      <c r="U262" s="83">
        <v>120</v>
      </c>
      <c r="V262" s="83">
        <v>120</v>
      </c>
      <c r="W262" s="83">
        <v>120</v>
      </c>
      <c r="X262" s="83">
        <v>120</v>
      </c>
      <c r="Y262" s="83">
        <v>120</v>
      </c>
      <c r="Z262" s="83">
        <v>120</v>
      </c>
      <c r="AA262" s="83">
        <v>120</v>
      </c>
      <c r="AB262" s="78"/>
      <c r="AC262" s="78"/>
      <c r="AD262" s="78"/>
      <c r="AE262" s="78"/>
      <c r="AF262" s="78"/>
      <c r="AG262" s="78"/>
      <c r="AH262" s="78"/>
      <c r="AI262" s="78"/>
      <c r="AJ262" s="78"/>
      <c r="AK262" s="78"/>
      <c r="AL262" s="85"/>
      <c r="AM262" s="12"/>
      <c r="AN262" s="3"/>
      <c r="AO262" s="3"/>
      <c r="AP262" s="3"/>
    </row>
    <row r="263" spans="1:42" ht="12" customHeight="1" outlineLevel="1" x14ac:dyDescent="0.3">
      <c r="A263" s="1"/>
      <c r="B263" s="2"/>
      <c r="C263" s="13"/>
      <c r="D263" s="13"/>
      <c r="E263" s="13"/>
      <c r="F263" s="30"/>
      <c r="H263" s="104" t="s">
        <v>118</v>
      </c>
      <c r="I263" s="4" t="s">
        <v>86</v>
      </c>
      <c r="J263" s="83">
        <v>120</v>
      </c>
      <c r="K263" s="83">
        <v>120</v>
      </c>
      <c r="L263" s="83">
        <v>120</v>
      </c>
      <c r="M263" s="83">
        <v>120</v>
      </c>
      <c r="N263" s="83">
        <v>120</v>
      </c>
      <c r="O263" s="83">
        <v>120</v>
      </c>
      <c r="P263" s="83">
        <v>120</v>
      </c>
      <c r="Q263" s="83">
        <v>120</v>
      </c>
      <c r="R263" s="83">
        <v>120</v>
      </c>
      <c r="S263" s="83">
        <v>120</v>
      </c>
      <c r="T263" s="83">
        <v>120</v>
      </c>
      <c r="U263" s="83">
        <v>120</v>
      </c>
      <c r="V263" s="83">
        <v>120</v>
      </c>
      <c r="W263" s="83">
        <v>120</v>
      </c>
      <c r="X263" s="83">
        <v>120</v>
      </c>
      <c r="Y263" s="83">
        <v>120</v>
      </c>
      <c r="Z263" s="83">
        <v>120</v>
      </c>
      <c r="AA263" s="83">
        <v>120</v>
      </c>
      <c r="AB263" s="78"/>
      <c r="AC263" s="78"/>
      <c r="AD263" s="78"/>
      <c r="AE263" s="78"/>
      <c r="AF263" s="78"/>
      <c r="AG263" s="78"/>
      <c r="AH263" s="78"/>
      <c r="AI263" s="78"/>
      <c r="AJ263" s="78"/>
      <c r="AK263" s="78"/>
      <c r="AL263" s="85"/>
      <c r="AM263" s="12"/>
      <c r="AN263" s="3"/>
      <c r="AO263" s="3"/>
      <c r="AP263" s="3"/>
    </row>
    <row r="264" spans="1:42" ht="12" customHeight="1" outlineLevel="1" x14ac:dyDescent="0.3">
      <c r="A264" s="1"/>
      <c r="B264" s="2"/>
      <c r="C264" s="13"/>
      <c r="D264" s="13"/>
      <c r="E264" s="13"/>
      <c r="F264" s="30"/>
      <c r="H264" s="104" t="s">
        <v>119</v>
      </c>
      <c r="I264" s="4" t="s">
        <v>86</v>
      </c>
      <c r="J264" s="83">
        <v>170</v>
      </c>
      <c r="K264" s="83">
        <v>170</v>
      </c>
      <c r="L264" s="83">
        <v>170</v>
      </c>
      <c r="M264" s="83">
        <v>170</v>
      </c>
      <c r="N264" s="83">
        <v>170</v>
      </c>
      <c r="O264" s="83">
        <v>170</v>
      </c>
      <c r="P264" s="83">
        <v>170</v>
      </c>
      <c r="Q264" s="83">
        <v>170</v>
      </c>
      <c r="R264" s="83">
        <v>170</v>
      </c>
      <c r="S264" s="83">
        <v>170</v>
      </c>
      <c r="T264" s="83">
        <v>170</v>
      </c>
      <c r="U264" s="83">
        <v>170</v>
      </c>
      <c r="V264" s="83">
        <v>170</v>
      </c>
      <c r="W264" s="83">
        <v>170</v>
      </c>
      <c r="X264" s="83">
        <v>170</v>
      </c>
      <c r="Y264" s="83">
        <v>170</v>
      </c>
      <c r="Z264" s="83">
        <v>170</v>
      </c>
      <c r="AA264" s="83">
        <v>170</v>
      </c>
      <c r="AB264" s="83"/>
      <c r="AC264" s="83"/>
      <c r="AD264" s="83"/>
      <c r="AE264" s="83"/>
      <c r="AF264" s="83"/>
      <c r="AG264" s="83"/>
      <c r="AH264" s="83"/>
      <c r="AI264" s="83"/>
      <c r="AJ264" s="83"/>
      <c r="AK264" s="83"/>
      <c r="AL264" s="85"/>
      <c r="AM264" s="12"/>
      <c r="AN264" s="3"/>
      <c r="AO264" s="3"/>
      <c r="AP264" s="3"/>
    </row>
    <row r="265" spans="1:42" ht="12" customHeight="1" outlineLevel="1" x14ac:dyDescent="0.3">
      <c r="A265" s="1"/>
      <c r="B265" s="2"/>
      <c r="C265" s="13"/>
      <c r="D265" s="13"/>
      <c r="E265" s="13"/>
      <c r="F265" s="30"/>
      <c r="H265" s="104" t="s">
        <v>120</v>
      </c>
      <c r="I265" s="4" t="s">
        <v>86</v>
      </c>
      <c r="J265" s="83">
        <v>120</v>
      </c>
      <c r="K265" s="83">
        <v>120</v>
      </c>
      <c r="L265" s="83">
        <v>120</v>
      </c>
      <c r="M265" s="83">
        <v>120</v>
      </c>
      <c r="N265" s="83">
        <v>120</v>
      </c>
      <c r="O265" s="83">
        <v>120</v>
      </c>
      <c r="P265" s="83">
        <v>120</v>
      </c>
      <c r="Q265" s="83">
        <v>120</v>
      </c>
      <c r="R265" s="83">
        <v>120</v>
      </c>
      <c r="S265" s="83">
        <v>120</v>
      </c>
      <c r="T265" s="83">
        <v>120</v>
      </c>
      <c r="U265" s="83">
        <v>120</v>
      </c>
      <c r="V265" s="83">
        <v>120</v>
      </c>
      <c r="W265" s="83">
        <v>120</v>
      </c>
      <c r="X265" s="83">
        <v>120</v>
      </c>
      <c r="Y265" s="83">
        <v>120</v>
      </c>
      <c r="Z265" s="83">
        <v>120</v>
      </c>
      <c r="AA265" s="83">
        <v>120</v>
      </c>
      <c r="AB265" s="83"/>
      <c r="AC265" s="83"/>
      <c r="AD265" s="83"/>
      <c r="AE265" s="83"/>
      <c r="AF265" s="83"/>
      <c r="AG265" s="83"/>
      <c r="AH265" s="83"/>
      <c r="AI265" s="83"/>
      <c r="AJ265" s="83"/>
      <c r="AK265" s="83"/>
      <c r="AL265" s="85"/>
      <c r="AM265" s="12"/>
      <c r="AN265" s="3"/>
      <c r="AO265" s="3"/>
      <c r="AP265" s="3"/>
    </row>
    <row r="266" spans="1:42" ht="12" customHeight="1" outlineLevel="1" x14ac:dyDescent="0.3">
      <c r="A266" s="1"/>
      <c r="B266" s="2"/>
      <c r="C266" s="13"/>
      <c r="D266" s="13"/>
      <c r="E266" s="13"/>
      <c r="F266" s="30"/>
      <c r="H266" s="104" t="s">
        <v>121</v>
      </c>
      <c r="I266" s="4" t="s">
        <v>86</v>
      </c>
      <c r="J266" s="83">
        <v>120</v>
      </c>
      <c r="K266" s="83">
        <v>120</v>
      </c>
      <c r="L266" s="83">
        <v>120</v>
      </c>
      <c r="M266" s="83">
        <v>120</v>
      </c>
      <c r="N266" s="83">
        <v>120</v>
      </c>
      <c r="O266" s="83">
        <v>120</v>
      </c>
      <c r="P266" s="83">
        <v>120</v>
      </c>
      <c r="Q266" s="83">
        <v>120</v>
      </c>
      <c r="R266" s="83">
        <v>120</v>
      </c>
      <c r="S266" s="83">
        <v>120</v>
      </c>
      <c r="T266" s="83">
        <v>120</v>
      </c>
      <c r="U266" s="83">
        <v>120</v>
      </c>
      <c r="V266" s="83">
        <v>120</v>
      </c>
      <c r="W266" s="83">
        <v>120</v>
      </c>
      <c r="X266" s="83">
        <v>120</v>
      </c>
      <c r="Y266" s="83">
        <v>120</v>
      </c>
      <c r="Z266" s="83">
        <v>120</v>
      </c>
      <c r="AA266" s="83">
        <v>120</v>
      </c>
      <c r="AB266" s="83"/>
      <c r="AC266" s="83"/>
      <c r="AD266" s="83"/>
      <c r="AE266" s="83"/>
      <c r="AF266" s="83"/>
      <c r="AG266" s="83"/>
      <c r="AH266" s="83"/>
      <c r="AI266" s="83"/>
      <c r="AJ266" s="83"/>
      <c r="AK266" s="83"/>
      <c r="AL266" s="85"/>
      <c r="AM266" s="12"/>
      <c r="AN266" s="3"/>
      <c r="AO266" s="3"/>
      <c r="AP266" s="3"/>
    </row>
    <row r="267" spans="1:42" ht="12" customHeight="1" outlineLevel="1" x14ac:dyDescent="0.3">
      <c r="A267" s="1"/>
      <c r="B267" s="2"/>
      <c r="C267" s="13"/>
      <c r="D267" s="13"/>
      <c r="E267" s="13"/>
      <c r="F267" s="30"/>
      <c r="H267" s="104" t="s">
        <v>122</v>
      </c>
      <c r="I267" s="4" t="s">
        <v>86</v>
      </c>
      <c r="J267" s="83">
        <v>120</v>
      </c>
      <c r="K267" s="83">
        <v>120</v>
      </c>
      <c r="L267" s="83">
        <v>120</v>
      </c>
      <c r="M267" s="83">
        <v>120</v>
      </c>
      <c r="N267" s="83">
        <v>120</v>
      </c>
      <c r="O267" s="83">
        <v>120</v>
      </c>
      <c r="P267" s="83">
        <v>120</v>
      </c>
      <c r="Q267" s="83">
        <v>120</v>
      </c>
      <c r="R267" s="83">
        <v>120</v>
      </c>
      <c r="S267" s="83">
        <v>120</v>
      </c>
      <c r="T267" s="83">
        <v>120</v>
      </c>
      <c r="U267" s="83">
        <v>120</v>
      </c>
      <c r="V267" s="83">
        <v>120</v>
      </c>
      <c r="W267" s="83">
        <v>120</v>
      </c>
      <c r="X267" s="83">
        <v>120</v>
      </c>
      <c r="Y267" s="83">
        <v>120</v>
      </c>
      <c r="Z267" s="83">
        <v>120</v>
      </c>
      <c r="AA267" s="83">
        <v>120</v>
      </c>
      <c r="AB267" s="83"/>
      <c r="AC267" s="83"/>
      <c r="AD267" s="83"/>
      <c r="AE267" s="83"/>
      <c r="AF267" s="83"/>
      <c r="AG267" s="83"/>
      <c r="AH267" s="83"/>
      <c r="AI267" s="83"/>
      <c r="AJ267" s="83"/>
      <c r="AK267" s="83"/>
      <c r="AL267" s="85"/>
      <c r="AM267" s="12"/>
      <c r="AN267" s="3"/>
      <c r="AO267" s="3"/>
      <c r="AP267" s="3"/>
    </row>
    <row r="268" spans="1:42" ht="12" customHeight="1" outlineLevel="1" x14ac:dyDescent="0.3">
      <c r="A268" s="1"/>
      <c r="B268" s="2"/>
      <c r="C268" s="13"/>
      <c r="D268" s="13"/>
      <c r="E268" s="13"/>
      <c r="F268" s="30"/>
      <c r="H268" s="104" t="s">
        <v>123</v>
      </c>
      <c r="I268" s="4" t="s">
        <v>86</v>
      </c>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5"/>
      <c r="AM268" s="12"/>
      <c r="AN268" s="3"/>
      <c r="AO268" s="3"/>
      <c r="AP268" s="3"/>
    </row>
    <row r="269" spans="1:42" ht="12" customHeight="1" outlineLevel="1" x14ac:dyDescent="0.3">
      <c r="A269" s="1"/>
      <c r="B269" s="2"/>
      <c r="C269" s="13"/>
      <c r="D269" s="13"/>
      <c r="E269" s="13"/>
      <c r="F269" s="30"/>
      <c r="H269" s="104" t="s">
        <v>397</v>
      </c>
      <c r="I269" s="4" t="s">
        <v>86</v>
      </c>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5"/>
      <c r="AM269" s="12"/>
      <c r="AN269" s="3"/>
      <c r="AO269" s="3"/>
      <c r="AP269" s="3"/>
    </row>
    <row r="270" spans="1:42" ht="12" customHeight="1" outlineLevel="1" x14ac:dyDescent="0.3">
      <c r="A270" s="1"/>
      <c r="B270" s="2"/>
      <c r="C270" s="13"/>
      <c r="D270" s="13"/>
      <c r="E270" s="13"/>
      <c r="F270" s="30"/>
      <c r="H270" s="104" t="s">
        <v>124</v>
      </c>
      <c r="I270" s="4" t="s">
        <v>86</v>
      </c>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5"/>
      <c r="AM270" s="12"/>
      <c r="AN270" s="3"/>
      <c r="AO270" s="3"/>
      <c r="AP270" s="3"/>
    </row>
    <row r="271" spans="1:42" ht="12" customHeight="1" outlineLevel="1" x14ac:dyDescent="0.3">
      <c r="A271" s="1"/>
      <c r="B271" s="2"/>
      <c r="C271" s="13"/>
      <c r="D271" s="13"/>
      <c r="E271" s="13"/>
      <c r="F271" s="30"/>
      <c r="H271" s="104" t="s">
        <v>125</v>
      </c>
      <c r="I271" s="4" t="s">
        <v>86</v>
      </c>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5"/>
      <c r="AM271" s="12"/>
      <c r="AN271" s="3"/>
      <c r="AO271" s="3"/>
      <c r="AP271" s="3"/>
    </row>
    <row r="272" spans="1:42" ht="12" customHeight="1" outlineLevel="1" x14ac:dyDescent="0.3">
      <c r="A272" s="1"/>
      <c r="B272" s="2"/>
      <c r="C272" s="13"/>
      <c r="D272" s="13"/>
      <c r="E272" s="13"/>
      <c r="F272" s="30"/>
      <c r="H272" s="104" t="s">
        <v>126</v>
      </c>
      <c r="I272" s="4" t="s">
        <v>86</v>
      </c>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5"/>
      <c r="AM272" s="12"/>
      <c r="AN272" s="3"/>
      <c r="AO272" s="3"/>
      <c r="AP272" s="3"/>
    </row>
    <row r="273" spans="1:42" ht="12" customHeight="1" outlineLevel="1" x14ac:dyDescent="0.3">
      <c r="A273" s="1"/>
      <c r="B273" s="2"/>
      <c r="C273" s="13"/>
      <c r="D273" s="13"/>
      <c r="E273" s="13"/>
      <c r="F273" s="30"/>
      <c r="H273" s="104" t="s">
        <v>127</v>
      </c>
      <c r="I273" s="4" t="s">
        <v>86</v>
      </c>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5"/>
      <c r="AM273" s="12"/>
      <c r="AN273" s="3"/>
      <c r="AO273" s="3"/>
      <c r="AP273" s="3"/>
    </row>
    <row r="274" spans="1:42" ht="12" customHeight="1" outlineLevel="1" x14ac:dyDescent="0.3">
      <c r="A274" s="1"/>
      <c r="B274" s="2"/>
      <c r="C274" s="13"/>
      <c r="D274" s="13"/>
      <c r="E274" s="13"/>
      <c r="F274" s="30"/>
      <c r="H274" s="104" t="s">
        <v>398</v>
      </c>
      <c r="I274" s="4" t="s">
        <v>86</v>
      </c>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5"/>
      <c r="AM274" s="12"/>
      <c r="AN274" s="3"/>
      <c r="AO274" s="3"/>
      <c r="AP274" s="3"/>
    </row>
    <row r="275" spans="1:42" ht="12" customHeight="1" outlineLevel="1" x14ac:dyDescent="0.3">
      <c r="A275" s="1"/>
      <c r="B275" s="2"/>
      <c r="C275" s="13"/>
      <c r="D275" s="13"/>
      <c r="E275" s="13"/>
      <c r="F275" s="30"/>
      <c r="H275" s="104" t="s">
        <v>128</v>
      </c>
      <c r="I275" s="4" t="s">
        <v>86</v>
      </c>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5"/>
      <c r="AM275" s="12"/>
      <c r="AN275" s="3"/>
      <c r="AO275" s="3"/>
      <c r="AP275" s="3"/>
    </row>
    <row r="276" spans="1:42" ht="12" customHeight="1" outlineLevel="1" x14ac:dyDescent="0.3">
      <c r="A276" s="1"/>
      <c r="B276" s="2"/>
      <c r="C276" s="13"/>
      <c r="D276" s="13"/>
      <c r="E276" s="13"/>
      <c r="F276" s="30"/>
      <c r="H276" s="104" t="s">
        <v>129</v>
      </c>
      <c r="I276" s="4" t="s">
        <v>86</v>
      </c>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5"/>
      <c r="AM276" s="12"/>
      <c r="AN276" s="3"/>
      <c r="AO276" s="3"/>
      <c r="AP276" s="3"/>
    </row>
    <row r="277" spans="1:42" ht="12" customHeight="1" outlineLevel="1" x14ac:dyDescent="0.3">
      <c r="A277" s="1"/>
      <c r="B277" s="2"/>
      <c r="C277" s="13"/>
      <c r="D277" s="13"/>
      <c r="E277" s="13"/>
      <c r="F277" s="30"/>
      <c r="H277" s="104" t="s">
        <v>130</v>
      </c>
      <c r="I277" s="4" t="s">
        <v>86</v>
      </c>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5"/>
      <c r="AM277" s="12"/>
      <c r="AN277" s="3"/>
      <c r="AO277" s="3"/>
      <c r="AP277" s="3"/>
    </row>
    <row r="278" spans="1:42" ht="12" customHeight="1" outlineLevel="1" x14ac:dyDescent="0.25">
      <c r="A278" s="1"/>
      <c r="B278" s="2"/>
      <c r="C278" s="13"/>
      <c r="D278" s="13"/>
      <c r="E278" s="13"/>
      <c r="F278" s="30"/>
      <c r="H278" s="4" t="s">
        <v>97</v>
      </c>
      <c r="I278" s="4" t="s">
        <v>86</v>
      </c>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5"/>
      <c r="AM278" s="12"/>
      <c r="AN278" s="3"/>
      <c r="AO278" s="3"/>
      <c r="AP278" s="3"/>
    </row>
    <row r="279" spans="1:42" ht="12" customHeight="1" outlineLevel="1" x14ac:dyDescent="0.25">
      <c r="A279" s="1"/>
      <c r="B279" s="2"/>
      <c r="C279" s="13"/>
      <c r="D279" s="13"/>
      <c r="E279" s="13"/>
      <c r="F279" s="30"/>
      <c r="H279" s="4" t="s">
        <v>111</v>
      </c>
      <c r="I279" s="4" t="s">
        <v>86</v>
      </c>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5"/>
      <c r="AM279" s="12"/>
      <c r="AN279" s="3"/>
      <c r="AO279" s="3"/>
      <c r="AP279" s="3"/>
    </row>
    <row r="280" spans="1:42" ht="12" customHeight="1" outlineLevel="1" x14ac:dyDescent="0.25">
      <c r="A280" s="1"/>
      <c r="B280" s="2"/>
      <c r="C280" s="13"/>
      <c r="D280" s="13"/>
      <c r="E280" s="13"/>
      <c r="F280" s="30"/>
      <c r="H280" s="4" t="s">
        <v>399</v>
      </c>
      <c r="I280" s="4" t="s">
        <v>86</v>
      </c>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5"/>
      <c r="AM280" s="12"/>
      <c r="AN280" s="3"/>
      <c r="AO280" s="3"/>
      <c r="AP280" s="3"/>
    </row>
    <row r="281" spans="1:42" ht="12" customHeight="1" outlineLevel="1" x14ac:dyDescent="0.25">
      <c r="A281" s="1"/>
      <c r="B281" s="2"/>
      <c r="C281" s="13"/>
      <c r="D281" s="13"/>
      <c r="E281" s="13"/>
      <c r="F281" s="30"/>
      <c r="H281" s="4" t="s">
        <v>400</v>
      </c>
      <c r="I281" s="4" t="s">
        <v>86</v>
      </c>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5"/>
      <c r="AM281" s="12"/>
      <c r="AN281" s="3"/>
      <c r="AO281" s="3"/>
      <c r="AP281" s="3"/>
    </row>
    <row r="282" spans="1:42" ht="12" customHeight="1" outlineLevel="1" x14ac:dyDescent="0.3">
      <c r="A282" s="1"/>
      <c r="B282" s="2"/>
      <c r="C282" s="13"/>
      <c r="D282" s="13"/>
      <c r="E282" s="13"/>
      <c r="F282" s="30"/>
      <c r="H282" s="104" t="s">
        <v>105</v>
      </c>
      <c r="I282" s="4" t="s">
        <v>87</v>
      </c>
      <c r="J282" s="83">
        <v>60</v>
      </c>
      <c r="K282" s="83">
        <v>60</v>
      </c>
      <c r="L282" s="83">
        <v>60</v>
      </c>
      <c r="M282" s="83">
        <v>60</v>
      </c>
      <c r="N282" s="83">
        <v>60</v>
      </c>
      <c r="O282" s="83">
        <v>60</v>
      </c>
      <c r="P282" s="83">
        <v>60</v>
      </c>
      <c r="Q282" s="83">
        <v>60</v>
      </c>
      <c r="R282" s="83">
        <v>60</v>
      </c>
      <c r="S282" s="83">
        <v>60</v>
      </c>
      <c r="T282" s="83">
        <v>60</v>
      </c>
      <c r="U282" s="83">
        <v>60</v>
      </c>
      <c r="V282" s="83">
        <v>60</v>
      </c>
      <c r="W282" s="83">
        <v>60</v>
      </c>
      <c r="X282" s="83">
        <v>60</v>
      </c>
      <c r="Y282" s="83">
        <v>60</v>
      </c>
      <c r="Z282" s="83">
        <v>60</v>
      </c>
      <c r="AA282" s="83">
        <v>60</v>
      </c>
      <c r="AB282" s="83"/>
      <c r="AC282" s="83"/>
      <c r="AD282" s="83"/>
      <c r="AE282" s="83"/>
      <c r="AF282" s="83"/>
      <c r="AG282" s="83"/>
      <c r="AH282" s="83"/>
      <c r="AI282" s="83"/>
      <c r="AJ282" s="83"/>
      <c r="AK282" s="83"/>
      <c r="AL282" s="85"/>
      <c r="AM282" s="12"/>
      <c r="AN282" s="3"/>
      <c r="AO282" s="3"/>
      <c r="AP282" s="3"/>
    </row>
    <row r="283" spans="1:42" ht="12" customHeight="1" outlineLevel="1" x14ac:dyDescent="0.3">
      <c r="A283" s="1"/>
      <c r="B283" s="2"/>
      <c r="C283" s="13"/>
      <c r="D283" s="13"/>
      <c r="E283" s="13"/>
      <c r="F283" s="30"/>
      <c r="H283" s="104" t="s">
        <v>106</v>
      </c>
      <c r="I283" s="4" t="s">
        <v>87</v>
      </c>
      <c r="J283" s="83">
        <v>60</v>
      </c>
      <c r="K283" s="83">
        <v>60</v>
      </c>
      <c r="L283" s="83">
        <v>60</v>
      </c>
      <c r="M283" s="83">
        <v>60</v>
      </c>
      <c r="N283" s="83">
        <v>60</v>
      </c>
      <c r="O283" s="83">
        <v>60</v>
      </c>
      <c r="P283" s="83">
        <v>60</v>
      </c>
      <c r="Q283" s="83">
        <v>60</v>
      </c>
      <c r="R283" s="83">
        <v>60</v>
      </c>
      <c r="S283" s="83">
        <v>60</v>
      </c>
      <c r="T283" s="83">
        <v>60</v>
      </c>
      <c r="U283" s="83">
        <v>60</v>
      </c>
      <c r="V283" s="83">
        <v>60</v>
      </c>
      <c r="W283" s="83">
        <v>60</v>
      </c>
      <c r="X283" s="83">
        <v>60</v>
      </c>
      <c r="Y283" s="83">
        <v>60</v>
      </c>
      <c r="Z283" s="83">
        <v>60</v>
      </c>
      <c r="AA283" s="83">
        <v>60</v>
      </c>
      <c r="AB283" s="83"/>
      <c r="AC283" s="83"/>
      <c r="AD283" s="83"/>
      <c r="AE283" s="83"/>
      <c r="AF283" s="83"/>
      <c r="AG283" s="83"/>
      <c r="AH283" s="83"/>
      <c r="AI283" s="83"/>
      <c r="AJ283" s="83"/>
      <c r="AK283" s="83"/>
      <c r="AL283" s="85"/>
      <c r="AM283" s="12"/>
      <c r="AN283" s="3"/>
      <c r="AO283" s="3"/>
      <c r="AP283" s="3"/>
    </row>
    <row r="284" spans="1:42" ht="14.4" outlineLevel="1" x14ac:dyDescent="0.3">
      <c r="A284" s="1"/>
      <c r="B284" s="2"/>
      <c r="C284" s="13"/>
      <c r="D284" s="13"/>
      <c r="E284" s="13"/>
      <c r="F284" s="22"/>
      <c r="H284" s="104" t="s">
        <v>107</v>
      </c>
      <c r="I284" s="4" t="s">
        <v>87</v>
      </c>
      <c r="J284" s="83">
        <v>60</v>
      </c>
      <c r="K284" s="83">
        <v>60</v>
      </c>
      <c r="L284" s="83">
        <v>60</v>
      </c>
      <c r="M284" s="83">
        <v>60</v>
      </c>
      <c r="N284" s="83">
        <v>60</v>
      </c>
      <c r="O284" s="83">
        <v>60</v>
      </c>
      <c r="P284" s="83">
        <v>60</v>
      </c>
      <c r="Q284" s="83">
        <v>60</v>
      </c>
      <c r="R284" s="83">
        <v>60</v>
      </c>
      <c r="S284" s="83">
        <v>60</v>
      </c>
      <c r="T284" s="83">
        <v>60</v>
      </c>
      <c r="U284" s="83">
        <v>60</v>
      </c>
      <c r="V284" s="83">
        <v>60</v>
      </c>
      <c r="W284" s="83">
        <v>60</v>
      </c>
      <c r="X284" s="83">
        <v>60</v>
      </c>
      <c r="Y284" s="83">
        <v>60</v>
      </c>
      <c r="Z284" s="83">
        <v>60</v>
      </c>
      <c r="AA284" s="83">
        <v>60</v>
      </c>
      <c r="AB284" s="78"/>
      <c r="AC284" s="78"/>
      <c r="AD284" s="78"/>
      <c r="AE284" s="78"/>
      <c r="AF284" s="78"/>
      <c r="AG284" s="78"/>
      <c r="AH284" s="78"/>
      <c r="AI284" s="78"/>
      <c r="AJ284" s="78"/>
      <c r="AK284" s="78"/>
      <c r="AL284" s="85"/>
      <c r="AM284" s="12"/>
      <c r="AN284" s="3"/>
      <c r="AO284" s="3"/>
      <c r="AP284" s="3"/>
    </row>
    <row r="285" spans="1:42" ht="14.4" outlineLevel="1" x14ac:dyDescent="0.3">
      <c r="A285" s="1"/>
      <c r="B285" s="2"/>
      <c r="C285" s="13"/>
      <c r="D285" s="13"/>
      <c r="E285" s="13"/>
      <c r="F285" s="22"/>
      <c r="H285" s="104" t="s">
        <v>108</v>
      </c>
      <c r="I285" s="4" t="s">
        <v>87</v>
      </c>
      <c r="J285" s="83">
        <v>60</v>
      </c>
      <c r="K285" s="83">
        <v>60</v>
      </c>
      <c r="L285" s="83">
        <v>60</v>
      </c>
      <c r="M285" s="83">
        <v>60</v>
      </c>
      <c r="N285" s="83">
        <v>60</v>
      </c>
      <c r="O285" s="83">
        <v>60</v>
      </c>
      <c r="P285" s="83">
        <v>60</v>
      </c>
      <c r="Q285" s="83">
        <v>60</v>
      </c>
      <c r="R285" s="83">
        <v>60</v>
      </c>
      <c r="S285" s="83">
        <v>60</v>
      </c>
      <c r="T285" s="83">
        <v>60</v>
      </c>
      <c r="U285" s="83">
        <v>60</v>
      </c>
      <c r="V285" s="83">
        <v>60</v>
      </c>
      <c r="W285" s="83">
        <v>60</v>
      </c>
      <c r="X285" s="83">
        <v>60</v>
      </c>
      <c r="Y285" s="83">
        <v>60</v>
      </c>
      <c r="Z285" s="83">
        <v>60</v>
      </c>
      <c r="AA285" s="83">
        <v>60</v>
      </c>
      <c r="AB285" s="78"/>
      <c r="AC285" s="78"/>
      <c r="AD285" s="78"/>
      <c r="AE285" s="78"/>
      <c r="AF285" s="78"/>
      <c r="AG285" s="78"/>
      <c r="AH285" s="78"/>
      <c r="AI285" s="78"/>
      <c r="AJ285" s="78"/>
      <c r="AK285" s="78"/>
      <c r="AL285" s="85"/>
      <c r="AM285" s="12"/>
      <c r="AN285" s="3"/>
      <c r="AO285" s="3"/>
      <c r="AP285" s="3"/>
    </row>
    <row r="286" spans="1:42" ht="12" customHeight="1" outlineLevel="1" x14ac:dyDescent="0.3">
      <c r="A286" s="1"/>
      <c r="B286" s="2"/>
      <c r="C286" s="13"/>
      <c r="D286" s="13"/>
      <c r="E286" s="13"/>
      <c r="F286" s="22"/>
      <c r="H286" s="104" t="s">
        <v>109</v>
      </c>
      <c r="I286" s="4" t="s">
        <v>87</v>
      </c>
      <c r="J286" s="83">
        <v>60</v>
      </c>
      <c r="K286" s="83">
        <v>60</v>
      </c>
      <c r="L286" s="83">
        <v>60</v>
      </c>
      <c r="M286" s="83">
        <v>60</v>
      </c>
      <c r="N286" s="83">
        <v>60</v>
      </c>
      <c r="O286" s="83">
        <v>60</v>
      </c>
      <c r="P286" s="83">
        <v>60</v>
      </c>
      <c r="Q286" s="83">
        <v>60</v>
      </c>
      <c r="R286" s="83">
        <v>60</v>
      </c>
      <c r="S286" s="83">
        <v>60</v>
      </c>
      <c r="T286" s="83">
        <v>60</v>
      </c>
      <c r="U286" s="83">
        <v>60</v>
      </c>
      <c r="V286" s="83">
        <v>60</v>
      </c>
      <c r="W286" s="83">
        <v>60</v>
      </c>
      <c r="X286" s="83">
        <v>60</v>
      </c>
      <c r="Y286" s="83">
        <v>60</v>
      </c>
      <c r="Z286" s="83">
        <v>60</v>
      </c>
      <c r="AA286" s="83">
        <v>60</v>
      </c>
      <c r="AB286" s="78"/>
      <c r="AC286" s="78"/>
      <c r="AD286" s="78"/>
      <c r="AE286" s="78"/>
      <c r="AF286" s="78"/>
      <c r="AG286" s="78"/>
      <c r="AH286" s="78"/>
      <c r="AI286" s="78"/>
      <c r="AJ286" s="78"/>
      <c r="AK286" s="78"/>
      <c r="AL286" s="85"/>
      <c r="AM286" s="12"/>
      <c r="AN286" s="3"/>
      <c r="AO286" s="3"/>
      <c r="AP286" s="3"/>
    </row>
    <row r="287" spans="1:42" ht="12" customHeight="1" outlineLevel="1" x14ac:dyDescent="0.3">
      <c r="A287" s="1"/>
      <c r="B287" s="2"/>
      <c r="C287" s="13"/>
      <c r="D287" s="13"/>
      <c r="E287" s="13"/>
      <c r="F287" s="30"/>
      <c r="H287" s="104" t="s">
        <v>114</v>
      </c>
      <c r="I287" s="4" t="s">
        <v>87</v>
      </c>
      <c r="J287" s="83">
        <v>60</v>
      </c>
      <c r="K287" s="83">
        <v>60</v>
      </c>
      <c r="L287" s="83">
        <v>60</v>
      </c>
      <c r="M287" s="83">
        <v>60</v>
      </c>
      <c r="N287" s="83">
        <v>60</v>
      </c>
      <c r="O287" s="83">
        <v>60</v>
      </c>
      <c r="P287" s="83">
        <v>60</v>
      </c>
      <c r="Q287" s="83">
        <v>60</v>
      </c>
      <c r="R287" s="83">
        <v>60</v>
      </c>
      <c r="S287" s="83">
        <v>60</v>
      </c>
      <c r="T287" s="83">
        <v>60</v>
      </c>
      <c r="U287" s="83">
        <v>60</v>
      </c>
      <c r="V287" s="83">
        <v>60</v>
      </c>
      <c r="W287" s="83">
        <v>60</v>
      </c>
      <c r="X287" s="83">
        <v>60</v>
      </c>
      <c r="Y287" s="83">
        <v>60</v>
      </c>
      <c r="Z287" s="83">
        <v>60</v>
      </c>
      <c r="AA287" s="83">
        <v>60</v>
      </c>
      <c r="AB287" s="78"/>
      <c r="AC287" s="78"/>
      <c r="AD287" s="78"/>
      <c r="AE287" s="78"/>
      <c r="AF287" s="78"/>
      <c r="AG287" s="78"/>
      <c r="AH287" s="78"/>
      <c r="AI287" s="78"/>
      <c r="AJ287" s="78"/>
      <c r="AK287" s="78"/>
      <c r="AL287" s="85"/>
      <c r="AM287" s="12"/>
      <c r="AN287" s="3"/>
      <c r="AO287" s="3"/>
      <c r="AP287" s="3"/>
    </row>
    <row r="288" spans="1:42" ht="12" customHeight="1" outlineLevel="1" x14ac:dyDescent="0.3">
      <c r="A288" s="1"/>
      <c r="B288" s="2"/>
      <c r="C288" s="13"/>
      <c r="D288" s="13"/>
      <c r="E288" s="13"/>
      <c r="F288" s="30"/>
      <c r="H288" s="104" t="s">
        <v>115</v>
      </c>
      <c r="I288" s="4" t="s">
        <v>87</v>
      </c>
      <c r="J288" s="83">
        <v>60</v>
      </c>
      <c r="K288" s="83">
        <v>60</v>
      </c>
      <c r="L288" s="83">
        <v>60</v>
      </c>
      <c r="M288" s="83">
        <v>60</v>
      </c>
      <c r="N288" s="83">
        <v>60</v>
      </c>
      <c r="O288" s="83">
        <v>60</v>
      </c>
      <c r="P288" s="83">
        <v>60</v>
      </c>
      <c r="Q288" s="83">
        <v>60</v>
      </c>
      <c r="R288" s="83">
        <v>60</v>
      </c>
      <c r="S288" s="83">
        <v>60</v>
      </c>
      <c r="T288" s="83">
        <v>60</v>
      </c>
      <c r="U288" s="83">
        <v>60</v>
      </c>
      <c r="V288" s="83">
        <v>60</v>
      </c>
      <c r="W288" s="83">
        <v>60</v>
      </c>
      <c r="X288" s="83">
        <v>60</v>
      </c>
      <c r="Y288" s="83">
        <v>60</v>
      </c>
      <c r="Z288" s="83">
        <v>60</v>
      </c>
      <c r="AA288" s="83">
        <v>60</v>
      </c>
      <c r="AB288" s="78"/>
      <c r="AC288" s="78"/>
      <c r="AD288" s="78"/>
      <c r="AE288" s="78"/>
      <c r="AF288" s="78"/>
      <c r="AG288" s="78"/>
      <c r="AH288" s="78"/>
      <c r="AI288" s="78"/>
      <c r="AJ288" s="78"/>
      <c r="AK288" s="78"/>
      <c r="AL288" s="85"/>
      <c r="AM288" s="12"/>
      <c r="AN288" s="3"/>
      <c r="AO288" s="3"/>
      <c r="AP288" s="3"/>
    </row>
    <row r="289" spans="1:42" ht="12" customHeight="1" outlineLevel="1" x14ac:dyDescent="0.3">
      <c r="A289" s="1"/>
      <c r="B289" s="2"/>
      <c r="C289" s="13"/>
      <c r="D289" s="13"/>
      <c r="E289" s="13"/>
      <c r="F289" s="30"/>
      <c r="H289" s="104" t="s">
        <v>116</v>
      </c>
      <c r="I289" s="4" t="s">
        <v>87</v>
      </c>
      <c r="J289" s="83">
        <v>60</v>
      </c>
      <c r="K289" s="83">
        <v>60</v>
      </c>
      <c r="L289" s="83">
        <v>60</v>
      </c>
      <c r="M289" s="83">
        <v>60</v>
      </c>
      <c r="N289" s="83">
        <v>60</v>
      </c>
      <c r="O289" s="83">
        <v>60</v>
      </c>
      <c r="P289" s="83">
        <v>60</v>
      </c>
      <c r="Q289" s="83">
        <v>60</v>
      </c>
      <c r="R289" s="83">
        <v>60</v>
      </c>
      <c r="S289" s="83">
        <v>60</v>
      </c>
      <c r="T289" s="83">
        <v>60</v>
      </c>
      <c r="U289" s="83">
        <v>60</v>
      </c>
      <c r="V289" s="83">
        <v>60</v>
      </c>
      <c r="W289" s="83">
        <v>60</v>
      </c>
      <c r="X289" s="83">
        <v>60</v>
      </c>
      <c r="Y289" s="83">
        <v>60</v>
      </c>
      <c r="Z289" s="83">
        <v>60</v>
      </c>
      <c r="AA289" s="83">
        <v>60</v>
      </c>
      <c r="AB289" s="78"/>
      <c r="AC289" s="78"/>
      <c r="AD289" s="78"/>
      <c r="AE289" s="78"/>
      <c r="AF289" s="78"/>
      <c r="AG289" s="78"/>
      <c r="AH289" s="78"/>
      <c r="AI289" s="78"/>
      <c r="AJ289" s="78"/>
      <c r="AK289" s="78"/>
      <c r="AL289" s="85"/>
      <c r="AM289" s="12"/>
      <c r="AN289" s="3"/>
      <c r="AO289" s="3"/>
      <c r="AP289" s="3"/>
    </row>
    <row r="290" spans="1:42" ht="12" customHeight="1" outlineLevel="1" x14ac:dyDescent="0.3">
      <c r="A290" s="1"/>
      <c r="B290" s="2"/>
      <c r="C290" s="13"/>
      <c r="D290" s="13"/>
      <c r="E290" s="13"/>
      <c r="F290" s="30"/>
      <c r="H290" s="104" t="s">
        <v>396</v>
      </c>
      <c r="I290" s="4" t="s">
        <v>87</v>
      </c>
      <c r="J290" s="83">
        <v>60</v>
      </c>
      <c r="K290" s="83">
        <v>60</v>
      </c>
      <c r="L290" s="83">
        <v>60</v>
      </c>
      <c r="M290" s="83">
        <v>60</v>
      </c>
      <c r="N290" s="83">
        <v>60</v>
      </c>
      <c r="O290" s="83">
        <v>60</v>
      </c>
      <c r="P290" s="83">
        <v>60</v>
      </c>
      <c r="Q290" s="83">
        <v>60</v>
      </c>
      <c r="R290" s="83">
        <v>60</v>
      </c>
      <c r="S290" s="83">
        <v>60</v>
      </c>
      <c r="T290" s="83">
        <v>60</v>
      </c>
      <c r="U290" s="83">
        <v>60</v>
      </c>
      <c r="V290" s="83">
        <v>60</v>
      </c>
      <c r="W290" s="83">
        <v>60</v>
      </c>
      <c r="X290" s="83">
        <v>60</v>
      </c>
      <c r="Y290" s="83">
        <v>60</v>
      </c>
      <c r="Z290" s="83">
        <v>60</v>
      </c>
      <c r="AA290" s="83">
        <v>60</v>
      </c>
      <c r="AB290" s="78"/>
      <c r="AC290" s="78"/>
      <c r="AD290" s="78"/>
      <c r="AE290" s="78"/>
      <c r="AF290" s="78"/>
      <c r="AG290" s="78"/>
      <c r="AH290" s="78"/>
      <c r="AI290" s="78"/>
      <c r="AJ290" s="78"/>
      <c r="AK290" s="78"/>
      <c r="AL290" s="85"/>
      <c r="AM290" s="12"/>
      <c r="AN290" s="3"/>
      <c r="AO290" s="3"/>
      <c r="AP290" s="3"/>
    </row>
    <row r="291" spans="1:42" ht="12" customHeight="1" outlineLevel="1" x14ac:dyDescent="0.3">
      <c r="A291" s="1"/>
      <c r="B291" s="2"/>
      <c r="C291" s="13"/>
      <c r="D291" s="13"/>
      <c r="E291" s="13"/>
      <c r="F291" s="30"/>
      <c r="H291" s="104" t="s">
        <v>118</v>
      </c>
      <c r="I291" s="4" t="s">
        <v>87</v>
      </c>
      <c r="J291" s="83">
        <v>60</v>
      </c>
      <c r="K291" s="83">
        <v>60</v>
      </c>
      <c r="L291" s="83">
        <v>60</v>
      </c>
      <c r="M291" s="83">
        <v>60</v>
      </c>
      <c r="N291" s="83">
        <v>60</v>
      </c>
      <c r="O291" s="83">
        <v>60</v>
      </c>
      <c r="P291" s="83">
        <v>60</v>
      </c>
      <c r="Q291" s="83">
        <v>60</v>
      </c>
      <c r="R291" s="83">
        <v>60</v>
      </c>
      <c r="S291" s="83">
        <v>60</v>
      </c>
      <c r="T291" s="83">
        <v>60</v>
      </c>
      <c r="U291" s="83">
        <v>60</v>
      </c>
      <c r="V291" s="83">
        <v>60</v>
      </c>
      <c r="W291" s="83">
        <v>60</v>
      </c>
      <c r="X291" s="83">
        <v>60</v>
      </c>
      <c r="Y291" s="83">
        <v>60</v>
      </c>
      <c r="Z291" s="83">
        <v>60</v>
      </c>
      <c r="AA291" s="83">
        <v>60</v>
      </c>
      <c r="AB291" s="78"/>
      <c r="AC291" s="78"/>
      <c r="AD291" s="78"/>
      <c r="AE291" s="78"/>
      <c r="AF291" s="78"/>
      <c r="AG291" s="78"/>
      <c r="AH291" s="78"/>
      <c r="AI291" s="78"/>
      <c r="AJ291" s="78"/>
      <c r="AK291" s="78"/>
      <c r="AL291" s="85"/>
      <c r="AM291" s="12"/>
      <c r="AN291" s="3"/>
      <c r="AO291" s="3"/>
      <c r="AP291" s="3"/>
    </row>
    <row r="292" spans="1:42" ht="12" customHeight="1" outlineLevel="1" x14ac:dyDescent="0.3">
      <c r="A292" s="1"/>
      <c r="B292" s="2"/>
      <c r="C292" s="13"/>
      <c r="D292" s="13"/>
      <c r="E292" s="13"/>
      <c r="F292" s="30"/>
      <c r="H292" s="104" t="s">
        <v>119</v>
      </c>
      <c r="I292" s="4" t="s">
        <v>87</v>
      </c>
      <c r="J292" s="83">
        <v>60</v>
      </c>
      <c r="K292" s="83">
        <v>60</v>
      </c>
      <c r="L292" s="83">
        <v>60</v>
      </c>
      <c r="M292" s="83">
        <v>60</v>
      </c>
      <c r="N292" s="83">
        <v>60</v>
      </c>
      <c r="O292" s="83">
        <v>60</v>
      </c>
      <c r="P292" s="83">
        <v>60</v>
      </c>
      <c r="Q292" s="83">
        <v>60</v>
      </c>
      <c r="R292" s="83">
        <v>60</v>
      </c>
      <c r="S292" s="83">
        <v>60</v>
      </c>
      <c r="T292" s="83">
        <v>60</v>
      </c>
      <c r="U292" s="83">
        <v>60</v>
      </c>
      <c r="V292" s="83">
        <v>60</v>
      </c>
      <c r="W292" s="83">
        <v>60</v>
      </c>
      <c r="X292" s="83">
        <v>60</v>
      </c>
      <c r="Y292" s="83">
        <v>60</v>
      </c>
      <c r="Z292" s="83">
        <v>60</v>
      </c>
      <c r="AA292" s="83">
        <v>60</v>
      </c>
      <c r="AB292" s="78"/>
      <c r="AC292" s="78"/>
      <c r="AD292" s="78"/>
      <c r="AE292" s="78"/>
      <c r="AF292" s="78"/>
      <c r="AG292" s="78"/>
      <c r="AH292" s="78"/>
      <c r="AI292" s="78"/>
      <c r="AJ292" s="78"/>
      <c r="AK292" s="78"/>
      <c r="AL292" s="85"/>
      <c r="AM292" s="12"/>
      <c r="AN292" s="3"/>
      <c r="AO292" s="3"/>
      <c r="AP292" s="3"/>
    </row>
    <row r="293" spans="1:42" ht="12" customHeight="1" outlineLevel="1" x14ac:dyDescent="0.3">
      <c r="A293" s="1"/>
      <c r="B293" s="2"/>
      <c r="C293" s="13"/>
      <c r="D293" s="13"/>
      <c r="E293" s="13"/>
      <c r="F293" s="30"/>
      <c r="H293" s="104" t="s">
        <v>120</v>
      </c>
      <c r="I293" s="4" t="s">
        <v>87</v>
      </c>
      <c r="J293" s="83">
        <v>60</v>
      </c>
      <c r="K293" s="83">
        <v>60</v>
      </c>
      <c r="L293" s="83">
        <v>60</v>
      </c>
      <c r="M293" s="83">
        <v>60</v>
      </c>
      <c r="N293" s="83">
        <v>60</v>
      </c>
      <c r="O293" s="83">
        <v>60</v>
      </c>
      <c r="P293" s="83">
        <v>60</v>
      </c>
      <c r="Q293" s="83">
        <v>60</v>
      </c>
      <c r="R293" s="83">
        <v>60</v>
      </c>
      <c r="S293" s="83">
        <v>60</v>
      </c>
      <c r="T293" s="83">
        <v>60</v>
      </c>
      <c r="U293" s="83">
        <v>60</v>
      </c>
      <c r="V293" s="83">
        <v>60</v>
      </c>
      <c r="W293" s="83">
        <v>60</v>
      </c>
      <c r="X293" s="83">
        <v>60</v>
      </c>
      <c r="Y293" s="83">
        <v>60</v>
      </c>
      <c r="Z293" s="83">
        <v>60</v>
      </c>
      <c r="AA293" s="83">
        <v>60</v>
      </c>
      <c r="AB293" s="78"/>
      <c r="AC293" s="78"/>
      <c r="AD293" s="78"/>
      <c r="AE293" s="78"/>
      <c r="AF293" s="78"/>
      <c r="AG293" s="78"/>
      <c r="AH293" s="78"/>
      <c r="AI293" s="78"/>
      <c r="AJ293" s="78"/>
      <c r="AK293" s="78"/>
      <c r="AL293" s="85"/>
      <c r="AM293" s="12"/>
      <c r="AN293" s="3"/>
      <c r="AO293" s="3"/>
      <c r="AP293" s="3"/>
    </row>
    <row r="294" spans="1:42" ht="12" customHeight="1" outlineLevel="1" x14ac:dyDescent="0.3">
      <c r="A294" s="1"/>
      <c r="B294" s="2"/>
      <c r="C294" s="13"/>
      <c r="D294" s="13"/>
      <c r="E294" s="13"/>
      <c r="F294" s="30"/>
      <c r="H294" s="104" t="s">
        <v>121</v>
      </c>
      <c r="I294" s="4" t="s">
        <v>87</v>
      </c>
      <c r="J294" s="83">
        <v>60</v>
      </c>
      <c r="K294" s="83">
        <v>60</v>
      </c>
      <c r="L294" s="83">
        <v>60</v>
      </c>
      <c r="M294" s="83">
        <v>60</v>
      </c>
      <c r="N294" s="83">
        <v>60</v>
      </c>
      <c r="O294" s="83">
        <v>60</v>
      </c>
      <c r="P294" s="83">
        <v>60</v>
      </c>
      <c r="Q294" s="83">
        <v>60</v>
      </c>
      <c r="R294" s="83">
        <v>60</v>
      </c>
      <c r="S294" s="83">
        <v>60</v>
      </c>
      <c r="T294" s="83">
        <v>60</v>
      </c>
      <c r="U294" s="83">
        <v>60</v>
      </c>
      <c r="V294" s="83">
        <v>60</v>
      </c>
      <c r="W294" s="83">
        <v>60</v>
      </c>
      <c r="X294" s="83">
        <v>60</v>
      </c>
      <c r="Y294" s="83">
        <v>60</v>
      </c>
      <c r="Z294" s="83">
        <v>60</v>
      </c>
      <c r="AA294" s="83">
        <v>60</v>
      </c>
      <c r="AB294" s="83"/>
      <c r="AC294" s="83"/>
      <c r="AD294" s="83"/>
      <c r="AE294" s="83"/>
      <c r="AF294" s="83"/>
      <c r="AG294" s="83"/>
      <c r="AH294" s="83"/>
      <c r="AI294" s="83"/>
      <c r="AJ294" s="83"/>
      <c r="AK294" s="83"/>
      <c r="AL294" s="85"/>
      <c r="AM294" s="12"/>
      <c r="AN294" s="3"/>
      <c r="AO294" s="3"/>
      <c r="AP294" s="3"/>
    </row>
    <row r="295" spans="1:42" ht="12" customHeight="1" outlineLevel="1" x14ac:dyDescent="0.3">
      <c r="A295" s="1"/>
      <c r="B295" s="2"/>
      <c r="C295" s="13"/>
      <c r="D295" s="13"/>
      <c r="E295" s="13"/>
      <c r="F295" s="30"/>
      <c r="H295" s="104" t="s">
        <v>122</v>
      </c>
      <c r="I295" s="4" t="s">
        <v>87</v>
      </c>
      <c r="J295" s="83">
        <v>60</v>
      </c>
      <c r="K295" s="83">
        <v>60</v>
      </c>
      <c r="L295" s="83">
        <v>60</v>
      </c>
      <c r="M295" s="83">
        <v>60</v>
      </c>
      <c r="N295" s="83">
        <v>60</v>
      </c>
      <c r="O295" s="83">
        <v>60</v>
      </c>
      <c r="P295" s="83">
        <v>60</v>
      </c>
      <c r="Q295" s="83">
        <v>60</v>
      </c>
      <c r="R295" s="83">
        <v>60</v>
      </c>
      <c r="S295" s="83">
        <v>60</v>
      </c>
      <c r="T295" s="83">
        <v>60</v>
      </c>
      <c r="U295" s="83">
        <v>60</v>
      </c>
      <c r="V295" s="83">
        <v>60</v>
      </c>
      <c r="W295" s="83">
        <v>60</v>
      </c>
      <c r="X295" s="83">
        <v>60</v>
      </c>
      <c r="Y295" s="83">
        <v>60</v>
      </c>
      <c r="Z295" s="83">
        <v>60</v>
      </c>
      <c r="AA295" s="83">
        <v>60</v>
      </c>
      <c r="AB295" s="83"/>
      <c r="AC295" s="83"/>
      <c r="AD295" s="83"/>
      <c r="AE295" s="83"/>
      <c r="AF295" s="83"/>
      <c r="AG295" s="83"/>
      <c r="AH295" s="83"/>
      <c r="AI295" s="83"/>
      <c r="AJ295" s="83"/>
      <c r="AK295" s="83"/>
      <c r="AL295" s="85"/>
      <c r="AM295" s="12"/>
      <c r="AN295" s="3"/>
      <c r="AO295" s="3"/>
      <c r="AP295" s="3"/>
    </row>
    <row r="296" spans="1:42" ht="12" customHeight="1" outlineLevel="1" x14ac:dyDescent="0.3">
      <c r="A296" s="1"/>
      <c r="B296" s="2"/>
      <c r="C296" s="13"/>
      <c r="D296" s="13"/>
      <c r="E296" s="13"/>
      <c r="F296" s="30"/>
      <c r="H296" s="104" t="s">
        <v>123</v>
      </c>
      <c r="I296" s="4" t="s">
        <v>87</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5"/>
      <c r="AM296" s="12"/>
      <c r="AN296" s="3"/>
      <c r="AO296" s="3"/>
      <c r="AP296" s="3"/>
    </row>
    <row r="297" spans="1:42" ht="12" customHeight="1" outlineLevel="1" x14ac:dyDescent="0.3">
      <c r="A297" s="1"/>
      <c r="B297" s="2"/>
      <c r="C297" s="13"/>
      <c r="D297" s="13"/>
      <c r="E297" s="13"/>
      <c r="F297" s="30"/>
      <c r="H297" s="104" t="s">
        <v>397</v>
      </c>
      <c r="I297" s="4" t="s">
        <v>87</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5"/>
      <c r="AM297" s="12"/>
      <c r="AN297" s="3"/>
      <c r="AO297" s="3"/>
      <c r="AP297" s="3"/>
    </row>
    <row r="298" spans="1:42" ht="12" customHeight="1" outlineLevel="1" x14ac:dyDescent="0.3">
      <c r="A298" s="1"/>
      <c r="B298" s="2"/>
      <c r="C298" s="13"/>
      <c r="D298" s="13"/>
      <c r="E298" s="13"/>
      <c r="F298" s="30"/>
      <c r="H298" s="104" t="s">
        <v>124</v>
      </c>
      <c r="I298" s="4" t="s">
        <v>87</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5"/>
      <c r="AM298" s="12"/>
      <c r="AN298" s="3"/>
      <c r="AO298" s="3"/>
      <c r="AP298" s="3"/>
    </row>
    <row r="299" spans="1:42" ht="12" customHeight="1" outlineLevel="1" x14ac:dyDescent="0.3">
      <c r="A299" s="1"/>
      <c r="B299" s="2"/>
      <c r="C299" s="13"/>
      <c r="D299" s="13"/>
      <c r="E299" s="13"/>
      <c r="F299" s="30"/>
      <c r="H299" s="104" t="s">
        <v>125</v>
      </c>
      <c r="I299" s="4" t="s">
        <v>87</v>
      </c>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5"/>
      <c r="AM299" s="12"/>
      <c r="AN299" s="3"/>
      <c r="AO299" s="3"/>
      <c r="AP299" s="3"/>
    </row>
    <row r="300" spans="1:42" ht="12" customHeight="1" outlineLevel="1" x14ac:dyDescent="0.3">
      <c r="A300" s="1"/>
      <c r="B300" s="2"/>
      <c r="C300" s="13"/>
      <c r="D300" s="13"/>
      <c r="E300" s="13"/>
      <c r="F300" s="30"/>
      <c r="H300" s="104" t="s">
        <v>126</v>
      </c>
      <c r="I300" s="4" t="s">
        <v>87</v>
      </c>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5"/>
      <c r="AM300" s="12"/>
      <c r="AN300" s="3"/>
      <c r="AO300" s="3"/>
      <c r="AP300" s="3"/>
    </row>
    <row r="301" spans="1:42" ht="12" customHeight="1" outlineLevel="1" x14ac:dyDescent="0.3">
      <c r="A301" s="1"/>
      <c r="B301" s="2"/>
      <c r="C301" s="13"/>
      <c r="D301" s="13"/>
      <c r="E301" s="13"/>
      <c r="F301" s="30"/>
      <c r="H301" s="104" t="s">
        <v>127</v>
      </c>
      <c r="I301" s="4" t="s">
        <v>87</v>
      </c>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5"/>
      <c r="AM301" s="12"/>
      <c r="AN301" s="3"/>
      <c r="AO301" s="3"/>
      <c r="AP301" s="3"/>
    </row>
    <row r="302" spans="1:42" ht="12" customHeight="1" outlineLevel="1" x14ac:dyDescent="0.3">
      <c r="A302" s="1"/>
      <c r="B302" s="2"/>
      <c r="C302" s="13"/>
      <c r="D302" s="13"/>
      <c r="E302" s="13"/>
      <c r="F302" s="30"/>
      <c r="H302" s="104" t="s">
        <v>398</v>
      </c>
      <c r="I302" s="4" t="s">
        <v>87</v>
      </c>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5"/>
      <c r="AM302" s="12"/>
      <c r="AN302" s="3"/>
      <c r="AO302" s="3"/>
      <c r="AP302" s="3"/>
    </row>
    <row r="303" spans="1:42" ht="12" customHeight="1" outlineLevel="1" x14ac:dyDescent="0.3">
      <c r="A303" s="1"/>
      <c r="B303" s="2"/>
      <c r="C303" s="13"/>
      <c r="D303" s="13"/>
      <c r="E303" s="13"/>
      <c r="F303" s="30"/>
      <c r="H303" s="104" t="s">
        <v>128</v>
      </c>
      <c r="I303" s="4" t="s">
        <v>87</v>
      </c>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5"/>
      <c r="AM303" s="12"/>
      <c r="AN303" s="3"/>
      <c r="AO303" s="3"/>
      <c r="AP303" s="3"/>
    </row>
    <row r="304" spans="1:42" ht="12" customHeight="1" outlineLevel="1" x14ac:dyDescent="0.3">
      <c r="A304" s="1"/>
      <c r="B304" s="2"/>
      <c r="C304" s="13"/>
      <c r="D304" s="13"/>
      <c r="E304" s="13"/>
      <c r="F304" s="30"/>
      <c r="H304" s="104" t="s">
        <v>129</v>
      </c>
      <c r="I304" s="4" t="s">
        <v>87</v>
      </c>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5"/>
      <c r="AM304" s="12"/>
      <c r="AN304" s="3"/>
      <c r="AO304" s="3"/>
      <c r="AP304" s="3"/>
    </row>
    <row r="305" spans="1:42" ht="12" customHeight="1" outlineLevel="1" x14ac:dyDescent="0.3">
      <c r="A305" s="1"/>
      <c r="B305" s="2"/>
      <c r="C305" s="13"/>
      <c r="D305" s="13"/>
      <c r="E305" s="13"/>
      <c r="F305" s="30"/>
      <c r="H305" s="104" t="s">
        <v>130</v>
      </c>
      <c r="I305" s="4" t="s">
        <v>87</v>
      </c>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5"/>
      <c r="AM305" s="12"/>
      <c r="AN305" s="3"/>
      <c r="AO305" s="3"/>
      <c r="AP305" s="3"/>
    </row>
    <row r="306" spans="1:42" ht="12" customHeight="1" outlineLevel="1" x14ac:dyDescent="0.25">
      <c r="A306" s="1"/>
      <c r="B306" s="2"/>
      <c r="C306" s="13"/>
      <c r="D306" s="13"/>
      <c r="E306" s="13"/>
      <c r="F306" s="30"/>
      <c r="H306" s="4" t="s">
        <v>97</v>
      </c>
      <c r="I306" s="4" t="s">
        <v>87</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25">
      <c r="A307" s="1"/>
      <c r="B307" s="2"/>
      <c r="C307" s="13"/>
      <c r="D307" s="13"/>
      <c r="E307" s="13"/>
      <c r="F307" s="30"/>
      <c r="H307" s="4" t="s">
        <v>111</v>
      </c>
      <c r="I307" s="4" t="s">
        <v>87</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25">
      <c r="A308" s="1"/>
      <c r="B308" s="2"/>
      <c r="C308" s="13"/>
      <c r="D308" s="13"/>
      <c r="E308" s="13"/>
      <c r="F308" s="30"/>
      <c r="H308" s="4" t="s">
        <v>399</v>
      </c>
      <c r="I308" s="4" t="s">
        <v>87</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25">
      <c r="A309" s="1"/>
      <c r="B309" s="2"/>
      <c r="C309" s="13"/>
      <c r="D309" s="13"/>
      <c r="E309" s="13"/>
      <c r="F309" s="30"/>
      <c r="H309" s="4" t="s">
        <v>400</v>
      </c>
      <c r="I309" s="4" t="s">
        <v>87</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3.2" outlineLevel="1" x14ac:dyDescent="0.25">
      <c r="A310" s="1"/>
      <c r="B310" s="2"/>
      <c r="C310" s="13"/>
      <c r="D310" s="13"/>
      <c r="E310" s="13"/>
      <c r="F310" s="22"/>
      <c r="H310" s="23" t="s">
        <v>110</v>
      </c>
      <c r="I310" s="4" t="s">
        <v>88</v>
      </c>
      <c r="J310" s="78"/>
      <c r="K310" s="78">
        <v>250</v>
      </c>
      <c r="L310" s="78">
        <v>250</v>
      </c>
      <c r="M310" s="78"/>
      <c r="N310" s="78">
        <v>250</v>
      </c>
      <c r="O310" s="78">
        <v>250</v>
      </c>
      <c r="P310" s="78">
        <v>250</v>
      </c>
      <c r="Q310" s="78">
        <v>250</v>
      </c>
      <c r="R310" s="78">
        <v>250</v>
      </c>
      <c r="S310" s="78">
        <v>250</v>
      </c>
      <c r="T310" s="78">
        <v>250</v>
      </c>
      <c r="U310" s="78">
        <v>250</v>
      </c>
      <c r="V310" s="78">
        <v>250</v>
      </c>
      <c r="W310" s="78">
        <v>250</v>
      </c>
      <c r="X310" s="78">
        <v>250</v>
      </c>
      <c r="Y310" s="78">
        <v>250</v>
      </c>
      <c r="Z310" s="78">
        <v>250</v>
      </c>
      <c r="AA310" s="78">
        <v>250</v>
      </c>
      <c r="AB310" s="78"/>
      <c r="AC310" s="78"/>
      <c r="AD310" s="78"/>
      <c r="AE310" s="78"/>
      <c r="AF310" s="78"/>
      <c r="AG310" s="78"/>
      <c r="AH310" s="78"/>
      <c r="AI310" s="78"/>
      <c r="AJ310" s="78"/>
      <c r="AK310" s="78"/>
      <c r="AL310" s="85"/>
      <c r="AM310" s="12"/>
      <c r="AN310" s="3"/>
      <c r="AO310" s="3"/>
      <c r="AP310" s="3"/>
    </row>
    <row r="311" spans="1:42" ht="13.2" outlineLevel="1" x14ac:dyDescent="0.25">
      <c r="A311" s="1"/>
      <c r="B311" s="2"/>
      <c r="C311" s="13"/>
      <c r="D311" s="13"/>
      <c r="E311" s="13"/>
      <c r="F311" s="22"/>
      <c r="H311" s="23" t="s">
        <v>98</v>
      </c>
      <c r="I311" s="4" t="s">
        <v>88</v>
      </c>
      <c r="J311" s="78"/>
      <c r="K311" s="78">
        <v>250</v>
      </c>
      <c r="L311" s="78">
        <v>250</v>
      </c>
      <c r="M311" s="78"/>
      <c r="N311" s="78"/>
      <c r="O311" s="78"/>
      <c r="P311" s="78"/>
      <c r="Q311" s="78"/>
      <c r="R311" s="78"/>
      <c r="S311" s="78"/>
      <c r="T311" s="78"/>
      <c r="U311" s="78"/>
      <c r="V311" s="78"/>
      <c r="W311" s="78"/>
      <c r="X311" s="78"/>
      <c r="Y311" s="78"/>
      <c r="Z311" s="78"/>
      <c r="AA311" s="78"/>
      <c r="AB311" s="78"/>
      <c r="AC311" s="78"/>
      <c r="AD311" s="78"/>
      <c r="AE311" s="78"/>
      <c r="AF311" s="78"/>
      <c r="AG311" s="78"/>
      <c r="AH311" s="78"/>
      <c r="AI311" s="78"/>
      <c r="AJ311" s="78"/>
      <c r="AK311" s="78"/>
      <c r="AL311" s="85"/>
      <c r="AM311" s="12"/>
      <c r="AN311" s="3"/>
      <c r="AO311" s="3"/>
      <c r="AP311" s="3"/>
    </row>
    <row r="312" spans="1:42" ht="12" customHeight="1" outlineLevel="1" x14ac:dyDescent="0.25">
      <c r="A312" s="1"/>
      <c r="B312" s="2"/>
      <c r="C312" s="13"/>
      <c r="D312" s="13"/>
      <c r="E312" s="13"/>
      <c r="F312" s="22"/>
      <c r="H312" s="23" t="s">
        <v>99</v>
      </c>
      <c r="I312" s="4" t="s">
        <v>88</v>
      </c>
      <c r="J312" s="78">
        <v>250</v>
      </c>
      <c r="K312" s="78"/>
      <c r="L312" s="78"/>
      <c r="M312" s="78">
        <v>250</v>
      </c>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85"/>
      <c r="AM312" s="12"/>
      <c r="AN312" s="3"/>
      <c r="AO312" s="3"/>
      <c r="AP312" s="3"/>
    </row>
    <row r="313" spans="1:42" ht="12" customHeight="1" outlineLevel="1" x14ac:dyDescent="0.25">
      <c r="A313" s="1"/>
      <c r="B313" s="2"/>
      <c r="C313" s="13"/>
      <c r="D313" s="13"/>
      <c r="E313" s="13"/>
      <c r="F313" s="30"/>
      <c r="H313" s="23" t="s">
        <v>100</v>
      </c>
      <c r="I313" s="4" t="s">
        <v>88</v>
      </c>
      <c r="J313" s="78"/>
      <c r="K313" s="78">
        <v>250</v>
      </c>
      <c r="L313" s="78">
        <v>250</v>
      </c>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85"/>
      <c r="AM313" s="12"/>
      <c r="AN313" s="3"/>
      <c r="AO313" s="3"/>
      <c r="AP313" s="3"/>
    </row>
    <row r="314" spans="1:42" ht="12" customHeight="1" outlineLevel="1" x14ac:dyDescent="0.25">
      <c r="A314" s="1"/>
      <c r="B314" s="2"/>
      <c r="C314" s="13"/>
      <c r="D314" s="13"/>
      <c r="E314" s="13"/>
      <c r="F314" s="30"/>
      <c r="H314" s="23" t="s">
        <v>101</v>
      </c>
      <c r="I314" s="4" t="s">
        <v>88</v>
      </c>
      <c r="J314" s="78"/>
      <c r="K314" s="78">
        <v>250</v>
      </c>
      <c r="L314" s="78">
        <v>250</v>
      </c>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85"/>
      <c r="AM314" s="12"/>
      <c r="AN314" s="3"/>
      <c r="AO314" s="3"/>
      <c r="AP314" s="3"/>
    </row>
    <row r="315" spans="1:42" ht="12" customHeight="1" outlineLevel="1" x14ac:dyDescent="0.25">
      <c r="A315" s="1"/>
      <c r="B315" s="2"/>
      <c r="C315" s="13"/>
      <c r="D315" s="13"/>
      <c r="E315" s="13"/>
      <c r="F315" s="30"/>
      <c r="H315" s="23" t="s">
        <v>102</v>
      </c>
      <c r="I315" s="4" t="s">
        <v>88</v>
      </c>
      <c r="J315" s="78">
        <v>250</v>
      </c>
      <c r="K315" s="78">
        <v>250</v>
      </c>
      <c r="L315" s="78">
        <v>250</v>
      </c>
      <c r="M315" s="78"/>
      <c r="N315" s="78">
        <v>250</v>
      </c>
      <c r="O315" s="78">
        <v>250</v>
      </c>
      <c r="P315" s="78">
        <v>250</v>
      </c>
      <c r="Q315" s="78">
        <v>250</v>
      </c>
      <c r="R315" s="78">
        <v>250</v>
      </c>
      <c r="S315" s="78">
        <v>250</v>
      </c>
      <c r="T315" s="78">
        <v>250</v>
      </c>
      <c r="U315" s="78">
        <v>250</v>
      </c>
      <c r="V315" s="78">
        <v>250</v>
      </c>
      <c r="W315" s="78">
        <v>250</v>
      </c>
      <c r="X315" s="78">
        <v>250</v>
      </c>
      <c r="Y315" s="78">
        <v>250</v>
      </c>
      <c r="Z315" s="78">
        <v>250</v>
      </c>
      <c r="AA315" s="78">
        <v>250</v>
      </c>
      <c r="AB315" s="78"/>
      <c r="AC315" s="78"/>
      <c r="AD315" s="78"/>
      <c r="AE315" s="78"/>
      <c r="AF315" s="78"/>
      <c r="AG315" s="78"/>
      <c r="AH315" s="78"/>
      <c r="AI315" s="78"/>
      <c r="AJ315" s="78"/>
      <c r="AK315" s="78"/>
      <c r="AL315" s="85"/>
      <c r="AM315" s="12"/>
      <c r="AN315" s="3"/>
      <c r="AO315" s="3"/>
      <c r="AP315" s="3"/>
    </row>
    <row r="316" spans="1:42" ht="12" customHeight="1" outlineLevel="1" x14ac:dyDescent="0.25">
      <c r="A316" s="1"/>
      <c r="B316" s="2"/>
      <c r="C316" s="13"/>
      <c r="D316" s="13"/>
      <c r="E316" s="13"/>
      <c r="F316" s="30"/>
      <c r="H316" s="23" t="s">
        <v>103</v>
      </c>
      <c r="I316" s="4" t="s">
        <v>88</v>
      </c>
      <c r="J316" s="78"/>
      <c r="K316" s="78"/>
      <c r="L316" s="78"/>
      <c r="M316" s="78"/>
      <c r="N316" s="78"/>
      <c r="O316" s="78"/>
      <c r="P316" s="78"/>
      <c r="Q316" s="78"/>
      <c r="R316" s="78"/>
      <c r="S316" s="78"/>
      <c r="T316" s="78"/>
      <c r="U316" s="78"/>
      <c r="V316" s="78"/>
      <c r="W316" s="78"/>
      <c r="X316" s="78"/>
      <c r="Y316" s="78"/>
      <c r="Z316" s="78"/>
      <c r="AA316" s="78"/>
      <c r="AB316" s="78"/>
      <c r="AC316" s="78"/>
      <c r="AD316" s="78"/>
      <c r="AE316" s="78"/>
      <c r="AF316" s="78"/>
      <c r="AG316" s="78"/>
      <c r="AH316" s="78"/>
      <c r="AI316" s="78"/>
      <c r="AJ316" s="78"/>
      <c r="AK316" s="78"/>
      <c r="AL316" s="85"/>
      <c r="AM316" s="12"/>
      <c r="AN316" s="3"/>
      <c r="AO316" s="3"/>
      <c r="AP316" s="3"/>
    </row>
    <row r="317" spans="1:42" ht="12" customHeight="1" outlineLevel="1" x14ac:dyDescent="0.25">
      <c r="A317" s="1"/>
      <c r="B317" s="2"/>
      <c r="C317" s="13"/>
      <c r="D317" s="13"/>
      <c r="E317" s="13"/>
      <c r="F317" s="30"/>
      <c r="H317" s="23" t="s">
        <v>104</v>
      </c>
      <c r="I317" s="4" t="s">
        <v>88</v>
      </c>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85"/>
      <c r="AM317" s="12"/>
      <c r="AN317" s="3"/>
      <c r="AO317" s="3"/>
      <c r="AP317" s="3"/>
    </row>
    <row r="318" spans="1:42" ht="12" customHeight="1" outlineLevel="1" x14ac:dyDescent="0.25">
      <c r="A318" s="1"/>
      <c r="B318" s="2"/>
      <c r="C318" s="13"/>
      <c r="D318" s="13"/>
      <c r="E318" s="13"/>
      <c r="F318" s="30"/>
      <c r="H318" s="23" t="s">
        <v>372</v>
      </c>
      <c r="I318" s="4" t="s">
        <v>88</v>
      </c>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85"/>
      <c r="AM318" s="12"/>
      <c r="AN318" s="3"/>
      <c r="AO318" s="3"/>
      <c r="AP318" s="3"/>
    </row>
    <row r="319" spans="1:42" ht="12" customHeight="1" outlineLevel="1" x14ac:dyDescent="0.25">
      <c r="A319" s="1"/>
      <c r="B319" s="2"/>
      <c r="C319" s="13"/>
      <c r="D319" s="13"/>
      <c r="E319" s="13"/>
      <c r="F319" s="30"/>
      <c r="H319" s="105" t="s">
        <v>112</v>
      </c>
      <c r="I319" s="4" t="s">
        <v>88</v>
      </c>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85"/>
      <c r="AM319" s="12"/>
      <c r="AN319" s="3"/>
      <c r="AO319" s="3"/>
      <c r="AP319" s="3"/>
    </row>
    <row r="320" spans="1:42" ht="12" customHeight="1" outlineLevel="1" x14ac:dyDescent="0.25">
      <c r="A320" s="1"/>
      <c r="B320" s="2"/>
      <c r="C320" s="13"/>
      <c r="D320" s="13"/>
      <c r="E320" s="13"/>
      <c r="F320" s="30"/>
      <c r="H320" s="105" t="s">
        <v>113</v>
      </c>
      <c r="I320" s="4" t="s">
        <v>88</v>
      </c>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85"/>
      <c r="AM320" s="12"/>
      <c r="AN320" s="3"/>
      <c r="AO320" s="3"/>
      <c r="AP320" s="3"/>
    </row>
    <row r="321" spans="1:42" ht="12" customHeight="1" outlineLevel="1" x14ac:dyDescent="0.25">
      <c r="A321" s="1"/>
      <c r="B321" s="2"/>
      <c r="C321" s="13"/>
      <c r="D321" s="13"/>
      <c r="E321" s="13"/>
      <c r="F321" s="30"/>
      <c r="H321" s="105" t="s">
        <v>117</v>
      </c>
      <c r="I321" s="4" t="s">
        <v>88</v>
      </c>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85"/>
      <c r="AM321" s="12"/>
      <c r="AN321" s="3"/>
      <c r="AO321" s="3"/>
      <c r="AP321" s="3"/>
    </row>
    <row r="322" spans="1:42" ht="12" customHeight="1" outlineLevel="1" x14ac:dyDescent="0.3">
      <c r="A322" s="1"/>
      <c r="B322" s="2"/>
      <c r="C322" s="13"/>
      <c r="D322" s="13"/>
      <c r="E322" s="13"/>
      <c r="F322" s="30"/>
      <c r="H322" s="104" t="s">
        <v>105</v>
      </c>
      <c r="I322" s="4" t="s">
        <v>88</v>
      </c>
      <c r="J322" s="78">
        <v>250</v>
      </c>
      <c r="K322" s="78">
        <v>250</v>
      </c>
      <c r="L322" s="78">
        <v>250</v>
      </c>
      <c r="M322" s="78">
        <v>250</v>
      </c>
      <c r="N322" s="78">
        <v>250</v>
      </c>
      <c r="O322" s="78">
        <v>250</v>
      </c>
      <c r="P322" s="78">
        <v>250</v>
      </c>
      <c r="Q322" s="78">
        <v>250</v>
      </c>
      <c r="R322" s="78">
        <v>250</v>
      </c>
      <c r="S322" s="78">
        <v>250</v>
      </c>
      <c r="T322" s="78">
        <v>250</v>
      </c>
      <c r="U322" s="78">
        <v>250</v>
      </c>
      <c r="V322" s="78">
        <v>250</v>
      </c>
      <c r="W322" s="78">
        <v>250</v>
      </c>
      <c r="X322" s="78">
        <v>250</v>
      </c>
      <c r="Y322" s="78">
        <v>250</v>
      </c>
      <c r="Z322" s="78">
        <v>250</v>
      </c>
      <c r="AA322" s="78">
        <v>250</v>
      </c>
      <c r="AB322" s="78"/>
      <c r="AC322" s="78"/>
      <c r="AD322" s="78"/>
      <c r="AE322" s="78"/>
      <c r="AF322" s="78"/>
      <c r="AG322" s="78"/>
      <c r="AH322" s="78"/>
      <c r="AI322" s="78"/>
      <c r="AJ322" s="78"/>
      <c r="AK322" s="78"/>
      <c r="AL322" s="85"/>
      <c r="AM322" s="12"/>
      <c r="AN322" s="3"/>
      <c r="AO322" s="3"/>
      <c r="AP322" s="3"/>
    </row>
    <row r="323" spans="1:42" ht="12" customHeight="1" outlineLevel="1" x14ac:dyDescent="0.3">
      <c r="A323" s="1"/>
      <c r="B323" s="2"/>
      <c r="C323" s="13"/>
      <c r="D323" s="13"/>
      <c r="E323" s="13"/>
      <c r="F323" s="30"/>
      <c r="H323" s="104" t="s">
        <v>106</v>
      </c>
      <c r="I323" s="4" t="s">
        <v>88</v>
      </c>
      <c r="J323" s="78">
        <v>250</v>
      </c>
      <c r="K323" s="78">
        <v>250</v>
      </c>
      <c r="L323" s="78">
        <v>250</v>
      </c>
      <c r="M323" s="78">
        <v>250</v>
      </c>
      <c r="N323" s="78">
        <v>250</v>
      </c>
      <c r="O323" s="78">
        <v>250</v>
      </c>
      <c r="P323" s="78">
        <v>250</v>
      </c>
      <c r="Q323" s="78">
        <v>250</v>
      </c>
      <c r="R323" s="78">
        <v>250</v>
      </c>
      <c r="S323" s="78">
        <v>250</v>
      </c>
      <c r="T323" s="78">
        <v>250</v>
      </c>
      <c r="U323" s="78">
        <v>250</v>
      </c>
      <c r="V323" s="78">
        <v>250</v>
      </c>
      <c r="W323" s="78">
        <v>250</v>
      </c>
      <c r="X323" s="78">
        <v>250</v>
      </c>
      <c r="Y323" s="78">
        <v>250</v>
      </c>
      <c r="Z323" s="78">
        <v>250</v>
      </c>
      <c r="AA323" s="78">
        <v>250</v>
      </c>
      <c r="AB323" s="78"/>
      <c r="AC323" s="78"/>
      <c r="AD323" s="78"/>
      <c r="AE323" s="78"/>
      <c r="AF323" s="78"/>
      <c r="AG323" s="78"/>
      <c r="AH323" s="78"/>
      <c r="AI323" s="78"/>
      <c r="AJ323" s="78"/>
      <c r="AK323" s="78"/>
      <c r="AL323" s="85"/>
      <c r="AM323" s="12"/>
      <c r="AN323" s="3"/>
      <c r="AO323" s="3"/>
      <c r="AP323" s="3"/>
    </row>
    <row r="324" spans="1:42" ht="12" customHeight="1" outlineLevel="1" x14ac:dyDescent="0.3">
      <c r="A324" s="1"/>
      <c r="B324" s="2"/>
      <c r="C324" s="13"/>
      <c r="D324" s="13"/>
      <c r="E324" s="13"/>
      <c r="F324" s="30"/>
      <c r="H324" s="104" t="s">
        <v>107</v>
      </c>
      <c r="I324" s="4" t="s">
        <v>88</v>
      </c>
      <c r="J324" s="78">
        <v>250</v>
      </c>
      <c r="K324" s="78">
        <v>250</v>
      </c>
      <c r="L324" s="78">
        <v>250</v>
      </c>
      <c r="M324" s="78">
        <v>250</v>
      </c>
      <c r="N324" s="78">
        <v>250</v>
      </c>
      <c r="O324" s="78">
        <v>250</v>
      </c>
      <c r="P324" s="78">
        <v>250</v>
      </c>
      <c r="Q324" s="78">
        <v>250</v>
      </c>
      <c r="R324" s="78">
        <v>250</v>
      </c>
      <c r="S324" s="78">
        <v>250</v>
      </c>
      <c r="T324" s="78">
        <v>250</v>
      </c>
      <c r="U324" s="78">
        <v>250</v>
      </c>
      <c r="V324" s="78">
        <v>250</v>
      </c>
      <c r="W324" s="78">
        <v>250</v>
      </c>
      <c r="X324" s="78">
        <v>250</v>
      </c>
      <c r="Y324" s="78">
        <v>250</v>
      </c>
      <c r="Z324" s="78">
        <v>250</v>
      </c>
      <c r="AA324" s="78">
        <v>250</v>
      </c>
      <c r="AB324" s="78"/>
      <c r="AC324" s="78"/>
      <c r="AD324" s="78"/>
      <c r="AE324" s="78"/>
      <c r="AF324" s="78"/>
      <c r="AG324" s="78"/>
      <c r="AH324" s="78"/>
      <c r="AI324" s="78"/>
      <c r="AJ324" s="78"/>
      <c r="AK324" s="78"/>
      <c r="AL324" s="85"/>
      <c r="AM324" s="12"/>
      <c r="AN324" s="3"/>
      <c r="AO324" s="3"/>
      <c r="AP324" s="3"/>
    </row>
    <row r="325" spans="1:42" ht="12" customHeight="1" outlineLevel="1" x14ac:dyDescent="0.3">
      <c r="A325" s="1"/>
      <c r="B325" s="2"/>
      <c r="C325" s="13"/>
      <c r="D325" s="13"/>
      <c r="E325" s="13"/>
      <c r="F325" s="30"/>
      <c r="H325" s="104" t="s">
        <v>108</v>
      </c>
      <c r="I325" s="4" t="s">
        <v>88</v>
      </c>
      <c r="J325" s="78">
        <v>250</v>
      </c>
      <c r="K325" s="78">
        <v>250</v>
      </c>
      <c r="L325" s="78">
        <v>250</v>
      </c>
      <c r="M325" s="78">
        <v>250</v>
      </c>
      <c r="N325" s="78">
        <v>250</v>
      </c>
      <c r="O325" s="78">
        <v>250</v>
      </c>
      <c r="P325" s="78">
        <v>250</v>
      </c>
      <c r="Q325" s="78">
        <v>250</v>
      </c>
      <c r="R325" s="78">
        <v>250</v>
      </c>
      <c r="S325" s="78">
        <v>250</v>
      </c>
      <c r="T325" s="78">
        <v>250</v>
      </c>
      <c r="U325" s="78">
        <v>250</v>
      </c>
      <c r="V325" s="78">
        <v>250</v>
      </c>
      <c r="W325" s="78">
        <v>250</v>
      </c>
      <c r="X325" s="78">
        <v>250</v>
      </c>
      <c r="Y325" s="78">
        <v>250</v>
      </c>
      <c r="Z325" s="78">
        <v>250</v>
      </c>
      <c r="AA325" s="78">
        <v>250</v>
      </c>
      <c r="AB325" s="78"/>
      <c r="AC325" s="78"/>
      <c r="AD325" s="78"/>
      <c r="AE325" s="78"/>
      <c r="AF325" s="78"/>
      <c r="AG325" s="78"/>
      <c r="AH325" s="78"/>
      <c r="AI325" s="78"/>
      <c r="AJ325" s="78"/>
      <c r="AK325" s="78"/>
      <c r="AL325" s="85"/>
      <c r="AM325" s="12"/>
      <c r="AN325" s="3"/>
      <c r="AO325" s="3"/>
      <c r="AP325" s="3"/>
    </row>
    <row r="326" spans="1:42" ht="12" customHeight="1" outlineLevel="1" x14ac:dyDescent="0.3">
      <c r="A326" s="1"/>
      <c r="B326" s="2"/>
      <c r="C326" s="13"/>
      <c r="D326" s="13"/>
      <c r="E326" s="13"/>
      <c r="F326" s="30"/>
      <c r="H326" s="104" t="s">
        <v>109</v>
      </c>
      <c r="I326" s="4" t="s">
        <v>88</v>
      </c>
      <c r="J326" s="78">
        <v>250</v>
      </c>
      <c r="K326" s="78">
        <v>250</v>
      </c>
      <c r="L326" s="78">
        <v>250</v>
      </c>
      <c r="M326" s="78">
        <v>250</v>
      </c>
      <c r="N326" s="78">
        <v>250</v>
      </c>
      <c r="O326" s="78">
        <v>250</v>
      </c>
      <c r="P326" s="78">
        <v>250</v>
      </c>
      <c r="Q326" s="78">
        <v>250</v>
      </c>
      <c r="R326" s="78">
        <v>250</v>
      </c>
      <c r="S326" s="78">
        <v>250</v>
      </c>
      <c r="T326" s="78">
        <v>250</v>
      </c>
      <c r="U326" s="78">
        <v>250</v>
      </c>
      <c r="V326" s="78">
        <v>250</v>
      </c>
      <c r="W326" s="78">
        <v>250</v>
      </c>
      <c r="X326" s="78">
        <v>250</v>
      </c>
      <c r="Y326" s="78">
        <v>250</v>
      </c>
      <c r="Z326" s="78">
        <v>250</v>
      </c>
      <c r="AA326" s="78">
        <v>250</v>
      </c>
      <c r="AB326" s="78"/>
      <c r="AC326" s="78"/>
      <c r="AD326" s="78"/>
      <c r="AE326" s="78"/>
      <c r="AF326" s="78"/>
      <c r="AG326" s="78"/>
      <c r="AH326" s="78"/>
      <c r="AI326" s="78"/>
      <c r="AJ326" s="78"/>
      <c r="AK326" s="78"/>
      <c r="AL326" s="85"/>
      <c r="AM326" s="12"/>
      <c r="AN326" s="3"/>
      <c r="AO326" s="3"/>
      <c r="AP326" s="3"/>
    </row>
    <row r="327" spans="1:42" ht="12" customHeight="1" outlineLevel="1" x14ac:dyDescent="0.3">
      <c r="A327" s="1"/>
      <c r="B327" s="2"/>
      <c r="C327" s="13"/>
      <c r="D327" s="13"/>
      <c r="E327" s="13"/>
      <c r="F327" s="30"/>
      <c r="H327" s="104" t="s">
        <v>114</v>
      </c>
      <c r="I327" s="4" t="s">
        <v>88</v>
      </c>
      <c r="J327" s="78">
        <v>250</v>
      </c>
      <c r="K327" s="78">
        <v>250</v>
      </c>
      <c r="L327" s="78">
        <v>250</v>
      </c>
      <c r="M327" s="78">
        <v>250</v>
      </c>
      <c r="N327" s="78">
        <v>250</v>
      </c>
      <c r="O327" s="78">
        <v>250</v>
      </c>
      <c r="P327" s="78">
        <v>250</v>
      </c>
      <c r="Q327" s="78">
        <v>250</v>
      </c>
      <c r="R327" s="78">
        <v>250</v>
      </c>
      <c r="S327" s="78">
        <v>250</v>
      </c>
      <c r="T327" s="78">
        <v>250</v>
      </c>
      <c r="U327" s="78">
        <v>250</v>
      </c>
      <c r="V327" s="78">
        <v>250</v>
      </c>
      <c r="W327" s="78">
        <v>250</v>
      </c>
      <c r="X327" s="78">
        <v>250</v>
      </c>
      <c r="Y327" s="78">
        <v>250</v>
      </c>
      <c r="Z327" s="78">
        <v>250</v>
      </c>
      <c r="AA327" s="78">
        <v>250</v>
      </c>
      <c r="AB327" s="78"/>
      <c r="AC327" s="78"/>
      <c r="AD327" s="78"/>
      <c r="AE327" s="78"/>
      <c r="AF327" s="78"/>
      <c r="AG327" s="78"/>
      <c r="AH327" s="78"/>
      <c r="AI327" s="78"/>
      <c r="AJ327" s="78"/>
      <c r="AK327" s="78"/>
      <c r="AL327" s="85"/>
      <c r="AM327" s="12"/>
      <c r="AN327" s="3"/>
      <c r="AO327" s="3"/>
      <c r="AP327" s="3"/>
    </row>
    <row r="328" spans="1:42" ht="12" customHeight="1" outlineLevel="1" x14ac:dyDescent="0.3">
      <c r="A328" s="1"/>
      <c r="B328" s="2"/>
      <c r="C328" s="13"/>
      <c r="D328" s="13"/>
      <c r="E328" s="13"/>
      <c r="F328" s="30"/>
      <c r="H328" s="104" t="s">
        <v>115</v>
      </c>
      <c r="I328" s="4" t="s">
        <v>88</v>
      </c>
      <c r="J328" s="78">
        <v>250</v>
      </c>
      <c r="K328" s="78">
        <v>250</v>
      </c>
      <c r="L328" s="78">
        <v>250</v>
      </c>
      <c r="M328" s="78">
        <v>250</v>
      </c>
      <c r="N328" s="78">
        <v>250</v>
      </c>
      <c r="O328" s="78">
        <v>250</v>
      </c>
      <c r="P328" s="78">
        <v>250</v>
      </c>
      <c r="Q328" s="78">
        <v>250</v>
      </c>
      <c r="R328" s="78">
        <v>250</v>
      </c>
      <c r="S328" s="78">
        <v>250</v>
      </c>
      <c r="T328" s="78">
        <v>250</v>
      </c>
      <c r="U328" s="78">
        <v>250</v>
      </c>
      <c r="V328" s="78">
        <v>250</v>
      </c>
      <c r="W328" s="78">
        <v>250</v>
      </c>
      <c r="X328" s="78">
        <v>250</v>
      </c>
      <c r="Y328" s="78">
        <v>250</v>
      </c>
      <c r="Z328" s="78">
        <v>250</v>
      </c>
      <c r="AA328" s="78">
        <v>250</v>
      </c>
      <c r="AB328" s="78"/>
      <c r="AC328" s="78"/>
      <c r="AD328" s="78"/>
      <c r="AE328" s="78"/>
      <c r="AF328" s="78"/>
      <c r="AG328" s="78"/>
      <c r="AH328" s="78"/>
      <c r="AI328" s="78"/>
      <c r="AJ328" s="78"/>
      <c r="AK328" s="78"/>
      <c r="AL328" s="85"/>
      <c r="AM328" s="12"/>
      <c r="AN328" s="3"/>
      <c r="AO328" s="3"/>
      <c r="AP328" s="3"/>
    </row>
    <row r="329" spans="1:42" ht="12" customHeight="1" outlineLevel="1" x14ac:dyDescent="0.3">
      <c r="A329" s="1"/>
      <c r="B329" s="2"/>
      <c r="C329" s="13"/>
      <c r="D329" s="13"/>
      <c r="E329" s="13"/>
      <c r="F329" s="30"/>
      <c r="H329" s="104" t="s">
        <v>116</v>
      </c>
      <c r="I329" s="4" t="s">
        <v>88</v>
      </c>
      <c r="J329" s="78">
        <v>250</v>
      </c>
      <c r="K329" s="78">
        <v>250</v>
      </c>
      <c r="L329" s="78">
        <v>250</v>
      </c>
      <c r="M329" s="78">
        <v>250</v>
      </c>
      <c r="N329" s="78">
        <v>250</v>
      </c>
      <c r="O329" s="78">
        <v>250</v>
      </c>
      <c r="P329" s="78">
        <v>250</v>
      </c>
      <c r="Q329" s="78">
        <v>250</v>
      </c>
      <c r="R329" s="78">
        <v>250</v>
      </c>
      <c r="S329" s="78">
        <v>250</v>
      </c>
      <c r="T329" s="78">
        <v>250</v>
      </c>
      <c r="U329" s="78">
        <v>250</v>
      </c>
      <c r="V329" s="78">
        <v>250</v>
      </c>
      <c r="W329" s="78">
        <v>250</v>
      </c>
      <c r="X329" s="78">
        <v>250</v>
      </c>
      <c r="Y329" s="78">
        <v>250</v>
      </c>
      <c r="Z329" s="78">
        <v>250</v>
      </c>
      <c r="AA329" s="78">
        <v>250</v>
      </c>
      <c r="AB329" s="78"/>
      <c r="AC329" s="78"/>
      <c r="AD329" s="78"/>
      <c r="AE329" s="78"/>
      <c r="AF329" s="78"/>
      <c r="AG329" s="78"/>
      <c r="AH329" s="78"/>
      <c r="AI329" s="78"/>
      <c r="AJ329" s="78"/>
      <c r="AK329" s="78"/>
      <c r="AL329" s="85"/>
      <c r="AM329" s="12"/>
      <c r="AN329" s="3"/>
      <c r="AO329" s="3"/>
      <c r="AP329" s="3"/>
    </row>
    <row r="330" spans="1:42" ht="12" customHeight="1" outlineLevel="1" x14ac:dyDescent="0.3">
      <c r="A330" s="1"/>
      <c r="B330" s="2"/>
      <c r="C330" s="13"/>
      <c r="D330" s="13"/>
      <c r="E330" s="13"/>
      <c r="F330" s="30"/>
      <c r="H330" s="104" t="s">
        <v>396</v>
      </c>
      <c r="I330" s="4" t="s">
        <v>88</v>
      </c>
      <c r="J330" s="78">
        <v>250</v>
      </c>
      <c r="K330" s="78">
        <v>250</v>
      </c>
      <c r="L330" s="78">
        <v>250</v>
      </c>
      <c r="M330" s="78">
        <v>250</v>
      </c>
      <c r="N330" s="78">
        <v>250</v>
      </c>
      <c r="O330" s="78">
        <v>250</v>
      </c>
      <c r="P330" s="78">
        <v>250</v>
      </c>
      <c r="Q330" s="78">
        <v>250</v>
      </c>
      <c r="R330" s="78">
        <v>250</v>
      </c>
      <c r="S330" s="78">
        <v>250</v>
      </c>
      <c r="T330" s="78">
        <v>250</v>
      </c>
      <c r="U330" s="78">
        <v>250</v>
      </c>
      <c r="V330" s="78">
        <v>250</v>
      </c>
      <c r="W330" s="78">
        <v>250</v>
      </c>
      <c r="X330" s="78">
        <v>250</v>
      </c>
      <c r="Y330" s="78">
        <v>250</v>
      </c>
      <c r="Z330" s="78">
        <v>250</v>
      </c>
      <c r="AA330" s="78">
        <v>250</v>
      </c>
      <c r="AB330" s="78"/>
      <c r="AC330" s="78"/>
      <c r="AD330" s="78"/>
      <c r="AE330" s="78"/>
      <c r="AF330" s="78"/>
      <c r="AG330" s="78"/>
      <c r="AH330" s="78"/>
      <c r="AI330" s="78"/>
      <c r="AJ330" s="78"/>
      <c r="AK330" s="78"/>
      <c r="AL330" s="85"/>
      <c r="AM330" s="12"/>
      <c r="AN330" s="3"/>
      <c r="AO330" s="3"/>
      <c r="AP330" s="3"/>
    </row>
    <row r="331" spans="1:42" ht="12" customHeight="1" outlineLevel="1" x14ac:dyDescent="0.3">
      <c r="A331" s="1"/>
      <c r="B331" s="2"/>
      <c r="C331" s="13"/>
      <c r="D331" s="13"/>
      <c r="E331" s="13"/>
      <c r="F331" s="30"/>
      <c r="H331" s="104" t="s">
        <v>118</v>
      </c>
      <c r="I331" s="4" t="s">
        <v>88</v>
      </c>
      <c r="J331" s="78">
        <v>250</v>
      </c>
      <c r="K331" s="78">
        <v>250</v>
      </c>
      <c r="L331" s="78">
        <v>250</v>
      </c>
      <c r="M331" s="78">
        <v>250</v>
      </c>
      <c r="N331" s="78">
        <v>250</v>
      </c>
      <c r="O331" s="78">
        <v>250</v>
      </c>
      <c r="P331" s="78">
        <v>250</v>
      </c>
      <c r="Q331" s="78">
        <v>250</v>
      </c>
      <c r="R331" s="78">
        <v>250</v>
      </c>
      <c r="S331" s="78">
        <v>250</v>
      </c>
      <c r="T331" s="78">
        <v>250</v>
      </c>
      <c r="U331" s="78">
        <v>250</v>
      </c>
      <c r="V331" s="78">
        <v>250</v>
      </c>
      <c r="W331" s="78">
        <v>250</v>
      </c>
      <c r="X331" s="78">
        <v>250</v>
      </c>
      <c r="Y331" s="78">
        <v>250</v>
      </c>
      <c r="Z331" s="78">
        <v>250</v>
      </c>
      <c r="AA331" s="78">
        <v>250</v>
      </c>
      <c r="AB331" s="78"/>
      <c r="AC331" s="78"/>
      <c r="AD331" s="78"/>
      <c r="AE331" s="78"/>
      <c r="AF331" s="78"/>
      <c r="AG331" s="78"/>
      <c r="AH331" s="78"/>
      <c r="AI331" s="78"/>
      <c r="AJ331" s="78"/>
      <c r="AK331" s="78"/>
      <c r="AL331" s="85"/>
      <c r="AM331" s="12"/>
      <c r="AN331" s="3"/>
      <c r="AO331" s="3"/>
      <c r="AP331" s="3"/>
    </row>
    <row r="332" spans="1:42" ht="12" customHeight="1" outlineLevel="1" x14ac:dyDescent="0.3">
      <c r="A332" s="1"/>
      <c r="B332" s="2"/>
      <c r="C332" s="13"/>
      <c r="D332" s="13"/>
      <c r="E332" s="13"/>
      <c r="F332" s="30"/>
      <c r="H332" s="104" t="s">
        <v>119</v>
      </c>
      <c r="I332" s="4" t="s">
        <v>88</v>
      </c>
      <c r="J332" s="78">
        <v>250</v>
      </c>
      <c r="K332" s="78">
        <v>250</v>
      </c>
      <c r="L332" s="78">
        <v>250</v>
      </c>
      <c r="M332" s="78">
        <v>250</v>
      </c>
      <c r="N332" s="78">
        <v>250</v>
      </c>
      <c r="O332" s="78">
        <v>250</v>
      </c>
      <c r="P332" s="78">
        <v>250</v>
      </c>
      <c r="Q332" s="78">
        <v>250</v>
      </c>
      <c r="R332" s="78">
        <v>250</v>
      </c>
      <c r="S332" s="78">
        <v>250</v>
      </c>
      <c r="T332" s="78">
        <v>250</v>
      </c>
      <c r="U332" s="78">
        <v>250</v>
      </c>
      <c r="V332" s="78">
        <v>250</v>
      </c>
      <c r="W332" s="78">
        <v>250</v>
      </c>
      <c r="X332" s="78">
        <v>250</v>
      </c>
      <c r="Y332" s="78">
        <v>250</v>
      </c>
      <c r="Z332" s="78">
        <v>250</v>
      </c>
      <c r="AA332" s="78">
        <v>250</v>
      </c>
      <c r="AB332" s="78"/>
      <c r="AC332" s="78"/>
      <c r="AD332" s="78"/>
      <c r="AE332" s="78"/>
      <c r="AF332" s="78"/>
      <c r="AG332" s="78"/>
      <c r="AH332" s="78"/>
      <c r="AI332" s="78"/>
      <c r="AJ332" s="78"/>
      <c r="AK332" s="78"/>
      <c r="AL332" s="85"/>
      <c r="AM332" s="12"/>
      <c r="AN332" s="3"/>
      <c r="AO332" s="3"/>
      <c r="AP332" s="3"/>
    </row>
    <row r="333" spans="1:42" ht="12" customHeight="1" outlineLevel="1" x14ac:dyDescent="0.3">
      <c r="A333" s="1"/>
      <c r="B333" s="2"/>
      <c r="C333" s="13"/>
      <c r="D333" s="13"/>
      <c r="E333" s="13"/>
      <c r="F333" s="30"/>
      <c r="H333" s="104" t="s">
        <v>120</v>
      </c>
      <c r="I333" s="4" t="s">
        <v>88</v>
      </c>
      <c r="J333" s="78">
        <v>250</v>
      </c>
      <c r="K333" s="78">
        <v>250</v>
      </c>
      <c r="L333" s="78">
        <v>250</v>
      </c>
      <c r="M333" s="78">
        <v>250</v>
      </c>
      <c r="N333" s="78">
        <v>250</v>
      </c>
      <c r="O333" s="78">
        <v>250</v>
      </c>
      <c r="P333" s="78">
        <v>250</v>
      </c>
      <c r="Q333" s="78">
        <v>250</v>
      </c>
      <c r="R333" s="78">
        <v>250</v>
      </c>
      <c r="S333" s="78">
        <v>250</v>
      </c>
      <c r="T333" s="78">
        <v>250</v>
      </c>
      <c r="U333" s="78">
        <v>250</v>
      </c>
      <c r="V333" s="78">
        <v>250</v>
      </c>
      <c r="W333" s="78">
        <v>250</v>
      </c>
      <c r="X333" s="78">
        <v>250</v>
      </c>
      <c r="Y333" s="78">
        <v>250</v>
      </c>
      <c r="Z333" s="78">
        <v>250</v>
      </c>
      <c r="AA333" s="78">
        <v>250</v>
      </c>
      <c r="AB333" s="78"/>
      <c r="AC333" s="78"/>
      <c r="AD333" s="78"/>
      <c r="AE333" s="78"/>
      <c r="AF333" s="78"/>
      <c r="AG333" s="78"/>
      <c r="AH333" s="78"/>
      <c r="AI333" s="78"/>
      <c r="AJ333" s="78"/>
      <c r="AK333" s="78"/>
      <c r="AL333" s="85"/>
      <c r="AM333" s="12"/>
      <c r="AN333" s="3"/>
      <c r="AO333" s="3"/>
      <c r="AP333" s="3"/>
    </row>
    <row r="334" spans="1:42" ht="12" customHeight="1" outlineLevel="1" x14ac:dyDescent="0.3">
      <c r="A334" s="1"/>
      <c r="B334" s="2"/>
      <c r="C334" s="13"/>
      <c r="D334" s="13"/>
      <c r="E334" s="13"/>
      <c r="F334" s="30"/>
      <c r="H334" s="104" t="s">
        <v>121</v>
      </c>
      <c r="I334" s="4" t="s">
        <v>88</v>
      </c>
      <c r="J334" s="78">
        <v>250</v>
      </c>
      <c r="K334" s="78">
        <v>250</v>
      </c>
      <c r="L334" s="78">
        <v>250</v>
      </c>
      <c r="M334" s="78">
        <v>250</v>
      </c>
      <c r="N334" s="78">
        <v>250</v>
      </c>
      <c r="O334" s="78">
        <v>250</v>
      </c>
      <c r="P334" s="78">
        <v>250</v>
      </c>
      <c r="Q334" s="78">
        <v>250</v>
      </c>
      <c r="R334" s="78">
        <v>250</v>
      </c>
      <c r="S334" s="78">
        <v>250</v>
      </c>
      <c r="T334" s="78">
        <v>250</v>
      </c>
      <c r="U334" s="78">
        <v>250</v>
      </c>
      <c r="V334" s="78">
        <v>250</v>
      </c>
      <c r="W334" s="78">
        <v>250</v>
      </c>
      <c r="X334" s="78">
        <v>250</v>
      </c>
      <c r="Y334" s="78">
        <v>250</v>
      </c>
      <c r="Z334" s="78">
        <v>250</v>
      </c>
      <c r="AA334" s="78">
        <v>250</v>
      </c>
      <c r="AB334" s="78"/>
      <c r="AC334" s="78"/>
      <c r="AD334" s="78"/>
      <c r="AE334" s="78"/>
      <c r="AF334" s="78"/>
      <c r="AG334" s="78"/>
      <c r="AH334" s="78"/>
      <c r="AI334" s="78"/>
      <c r="AJ334" s="78"/>
      <c r="AK334" s="78"/>
      <c r="AL334" s="85"/>
      <c r="AM334" s="12"/>
      <c r="AN334" s="3"/>
      <c r="AO334" s="3"/>
      <c r="AP334" s="3"/>
    </row>
    <row r="335" spans="1:42" ht="12" customHeight="1" outlineLevel="1" x14ac:dyDescent="0.3">
      <c r="A335" s="1"/>
      <c r="B335" s="2"/>
      <c r="C335" s="13"/>
      <c r="D335" s="13"/>
      <c r="E335" s="13"/>
      <c r="F335" s="30"/>
      <c r="H335" s="104" t="s">
        <v>122</v>
      </c>
      <c r="I335" s="4" t="s">
        <v>88</v>
      </c>
      <c r="J335" s="78">
        <v>250</v>
      </c>
      <c r="K335" s="78">
        <v>250</v>
      </c>
      <c r="L335" s="78">
        <v>250</v>
      </c>
      <c r="M335" s="78">
        <v>250</v>
      </c>
      <c r="N335" s="78">
        <v>250</v>
      </c>
      <c r="O335" s="78">
        <v>250</v>
      </c>
      <c r="P335" s="78">
        <v>250</v>
      </c>
      <c r="Q335" s="78">
        <v>250</v>
      </c>
      <c r="R335" s="78">
        <v>250</v>
      </c>
      <c r="S335" s="78">
        <v>250</v>
      </c>
      <c r="T335" s="78">
        <v>250</v>
      </c>
      <c r="U335" s="78">
        <v>250</v>
      </c>
      <c r="V335" s="78">
        <v>250</v>
      </c>
      <c r="W335" s="78">
        <v>250</v>
      </c>
      <c r="X335" s="78">
        <v>250</v>
      </c>
      <c r="Y335" s="78">
        <v>250</v>
      </c>
      <c r="Z335" s="78">
        <v>250</v>
      </c>
      <c r="AA335" s="78">
        <v>250</v>
      </c>
      <c r="AB335" s="78"/>
      <c r="AC335" s="78"/>
      <c r="AD335" s="78"/>
      <c r="AE335" s="78"/>
      <c r="AF335" s="78"/>
      <c r="AG335" s="78"/>
      <c r="AH335" s="78"/>
      <c r="AI335" s="78"/>
      <c r="AJ335" s="78"/>
      <c r="AK335" s="78"/>
      <c r="AL335" s="85"/>
      <c r="AM335" s="12"/>
      <c r="AN335" s="3"/>
      <c r="AO335" s="3"/>
      <c r="AP335" s="3"/>
    </row>
    <row r="336" spans="1:42" ht="12" customHeight="1" outlineLevel="1" x14ac:dyDescent="0.3">
      <c r="A336" s="1"/>
      <c r="B336" s="2"/>
      <c r="C336" s="13"/>
      <c r="D336" s="13"/>
      <c r="E336" s="13"/>
      <c r="F336" s="30"/>
      <c r="H336" s="104" t="s">
        <v>123</v>
      </c>
      <c r="I336" s="4" t="s">
        <v>88</v>
      </c>
      <c r="J336" s="78">
        <v>250</v>
      </c>
      <c r="K336" s="78">
        <v>250</v>
      </c>
      <c r="L336" s="78">
        <v>250</v>
      </c>
      <c r="M336" s="78">
        <v>250</v>
      </c>
      <c r="N336" s="78">
        <v>250</v>
      </c>
      <c r="O336" s="78">
        <v>250</v>
      </c>
      <c r="P336" s="78">
        <v>250</v>
      </c>
      <c r="Q336" s="78">
        <v>250</v>
      </c>
      <c r="R336" s="78">
        <v>250</v>
      </c>
      <c r="S336" s="78">
        <v>250</v>
      </c>
      <c r="T336" s="78">
        <v>250</v>
      </c>
      <c r="U336" s="78">
        <v>250</v>
      </c>
      <c r="V336" s="78">
        <v>250</v>
      </c>
      <c r="W336" s="78">
        <v>250</v>
      </c>
      <c r="X336" s="78">
        <v>250</v>
      </c>
      <c r="Y336" s="78">
        <v>250</v>
      </c>
      <c r="Z336" s="78">
        <v>250</v>
      </c>
      <c r="AA336" s="78">
        <v>250</v>
      </c>
      <c r="AB336" s="78"/>
      <c r="AC336" s="78"/>
      <c r="AD336" s="78"/>
      <c r="AE336" s="78"/>
      <c r="AF336" s="78"/>
      <c r="AG336" s="78"/>
      <c r="AH336" s="78"/>
      <c r="AI336" s="78"/>
      <c r="AJ336" s="78"/>
      <c r="AK336" s="78"/>
      <c r="AL336" s="85"/>
      <c r="AM336" s="12"/>
      <c r="AN336" s="3"/>
      <c r="AO336" s="3"/>
      <c r="AP336" s="3"/>
    </row>
    <row r="337" spans="1:42" ht="12" customHeight="1" outlineLevel="1" x14ac:dyDescent="0.3">
      <c r="A337" s="1"/>
      <c r="B337" s="2"/>
      <c r="C337" s="13"/>
      <c r="D337" s="13"/>
      <c r="E337" s="13"/>
      <c r="F337" s="30"/>
      <c r="H337" s="104" t="s">
        <v>397</v>
      </c>
      <c r="I337" s="4" t="s">
        <v>88</v>
      </c>
      <c r="J337" s="78">
        <v>250</v>
      </c>
      <c r="K337" s="78">
        <v>250</v>
      </c>
      <c r="L337" s="78">
        <v>250</v>
      </c>
      <c r="M337" s="78">
        <v>250</v>
      </c>
      <c r="N337" s="78">
        <v>250</v>
      </c>
      <c r="O337" s="78">
        <v>250</v>
      </c>
      <c r="P337" s="78">
        <v>250</v>
      </c>
      <c r="Q337" s="78">
        <v>250</v>
      </c>
      <c r="R337" s="78">
        <v>250</v>
      </c>
      <c r="S337" s="78">
        <v>250</v>
      </c>
      <c r="T337" s="78">
        <v>250</v>
      </c>
      <c r="U337" s="78">
        <v>250</v>
      </c>
      <c r="V337" s="78">
        <v>250</v>
      </c>
      <c r="W337" s="78">
        <v>250</v>
      </c>
      <c r="X337" s="78">
        <v>250</v>
      </c>
      <c r="Y337" s="78">
        <v>250</v>
      </c>
      <c r="Z337" s="78">
        <v>250</v>
      </c>
      <c r="AA337" s="78">
        <v>250</v>
      </c>
      <c r="AB337" s="78"/>
      <c r="AC337" s="78"/>
      <c r="AD337" s="78"/>
      <c r="AE337" s="78"/>
      <c r="AF337" s="78"/>
      <c r="AG337" s="78"/>
      <c r="AH337" s="78"/>
      <c r="AI337" s="78"/>
      <c r="AJ337" s="78"/>
      <c r="AK337" s="78"/>
      <c r="AL337" s="85"/>
      <c r="AM337" s="12"/>
      <c r="AN337" s="3"/>
      <c r="AO337" s="3"/>
      <c r="AP337" s="3"/>
    </row>
    <row r="338" spans="1:42" ht="12" customHeight="1" outlineLevel="1" x14ac:dyDescent="0.3">
      <c r="A338" s="1"/>
      <c r="B338" s="2"/>
      <c r="C338" s="13"/>
      <c r="D338" s="13"/>
      <c r="E338" s="13"/>
      <c r="F338" s="30"/>
      <c r="H338" s="104" t="s">
        <v>124</v>
      </c>
      <c r="I338" s="4" t="s">
        <v>88</v>
      </c>
      <c r="J338" s="78">
        <v>250</v>
      </c>
      <c r="K338" s="78">
        <v>250</v>
      </c>
      <c r="L338" s="78">
        <v>250</v>
      </c>
      <c r="M338" s="78">
        <v>250</v>
      </c>
      <c r="N338" s="78">
        <v>250</v>
      </c>
      <c r="O338" s="78">
        <v>250</v>
      </c>
      <c r="P338" s="78">
        <v>250</v>
      </c>
      <c r="Q338" s="78">
        <v>250</v>
      </c>
      <c r="R338" s="78">
        <v>250</v>
      </c>
      <c r="S338" s="78">
        <v>250</v>
      </c>
      <c r="T338" s="78">
        <v>250</v>
      </c>
      <c r="U338" s="78">
        <v>250</v>
      </c>
      <c r="V338" s="78">
        <v>250</v>
      </c>
      <c r="W338" s="78">
        <v>250</v>
      </c>
      <c r="X338" s="78">
        <v>250</v>
      </c>
      <c r="Y338" s="78">
        <v>250</v>
      </c>
      <c r="Z338" s="78">
        <v>250</v>
      </c>
      <c r="AA338" s="78">
        <v>250</v>
      </c>
      <c r="AB338" s="78"/>
      <c r="AC338" s="78"/>
      <c r="AD338" s="78"/>
      <c r="AE338" s="78"/>
      <c r="AF338" s="78"/>
      <c r="AG338" s="78"/>
      <c r="AH338" s="78"/>
      <c r="AI338" s="78"/>
      <c r="AJ338" s="78"/>
      <c r="AK338" s="78"/>
      <c r="AL338" s="85"/>
      <c r="AM338" s="12"/>
      <c r="AN338" s="3"/>
      <c r="AO338" s="3"/>
      <c r="AP338" s="3"/>
    </row>
    <row r="339" spans="1:42" ht="12" customHeight="1" outlineLevel="1" x14ac:dyDescent="0.3">
      <c r="A339" s="1"/>
      <c r="B339" s="2"/>
      <c r="C339" s="13"/>
      <c r="D339" s="13"/>
      <c r="E339" s="13"/>
      <c r="F339" s="30"/>
      <c r="H339" s="104" t="s">
        <v>125</v>
      </c>
      <c r="I339" s="4" t="s">
        <v>88</v>
      </c>
      <c r="J339" s="78">
        <v>250</v>
      </c>
      <c r="K339" s="78">
        <v>250</v>
      </c>
      <c r="L339" s="78">
        <v>250</v>
      </c>
      <c r="M339" s="78">
        <v>250</v>
      </c>
      <c r="N339" s="78">
        <v>250</v>
      </c>
      <c r="O339" s="78">
        <v>250</v>
      </c>
      <c r="P339" s="78">
        <v>250</v>
      </c>
      <c r="Q339" s="78">
        <v>250</v>
      </c>
      <c r="R339" s="78">
        <v>250</v>
      </c>
      <c r="S339" s="78">
        <v>250</v>
      </c>
      <c r="T339" s="78">
        <v>250</v>
      </c>
      <c r="U339" s="78">
        <v>250</v>
      </c>
      <c r="V339" s="78">
        <v>250</v>
      </c>
      <c r="W339" s="78">
        <v>250</v>
      </c>
      <c r="X339" s="78">
        <v>250</v>
      </c>
      <c r="Y339" s="78">
        <v>250</v>
      </c>
      <c r="Z339" s="78">
        <v>250</v>
      </c>
      <c r="AA339" s="78">
        <v>250</v>
      </c>
      <c r="AB339" s="78"/>
      <c r="AC339" s="78"/>
      <c r="AD339" s="78"/>
      <c r="AE339" s="78"/>
      <c r="AF339" s="78"/>
      <c r="AG339" s="78"/>
      <c r="AH339" s="78"/>
      <c r="AI339" s="78"/>
      <c r="AJ339" s="78"/>
      <c r="AK339" s="78"/>
      <c r="AL339" s="85"/>
      <c r="AM339" s="12"/>
      <c r="AN339" s="3"/>
      <c r="AO339" s="3"/>
      <c r="AP339" s="3"/>
    </row>
    <row r="340" spans="1:42" ht="12" customHeight="1" outlineLevel="1" x14ac:dyDescent="0.3">
      <c r="A340" s="1"/>
      <c r="B340" s="2"/>
      <c r="C340" s="13"/>
      <c r="D340" s="13"/>
      <c r="E340" s="13"/>
      <c r="F340" s="30"/>
      <c r="H340" s="104" t="s">
        <v>126</v>
      </c>
      <c r="I340" s="4" t="s">
        <v>88</v>
      </c>
      <c r="J340" s="78">
        <v>250</v>
      </c>
      <c r="K340" s="78">
        <v>250</v>
      </c>
      <c r="L340" s="78">
        <v>250</v>
      </c>
      <c r="M340" s="78">
        <v>250</v>
      </c>
      <c r="N340" s="78">
        <v>250</v>
      </c>
      <c r="O340" s="78">
        <v>250</v>
      </c>
      <c r="P340" s="78">
        <v>250</v>
      </c>
      <c r="Q340" s="78">
        <v>250</v>
      </c>
      <c r="R340" s="78">
        <v>250</v>
      </c>
      <c r="S340" s="78">
        <v>250</v>
      </c>
      <c r="T340" s="78">
        <v>250</v>
      </c>
      <c r="U340" s="78">
        <v>250</v>
      </c>
      <c r="V340" s="78">
        <v>250</v>
      </c>
      <c r="W340" s="78">
        <v>250</v>
      </c>
      <c r="X340" s="78">
        <v>250</v>
      </c>
      <c r="Y340" s="78">
        <v>250</v>
      </c>
      <c r="Z340" s="78">
        <v>250</v>
      </c>
      <c r="AA340" s="78">
        <v>250</v>
      </c>
      <c r="AB340" s="78"/>
      <c r="AC340" s="78"/>
      <c r="AD340" s="78"/>
      <c r="AE340" s="78"/>
      <c r="AF340" s="78"/>
      <c r="AG340" s="78"/>
      <c r="AH340" s="78"/>
      <c r="AI340" s="78"/>
      <c r="AJ340" s="78"/>
      <c r="AK340" s="78"/>
      <c r="AL340" s="85"/>
      <c r="AM340" s="12"/>
      <c r="AN340" s="3"/>
      <c r="AO340" s="3"/>
      <c r="AP340" s="3"/>
    </row>
    <row r="341" spans="1:42" ht="12" customHeight="1" outlineLevel="1" x14ac:dyDescent="0.3">
      <c r="A341" s="1"/>
      <c r="B341" s="2"/>
      <c r="C341" s="13"/>
      <c r="D341" s="13"/>
      <c r="E341" s="13"/>
      <c r="F341" s="30"/>
      <c r="H341" s="104" t="s">
        <v>127</v>
      </c>
      <c r="I341" s="4" t="s">
        <v>88</v>
      </c>
      <c r="J341" s="78">
        <v>250</v>
      </c>
      <c r="K341" s="78">
        <v>250</v>
      </c>
      <c r="L341" s="78">
        <v>250</v>
      </c>
      <c r="M341" s="78">
        <v>250</v>
      </c>
      <c r="N341" s="78">
        <v>250</v>
      </c>
      <c r="O341" s="78">
        <v>250</v>
      </c>
      <c r="P341" s="78">
        <v>250</v>
      </c>
      <c r="Q341" s="78">
        <v>250</v>
      </c>
      <c r="R341" s="78">
        <v>250</v>
      </c>
      <c r="S341" s="78">
        <v>250</v>
      </c>
      <c r="T341" s="78">
        <v>250</v>
      </c>
      <c r="U341" s="78">
        <v>250</v>
      </c>
      <c r="V341" s="78">
        <v>250</v>
      </c>
      <c r="W341" s="78">
        <v>250</v>
      </c>
      <c r="X341" s="78">
        <v>250</v>
      </c>
      <c r="Y341" s="78">
        <v>250</v>
      </c>
      <c r="Z341" s="78">
        <v>250</v>
      </c>
      <c r="AA341" s="78">
        <v>250</v>
      </c>
      <c r="AB341" s="78"/>
      <c r="AC341" s="78"/>
      <c r="AD341" s="78"/>
      <c r="AE341" s="78"/>
      <c r="AF341" s="78"/>
      <c r="AG341" s="78"/>
      <c r="AH341" s="78"/>
      <c r="AI341" s="78"/>
      <c r="AJ341" s="78"/>
      <c r="AK341" s="78"/>
      <c r="AL341" s="85"/>
      <c r="AM341" s="12"/>
      <c r="AN341" s="3"/>
      <c r="AO341" s="3"/>
      <c r="AP341" s="3"/>
    </row>
    <row r="342" spans="1:42" ht="12" customHeight="1" outlineLevel="1" x14ac:dyDescent="0.3">
      <c r="A342" s="1"/>
      <c r="B342" s="2"/>
      <c r="C342" s="13"/>
      <c r="D342" s="13"/>
      <c r="E342" s="13"/>
      <c r="F342" s="30"/>
      <c r="H342" s="104" t="s">
        <v>398</v>
      </c>
      <c r="I342" s="4" t="s">
        <v>88</v>
      </c>
      <c r="J342" s="78">
        <v>250</v>
      </c>
      <c r="K342" s="78">
        <v>250</v>
      </c>
      <c r="L342" s="78">
        <v>250</v>
      </c>
      <c r="M342" s="78">
        <v>250</v>
      </c>
      <c r="N342" s="78">
        <v>250</v>
      </c>
      <c r="O342" s="78">
        <v>250</v>
      </c>
      <c r="P342" s="78">
        <v>250</v>
      </c>
      <c r="Q342" s="78">
        <v>250</v>
      </c>
      <c r="R342" s="78">
        <v>250</v>
      </c>
      <c r="S342" s="78">
        <v>250</v>
      </c>
      <c r="T342" s="78">
        <v>250</v>
      </c>
      <c r="U342" s="78">
        <v>250</v>
      </c>
      <c r="V342" s="78">
        <v>250</v>
      </c>
      <c r="W342" s="78">
        <v>250</v>
      </c>
      <c r="X342" s="78">
        <v>250</v>
      </c>
      <c r="Y342" s="78">
        <v>250</v>
      </c>
      <c r="Z342" s="78">
        <v>250</v>
      </c>
      <c r="AA342" s="78">
        <v>250</v>
      </c>
      <c r="AB342" s="78"/>
      <c r="AC342" s="78"/>
      <c r="AD342" s="78"/>
      <c r="AE342" s="78"/>
      <c r="AF342" s="78"/>
      <c r="AG342" s="78"/>
      <c r="AH342" s="78"/>
      <c r="AI342" s="78"/>
      <c r="AJ342" s="78"/>
      <c r="AK342" s="78"/>
      <c r="AL342" s="85"/>
      <c r="AM342" s="12"/>
      <c r="AN342" s="3"/>
      <c r="AO342" s="3"/>
      <c r="AP342" s="3"/>
    </row>
    <row r="343" spans="1:42" ht="12" customHeight="1" outlineLevel="1" x14ac:dyDescent="0.3">
      <c r="A343" s="1"/>
      <c r="B343" s="2"/>
      <c r="C343" s="13"/>
      <c r="D343" s="13"/>
      <c r="E343" s="13"/>
      <c r="F343" s="30"/>
      <c r="H343" s="104" t="s">
        <v>128</v>
      </c>
      <c r="I343" s="4" t="s">
        <v>88</v>
      </c>
      <c r="J343" s="78">
        <v>250</v>
      </c>
      <c r="K343" s="78">
        <v>250</v>
      </c>
      <c r="L343" s="78">
        <v>250</v>
      </c>
      <c r="M343" s="78">
        <v>250</v>
      </c>
      <c r="N343" s="78">
        <v>250</v>
      </c>
      <c r="O343" s="78">
        <v>250</v>
      </c>
      <c r="P343" s="78">
        <v>250</v>
      </c>
      <c r="Q343" s="78">
        <v>250</v>
      </c>
      <c r="R343" s="78">
        <v>250</v>
      </c>
      <c r="S343" s="78">
        <v>250</v>
      </c>
      <c r="T343" s="78">
        <v>250</v>
      </c>
      <c r="U343" s="78">
        <v>250</v>
      </c>
      <c r="V343" s="78">
        <v>250</v>
      </c>
      <c r="W343" s="78">
        <v>250</v>
      </c>
      <c r="X343" s="78">
        <v>250</v>
      </c>
      <c r="Y343" s="78">
        <v>250</v>
      </c>
      <c r="Z343" s="78">
        <v>250</v>
      </c>
      <c r="AA343" s="78">
        <v>250</v>
      </c>
      <c r="AB343" s="78"/>
      <c r="AC343" s="78"/>
      <c r="AD343" s="78"/>
      <c r="AE343" s="78"/>
      <c r="AF343" s="78"/>
      <c r="AG343" s="78"/>
      <c r="AH343" s="78"/>
      <c r="AI343" s="78"/>
      <c r="AJ343" s="78"/>
      <c r="AK343" s="78"/>
      <c r="AL343" s="85"/>
      <c r="AM343" s="12"/>
      <c r="AN343" s="3"/>
      <c r="AO343" s="3"/>
      <c r="AP343" s="3"/>
    </row>
    <row r="344" spans="1:42" ht="12" customHeight="1" outlineLevel="1" x14ac:dyDescent="0.3">
      <c r="A344" s="1"/>
      <c r="B344" s="2"/>
      <c r="C344" s="13"/>
      <c r="D344" s="13"/>
      <c r="E344" s="13"/>
      <c r="F344" s="30"/>
      <c r="H344" s="104" t="s">
        <v>129</v>
      </c>
      <c r="I344" s="4" t="s">
        <v>88</v>
      </c>
      <c r="J344" s="78">
        <v>250</v>
      </c>
      <c r="K344" s="78">
        <v>250</v>
      </c>
      <c r="L344" s="78">
        <v>250</v>
      </c>
      <c r="M344" s="78">
        <v>250</v>
      </c>
      <c r="N344" s="78">
        <v>250</v>
      </c>
      <c r="O344" s="78">
        <v>250</v>
      </c>
      <c r="P344" s="78">
        <v>250</v>
      </c>
      <c r="Q344" s="78">
        <v>250</v>
      </c>
      <c r="R344" s="78">
        <v>250</v>
      </c>
      <c r="S344" s="78">
        <v>250</v>
      </c>
      <c r="T344" s="78">
        <v>250</v>
      </c>
      <c r="U344" s="78">
        <v>250</v>
      </c>
      <c r="V344" s="78">
        <v>250</v>
      </c>
      <c r="W344" s="78">
        <v>250</v>
      </c>
      <c r="X344" s="78">
        <v>250</v>
      </c>
      <c r="Y344" s="78">
        <v>250</v>
      </c>
      <c r="Z344" s="78">
        <v>250</v>
      </c>
      <c r="AA344" s="78">
        <v>250</v>
      </c>
      <c r="AB344" s="78"/>
      <c r="AC344" s="78"/>
      <c r="AD344" s="78"/>
      <c r="AE344" s="78"/>
      <c r="AF344" s="78"/>
      <c r="AG344" s="78"/>
      <c r="AH344" s="78"/>
      <c r="AI344" s="78"/>
      <c r="AJ344" s="78"/>
      <c r="AK344" s="78"/>
      <c r="AL344" s="85"/>
      <c r="AM344" s="12"/>
      <c r="AN344" s="3"/>
      <c r="AO344" s="3"/>
      <c r="AP344" s="3"/>
    </row>
    <row r="345" spans="1:42" ht="12" customHeight="1" outlineLevel="1" x14ac:dyDescent="0.3">
      <c r="A345" s="1"/>
      <c r="B345" s="2"/>
      <c r="C345" s="13"/>
      <c r="D345" s="13"/>
      <c r="E345" s="13"/>
      <c r="F345" s="30"/>
      <c r="H345" s="104" t="s">
        <v>130</v>
      </c>
      <c r="I345" s="4" t="s">
        <v>88</v>
      </c>
      <c r="J345" s="78">
        <v>250</v>
      </c>
      <c r="K345" s="78">
        <v>250</v>
      </c>
      <c r="L345" s="78">
        <v>250</v>
      </c>
      <c r="M345" s="78">
        <v>250</v>
      </c>
      <c r="N345" s="78">
        <v>250</v>
      </c>
      <c r="O345" s="78">
        <v>250</v>
      </c>
      <c r="P345" s="78">
        <v>250</v>
      </c>
      <c r="Q345" s="78">
        <v>250</v>
      </c>
      <c r="R345" s="78">
        <v>250</v>
      </c>
      <c r="S345" s="78">
        <v>250</v>
      </c>
      <c r="T345" s="78">
        <v>250</v>
      </c>
      <c r="U345" s="78">
        <v>250</v>
      </c>
      <c r="V345" s="78">
        <v>250</v>
      </c>
      <c r="W345" s="78">
        <v>250</v>
      </c>
      <c r="X345" s="78">
        <v>250</v>
      </c>
      <c r="Y345" s="78">
        <v>250</v>
      </c>
      <c r="Z345" s="78">
        <v>250</v>
      </c>
      <c r="AA345" s="78">
        <v>250</v>
      </c>
      <c r="AB345" s="78"/>
      <c r="AC345" s="78"/>
      <c r="AD345" s="78"/>
      <c r="AE345" s="78"/>
      <c r="AF345" s="78"/>
      <c r="AG345" s="78"/>
      <c r="AH345" s="78"/>
      <c r="AI345" s="78"/>
      <c r="AJ345" s="78"/>
      <c r="AK345" s="78"/>
      <c r="AL345" s="85"/>
      <c r="AM345" s="12"/>
      <c r="AN345" s="3"/>
      <c r="AO345" s="3"/>
      <c r="AP345" s="3"/>
    </row>
    <row r="346" spans="1:42" ht="12" customHeight="1" outlineLevel="1" x14ac:dyDescent="0.25">
      <c r="A346" s="1"/>
      <c r="B346" s="2"/>
      <c r="C346" s="13"/>
      <c r="D346" s="13"/>
      <c r="E346" s="13"/>
      <c r="F346" s="30"/>
      <c r="H346" s="4" t="s">
        <v>97</v>
      </c>
      <c r="I346" s="4" t="s">
        <v>88</v>
      </c>
      <c r="J346" s="78">
        <v>250</v>
      </c>
      <c r="K346" s="78">
        <v>250</v>
      </c>
      <c r="L346" s="78">
        <v>250</v>
      </c>
      <c r="M346" s="78">
        <v>250</v>
      </c>
      <c r="N346" s="78">
        <v>250</v>
      </c>
      <c r="O346" s="78">
        <v>250</v>
      </c>
      <c r="P346" s="78">
        <v>250</v>
      </c>
      <c r="Q346" s="78">
        <v>250</v>
      </c>
      <c r="R346" s="78">
        <v>250</v>
      </c>
      <c r="S346" s="78">
        <v>250</v>
      </c>
      <c r="T346" s="78">
        <v>250</v>
      </c>
      <c r="U346" s="78">
        <v>250</v>
      </c>
      <c r="V346" s="78">
        <v>250</v>
      </c>
      <c r="W346" s="78">
        <v>250</v>
      </c>
      <c r="X346" s="78">
        <v>250</v>
      </c>
      <c r="Y346" s="78">
        <v>250</v>
      </c>
      <c r="Z346" s="78">
        <v>250</v>
      </c>
      <c r="AA346" s="78">
        <v>250</v>
      </c>
      <c r="AB346" s="78"/>
      <c r="AC346" s="78"/>
      <c r="AD346" s="78"/>
      <c r="AE346" s="78"/>
      <c r="AF346" s="78"/>
      <c r="AG346" s="78"/>
      <c r="AH346" s="78"/>
      <c r="AI346" s="78"/>
      <c r="AJ346" s="78"/>
      <c r="AK346" s="78"/>
      <c r="AL346" s="85"/>
      <c r="AM346" s="12"/>
      <c r="AN346" s="3"/>
      <c r="AO346" s="3"/>
      <c r="AP346" s="3"/>
    </row>
    <row r="347" spans="1:42" ht="12" customHeight="1" outlineLevel="1" x14ac:dyDescent="0.25">
      <c r="A347" s="1"/>
      <c r="B347" s="2"/>
      <c r="C347" s="13"/>
      <c r="D347" s="13"/>
      <c r="E347" s="13"/>
      <c r="F347" s="30"/>
      <c r="H347" s="4" t="s">
        <v>111</v>
      </c>
      <c r="I347" s="4" t="s">
        <v>88</v>
      </c>
      <c r="J347" s="78">
        <v>250</v>
      </c>
      <c r="K347" s="78">
        <v>250</v>
      </c>
      <c r="L347" s="78">
        <v>250</v>
      </c>
      <c r="M347" s="78">
        <v>250</v>
      </c>
      <c r="N347" s="78">
        <v>250</v>
      </c>
      <c r="O347" s="78">
        <v>250</v>
      </c>
      <c r="P347" s="78">
        <v>250</v>
      </c>
      <c r="Q347" s="78">
        <v>250</v>
      </c>
      <c r="R347" s="78">
        <v>250</v>
      </c>
      <c r="S347" s="78">
        <v>250</v>
      </c>
      <c r="T347" s="78">
        <v>250</v>
      </c>
      <c r="U347" s="78">
        <v>250</v>
      </c>
      <c r="V347" s="78">
        <v>250</v>
      </c>
      <c r="W347" s="78">
        <v>250</v>
      </c>
      <c r="X347" s="78">
        <v>250</v>
      </c>
      <c r="Y347" s="78">
        <v>250</v>
      </c>
      <c r="Z347" s="78">
        <v>250</v>
      </c>
      <c r="AA347" s="78">
        <v>250</v>
      </c>
      <c r="AB347" s="78"/>
      <c r="AC347" s="78"/>
      <c r="AD347" s="78"/>
      <c r="AE347" s="78"/>
      <c r="AF347" s="78"/>
      <c r="AG347" s="78"/>
      <c r="AH347" s="78"/>
      <c r="AI347" s="78"/>
      <c r="AJ347" s="78"/>
      <c r="AK347" s="78"/>
      <c r="AL347" s="85"/>
      <c r="AM347" s="12"/>
      <c r="AN347" s="3"/>
      <c r="AO347" s="3"/>
      <c r="AP347" s="3"/>
    </row>
    <row r="348" spans="1:42" ht="12" customHeight="1" outlineLevel="1" x14ac:dyDescent="0.25">
      <c r="A348" s="1"/>
      <c r="B348" s="2"/>
      <c r="C348" s="13"/>
      <c r="D348" s="13"/>
      <c r="E348" s="13"/>
      <c r="F348" s="30"/>
      <c r="H348" s="4" t="s">
        <v>399</v>
      </c>
      <c r="I348" s="4" t="s">
        <v>88</v>
      </c>
      <c r="J348" s="78">
        <v>250</v>
      </c>
      <c r="K348" s="78">
        <v>250</v>
      </c>
      <c r="L348" s="78">
        <v>250</v>
      </c>
      <c r="M348" s="78">
        <v>250</v>
      </c>
      <c r="N348" s="78">
        <v>250</v>
      </c>
      <c r="O348" s="78">
        <v>250</v>
      </c>
      <c r="P348" s="78">
        <v>250</v>
      </c>
      <c r="Q348" s="78">
        <v>250</v>
      </c>
      <c r="R348" s="78">
        <v>250</v>
      </c>
      <c r="S348" s="78">
        <v>250</v>
      </c>
      <c r="T348" s="78">
        <v>250</v>
      </c>
      <c r="U348" s="78">
        <v>250</v>
      </c>
      <c r="V348" s="78">
        <v>250</v>
      </c>
      <c r="W348" s="78">
        <v>250</v>
      </c>
      <c r="X348" s="78">
        <v>250</v>
      </c>
      <c r="Y348" s="78">
        <v>250</v>
      </c>
      <c r="Z348" s="78">
        <v>250</v>
      </c>
      <c r="AA348" s="78">
        <v>250</v>
      </c>
      <c r="AB348" s="78"/>
      <c r="AC348" s="78"/>
      <c r="AD348" s="78"/>
      <c r="AE348" s="78"/>
      <c r="AF348" s="78"/>
      <c r="AG348" s="78"/>
      <c r="AH348" s="78"/>
      <c r="AI348" s="78"/>
      <c r="AJ348" s="78"/>
      <c r="AK348" s="78"/>
      <c r="AL348" s="85"/>
      <c r="AM348" s="12"/>
      <c r="AN348" s="3"/>
      <c r="AO348" s="3"/>
      <c r="AP348" s="3"/>
    </row>
    <row r="349" spans="1:42" ht="12" customHeight="1" outlineLevel="1" x14ac:dyDescent="0.25">
      <c r="A349" s="1"/>
      <c r="B349" s="2"/>
      <c r="C349" s="13"/>
      <c r="D349" s="13"/>
      <c r="E349" s="13"/>
      <c r="F349" s="30"/>
      <c r="H349" s="4" t="s">
        <v>400</v>
      </c>
      <c r="I349" s="4" t="s">
        <v>88</v>
      </c>
      <c r="J349" s="78">
        <v>250</v>
      </c>
      <c r="K349" s="78">
        <v>250</v>
      </c>
      <c r="L349" s="78">
        <v>250</v>
      </c>
      <c r="M349" s="78">
        <v>250</v>
      </c>
      <c r="N349" s="78">
        <v>250</v>
      </c>
      <c r="O349" s="78">
        <v>250</v>
      </c>
      <c r="P349" s="78">
        <v>250</v>
      </c>
      <c r="Q349" s="78">
        <v>250</v>
      </c>
      <c r="R349" s="78">
        <v>250</v>
      </c>
      <c r="S349" s="78">
        <v>250</v>
      </c>
      <c r="T349" s="78">
        <v>250</v>
      </c>
      <c r="U349" s="78">
        <v>250</v>
      </c>
      <c r="V349" s="78">
        <v>250</v>
      </c>
      <c r="W349" s="78">
        <v>250</v>
      </c>
      <c r="X349" s="78">
        <v>250</v>
      </c>
      <c r="Y349" s="78">
        <v>250</v>
      </c>
      <c r="Z349" s="78">
        <v>250</v>
      </c>
      <c r="AA349" s="78">
        <v>250</v>
      </c>
      <c r="AB349" s="78"/>
      <c r="AC349" s="78"/>
      <c r="AD349" s="78"/>
      <c r="AE349" s="78"/>
      <c r="AF349" s="78"/>
      <c r="AG349" s="78"/>
      <c r="AH349" s="78"/>
      <c r="AI349" s="78"/>
      <c r="AJ349" s="78"/>
      <c r="AK349" s="78"/>
      <c r="AL349" s="85"/>
      <c r="AM349" s="12"/>
      <c r="AN349" s="3"/>
      <c r="AO349" s="3"/>
      <c r="AP349" s="3"/>
    </row>
    <row r="350" spans="1:42" ht="12" customHeight="1" outlineLevel="1" x14ac:dyDescent="0.25">
      <c r="A350" s="1"/>
      <c r="B350" s="2"/>
      <c r="C350" s="13"/>
      <c r="D350" s="13"/>
      <c r="E350" s="13"/>
      <c r="F350" s="30"/>
      <c r="G350" s="34"/>
      <c r="I350" s="34"/>
      <c r="J350" s="106"/>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c r="AL350" s="85"/>
      <c r="AM350" s="12"/>
      <c r="AN350" s="3"/>
      <c r="AO350" s="3"/>
      <c r="AP350" s="3"/>
    </row>
    <row r="351" spans="1:42" ht="12" customHeight="1" outlineLevel="1" x14ac:dyDescent="0.25">
      <c r="A351" s="1"/>
      <c r="B351" s="2"/>
      <c r="C351" s="13"/>
      <c r="D351" s="13"/>
      <c r="E351" s="13"/>
      <c r="F351" s="30"/>
      <c r="G351" s="34"/>
      <c r="I351" s="34"/>
      <c r="J351" s="103" t="s">
        <v>93</v>
      </c>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85"/>
      <c r="AM351" s="12"/>
      <c r="AN351" s="3"/>
      <c r="AO351" s="3"/>
      <c r="AP351" s="3"/>
    </row>
    <row r="352" spans="1:42" ht="5.0999999999999996" customHeight="1" outlineLevel="1" x14ac:dyDescent="0.25">
      <c r="A352" s="1"/>
      <c r="B352" s="2"/>
      <c r="C352" s="13"/>
      <c r="D352" s="13"/>
      <c r="E352" s="13"/>
      <c r="F352" s="33"/>
      <c r="G352" s="34"/>
      <c r="H352" s="34"/>
      <c r="I352" s="34"/>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c r="AI352" s="35"/>
      <c r="AJ352" s="35"/>
      <c r="AK352" s="35"/>
      <c r="AL352" s="26"/>
      <c r="AM352" s="12"/>
      <c r="AN352" s="3"/>
      <c r="AO352" s="3"/>
      <c r="AP352" s="3"/>
    </row>
    <row r="353" spans="1:58" ht="24.9" customHeight="1" outlineLevel="1" x14ac:dyDescent="0.25">
      <c r="A353" s="1"/>
      <c r="B353" s="2"/>
      <c r="C353" s="36"/>
      <c r="D353" s="36"/>
      <c r="E353" s="36"/>
      <c r="F353" s="36"/>
      <c r="G353" s="37" t="str">
        <f>G198</f>
        <v>fert</v>
      </c>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8" t="s">
        <v>24</v>
      </c>
      <c r="AN353" s="3"/>
      <c r="AO353" s="3"/>
      <c r="AP353" s="3"/>
    </row>
    <row r="354" spans="1:58" ht="12" customHeight="1" outlineLevel="1" x14ac:dyDescent="0.25">
      <c r="A354" s="1"/>
      <c r="B354" s="2"/>
      <c r="C354" s="2"/>
      <c r="D354" s="2"/>
      <c r="E354" s="2"/>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BB354" s="3"/>
      <c r="BC354" s="3"/>
      <c r="BD354" s="3"/>
      <c r="BE354" s="3"/>
      <c r="BF354" s="3"/>
    </row>
    <row r="355" spans="1:58" ht="5.0999999999999996" customHeight="1" outlineLevel="1" thickBot="1" x14ac:dyDescent="0.3">
      <c r="A355" s="1"/>
      <c r="B355" s="2"/>
      <c r="C355" s="2"/>
      <c r="D355" s="2"/>
      <c r="E355" s="2"/>
      <c r="F355" s="2"/>
      <c r="G355" s="2"/>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2"/>
      <c r="AO355" s="2"/>
      <c r="AP355" s="2"/>
    </row>
    <row r="356" spans="1:58" ht="5.0999999999999996" customHeight="1" outlineLevel="1" x14ac:dyDescent="0.25">
      <c r="A356" s="1"/>
      <c r="B356" s="2"/>
      <c r="C356" s="5" t="s">
        <v>0</v>
      </c>
      <c r="D356" s="5"/>
      <c r="E356" s="5"/>
      <c r="F356" s="5"/>
      <c r="G356" s="5"/>
      <c r="H356" s="5"/>
      <c r="I356" s="5"/>
      <c r="J356" s="5"/>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7"/>
      <c r="AN356" s="3"/>
      <c r="AO356" s="3"/>
      <c r="AP356" s="3"/>
    </row>
    <row r="357" spans="1:58" ht="12" customHeight="1" outlineLevel="1" x14ac:dyDescent="0.25">
      <c r="A357" s="1"/>
      <c r="B357" s="2"/>
      <c r="C357" s="8"/>
      <c r="D357" s="8"/>
      <c r="E357" s="8" t="s">
        <v>1</v>
      </c>
      <c r="F357" s="9"/>
      <c r="G357" s="10" t="s">
        <v>90</v>
      </c>
      <c r="H357" s="9"/>
      <c r="I357" s="9"/>
      <c r="J357" s="9"/>
      <c r="K357" s="9"/>
      <c r="L357" s="9"/>
      <c r="M357" s="9"/>
      <c r="N357" s="9"/>
      <c r="O357" s="9"/>
      <c r="P357" s="9"/>
      <c r="Q357" s="9"/>
      <c r="R357" s="9"/>
      <c r="S357" s="11"/>
      <c r="T357" s="9"/>
      <c r="U357" s="9"/>
      <c r="V357" s="9"/>
      <c r="W357" s="9"/>
      <c r="X357" s="9"/>
      <c r="Y357" s="9"/>
      <c r="Z357" s="9"/>
      <c r="AA357" s="9"/>
      <c r="AB357" s="9"/>
      <c r="AC357" s="9"/>
      <c r="AD357" s="9"/>
      <c r="AE357" s="9"/>
      <c r="AF357" s="9"/>
      <c r="AG357" s="9"/>
      <c r="AH357" s="9"/>
      <c r="AI357" s="9"/>
      <c r="AJ357" s="9"/>
      <c r="AK357" s="9"/>
      <c r="AL357" s="11"/>
      <c r="AM357" s="12"/>
      <c r="AN357" s="3"/>
      <c r="AO357" s="3"/>
      <c r="AP357" s="3"/>
    </row>
    <row r="358" spans="1:58" ht="12" customHeight="1" outlineLevel="1" x14ac:dyDescent="0.25">
      <c r="A358" s="1"/>
      <c r="B358" s="2"/>
      <c r="C358" s="8"/>
      <c r="D358" s="8"/>
      <c r="E358" s="13"/>
      <c r="F358" s="9"/>
      <c r="G358" s="14"/>
      <c r="H358" s="9" t="s">
        <v>96</v>
      </c>
      <c r="I358" s="9"/>
      <c r="J358" s="9"/>
      <c r="K358" s="9"/>
      <c r="L358" s="9"/>
      <c r="M358" s="9"/>
      <c r="N358" s="9"/>
      <c r="O358" s="9"/>
      <c r="P358" s="9"/>
      <c r="Q358" s="9"/>
      <c r="R358" s="9"/>
      <c r="S358" s="11"/>
      <c r="T358" s="15"/>
      <c r="U358" s="15"/>
      <c r="V358" s="15"/>
      <c r="W358" s="15"/>
      <c r="X358" s="15"/>
      <c r="Y358" s="15"/>
      <c r="Z358" s="15"/>
      <c r="AA358" s="15"/>
      <c r="AB358" s="15"/>
      <c r="AC358" s="15"/>
      <c r="AD358" s="15"/>
      <c r="AE358" s="15"/>
      <c r="AF358" s="15"/>
      <c r="AG358" s="15"/>
      <c r="AH358" s="15"/>
      <c r="AI358" s="15"/>
      <c r="AJ358" s="15"/>
      <c r="AK358" s="15"/>
      <c r="AL358" s="11"/>
      <c r="AM358" s="12"/>
      <c r="AN358" s="3"/>
      <c r="AO358" s="3"/>
      <c r="AP358" s="3"/>
    </row>
    <row r="359" spans="1:58" ht="12" customHeight="1" outlineLevel="1" x14ac:dyDescent="0.25">
      <c r="A359" s="1"/>
      <c r="B359" s="2"/>
      <c r="C359" s="13"/>
      <c r="D359" s="8"/>
      <c r="E359" s="13"/>
      <c r="F359" s="9"/>
      <c r="G359" s="9"/>
      <c r="H359" s="9" t="s">
        <v>91</v>
      </c>
      <c r="I359" s="9"/>
      <c r="J359" s="9"/>
      <c r="K359" s="9"/>
      <c r="L359" s="9"/>
      <c r="M359" s="9"/>
      <c r="N359" s="9"/>
      <c r="O359" s="9"/>
      <c r="P359" s="9"/>
      <c r="Q359" s="9"/>
      <c r="R359" s="9"/>
      <c r="S359" s="11"/>
      <c r="T359" s="15"/>
      <c r="U359" s="15"/>
      <c r="V359" s="15"/>
      <c r="W359" s="15"/>
      <c r="X359" s="15"/>
      <c r="Y359" s="15"/>
      <c r="Z359" s="15"/>
      <c r="AA359" s="15"/>
      <c r="AB359" s="15"/>
      <c r="AC359" s="15"/>
      <c r="AD359" s="15"/>
      <c r="AE359" s="15"/>
      <c r="AF359" s="15"/>
      <c r="AG359" s="15"/>
      <c r="AH359" s="15"/>
      <c r="AI359" s="15"/>
      <c r="AJ359" s="15"/>
      <c r="AK359" s="15"/>
      <c r="AL359" s="11"/>
      <c r="AM359" s="12"/>
      <c r="AN359" s="3"/>
      <c r="AO359" s="3"/>
      <c r="AP359" s="3"/>
    </row>
    <row r="360" spans="1:58" ht="12" customHeight="1" outlineLevel="1" x14ac:dyDescent="0.25">
      <c r="A360" s="1"/>
      <c r="B360" s="2"/>
      <c r="C360" s="16">
        <v>0</v>
      </c>
      <c r="D360" s="8"/>
      <c r="E360" s="13"/>
      <c r="F360" s="9"/>
      <c r="G360" s="17"/>
      <c r="H360" s="9" t="s">
        <v>92</v>
      </c>
      <c r="I360" s="9"/>
      <c r="J360" s="9"/>
      <c r="K360" s="9"/>
      <c r="L360" s="9"/>
      <c r="M360" s="9"/>
      <c r="N360" s="9"/>
      <c r="O360" s="9"/>
      <c r="P360" s="9"/>
      <c r="Q360" s="9"/>
      <c r="R360" s="9"/>
      <c r="S360" s="11"/>
      <c r="T360" s="15"/>
      <c r="U360" s="15"/>
      <c r="V360" s="15"/>
      <c r="W360" s="15"/>
      <c r="X360" s="15"/>
      <c r="Y360" s="15"/>
      <c r="Z360" s="15"/>
      <c r="AA360" s="15"/>
      <c r="AB360" s="15"/>
      <c r="AC360" s="15"/>
      <c r="AD360" s="15"/>
      <c r="AE360" s="15"/>
      <c r="AF360" s="15"/>
      <c r="AG360" s="15"/>
      <c r="AH360" s="15"/>
      <c r="AI360" s="15"/>
      <c r="AJ360" s="15"/>
      <c r="AK360" s="15"/>
      <c r="AL360" s="11"/>
      <c r="AM360" s="12"/>
      <c r="AN360" s="3"/>
      <c r="AO360" s="3"/>
      <c r="AP360" s="3"/>
    </row>
    <row r="361" spans="1:58" ht="12" customHeight="1" outlineLevel="1" x14ac:dyDescent="0.25">
      <c r="A361" s="1"/>
      <c r="B361" s="2"/>
      <c r="C361" s="13"/>
      <c r="D361" s="13"/>
      <c r="E361" s="13"/>
      <c r="F361" s="13"/>
      <c r="G361" s="13"/>
      <c r="H361" s="13"/>
      <c r="I361" s="13"/>
      <c r="J361" s="18"/>
      <c r="K361" s="356" t="s">
        <v>81</v>
      </c>
      <c r="L361" s="356"/>
      <c r="M361" s="356"/>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2"/>
      <c r="AN361" s="3"/>
      <c r="AO361" s="3"/>
      <c r="AP361" s="3"/>
    </row>
    <row r="362" spans="1:58" ht="12" customHeight="1" outlineLevel="1" x14ac:dyDescent="0.25">
      <c r="A362" s="1"/>
      <c r="B362" s="2"/>
      <c r="C362" s="13"/>
      <c r="D362" s="13"/>
      <c r="E362" s="13"/>
      <c r="F362" s="13"/>
      <c r="G362" s="13"/>
      <c r="H362" s="13"/>
      <c r="I362" s="13"/>
      <c r="J362" s="13"/>
      <c r="K362" s="356"/>
      <c r="L362" s="356"/>
      <c r="M362" s="356"/>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2"/>
      <c r="AN362" s="3"/>
      <c r="AO362" s="3"/>
      <c r="AP362" s="3"/>
    </row>
    <row r="363" spans="1:58" ht="12" customHeight="1" outlineLevel="1" x14ac:dyDescent="0.25">
      <c r="A363" s="1"/>
      <c r="B363" s="2"/>
      <c r="C363" s="13"/>
      <c r="D363" s="13"/>
      <c r="E363" s="13"/>
      <c r="F363" s="13"/>
      <c r="G363" s="13"/>
      <c r="H363" s="13"/>
      <c r="I363" s="13"/>
      <c r="J363" s="80"/>
      <c r="K363" s="80"/>
      <c r="L363" s="80"/>
      <c r="M363" s="80"/>
      <c r="N363" s="80"/>
      <c r="O363" s="80"/>
      <c r="P363" s="80"/>
      <c r="Q363" s="80"/>
      <c r="R363" s="80"/>
      <c r="S363" s="18"/>
      <c r="T363" s="18"/>
      <c r="U363" s="18"/>
      <c r="V363" s="18"/>
      <c r="W363" s="18"/>
      <c r="X363" s="18"/>
      <c r="Y363" s="18"/>
      <c r="Z363" s="18"/>
      <c r="AA363" s="18"/>
      <c r="AB363" s="18"/>
      <c r="AC363" s="18"/>
      <c r="AD363" s="18"/>
      <c r="AE363" s="18"/>
      <c r="AF363" s="18"/>
      <c r="AG363" s="18"/>
      <c r="AH363" s="18"/>
      <c r="AI363" s="18"/>
      <c r="AJ363" s="18"/>
      <c r="AK363" s="18"/>
      <c r="AL363" s="18"/>
      <c r="AM363" s="12"/>
      <c r="AN363" s="3"/>
      <c r="AO363" s="3"/>
      <c r="AP363" s="3"/>
    </row>
    <row r="364" spans="1:58" ht="12" customHeight="1" outlineLevel="1" x14ac:dyDescent="0.25">
      <c r="A364" s="1"/>
      <c r="B364" s="2"/>
      <c r="C364" s="13"/>
      <c r="D364" s="13"/>
      <c r="E364" s="13"/>
      <c r="F364" s="13"/>
      <c r="G364" s="13"/>
      <c r="H364" s="13"/>
      <c r="I364" s="13" t="s">
        <v>80</v>
      </c>
      <c r="J364" s="80" t="s">
        <v>131</v>
      </c>
      <c r="K364" s="80" t="s">
        <v>132</v>
      </c>
      <c r="L364" s="80" t="s">
        <v>250</v>
      </c>
      <c r="M364" s="80" t="s">
        <v>133</v>
      </c>
      <c r="N364" s="80" t="s">
        <v>23</v>
      </c>
      <c r="O364" s="80" t="s">
        <v>381</v>
      </c>
      <c r="P364" s="80" t="s">
        <v>135</v>
      </c>
      <c r="Q364" s="80" t="s">
        <v>136</v>
      </c>
      <c r="R364" s="80" t="s">
        <v>137</v>
      </c>
      <c r="S364" s="80" t="s">
        <v>138</v>
      </c>
      <c r="T364" s="80" t="s">
        <v>383</v>
      </c>
      <c r="U364" s="80" t="s">
        <v>384</v>
      </c>
      <c r="V364" s="80" t="s">
        <v>385</v>
      </c>
      <c r="W364" s="80" t="s">
        <v>386</v>
      </c>
      <c r="X364" s="80" t="s">
        <v>382</v>
      </c>
      <c r="Y364" s="80" t="s">
        <v>30</v>
      </c>
      <c r="Z364" s="18" t="s">
        <v>31</v>
      </c>
      <c r="AA364" s="18" t="s">
        <v>32</v>
      </c>
      <c r="AB364" s="18" t="s">
        <v>387</v>
      </c>
      <c r="AC364" s="18" t="s">
        <v>388</v>
      </c>
      <c r="AD364" s="18" t="s">
        <v>389</v>
      </c>
      <c r="AE364" s="18" t="s">
        <v>390</v>
      </c>
      <c r="AF364" s="18" t="s">
        <v>391</v>
      </c>
      <c r="AG364" s="18" t="s">
        <v>392</v>
      </c>
      <c r="AH364" s="18" t="s">
        <v>393</v>
      </c>
      <c r="AI364" s="18" t="s">
        <v>394</v>
      </c>
      <c r="AJ364" s="18" t="s">
        <v>4</v>
      </c>
      <c r="AK364" s="18" t="s">
        <v>395</v>
      </c>
      <c r="AL364" s="18"/>
      <c r="AM364" s="12"/>
      <c r="AN364" s="3"/>
      <c r="AO364" s="3"/>
      <c r="AP364" s="3"/>
    </row>
    <row r="365" spans="1:58" ht="13.2" outlineLevel="1" x14ac:dyDescent="0.25">
      <c r="A365" s="1"/>
      <c r="B365" s="2"/>
      <c r="C365" s="13"/>
      <c r="D365" s="13"/>
      <c r="E365" s="13"/>
      <c r="F365" s="22"/>
      <c r="H365" s="23" t="s">
        <v>110</v>
      </c>
      <c r="I365" s="4" t="s">
        <v>82</v>
      </c>
      <c r="J365" s="78" t="str">
        <f t="shared" ref="J365:AK365" si="0">IF($I365="agflow","",IF(J206&gt;0,IF($I365="lime",0.25,1),""))</f>
        <v/>
      </c>
      <c r="K365" s="78" t="str">
        <f t="shared" si="0"/>
        <v/>
      </c>
      <c r="L365" s="78" t="str">
        <f t="shared" si="0"/>
        <v/>
      </c>
      <c r="M365" s="78" t="str">
        <f t="shared" si="0"/>
        <v/>
      </c>
      <c r="N365" s="78" t="str">
        <f t="shared" si="0"/>
        <v/>
      </c>
      <c r="O365" s="78" t="str">
        <f t="shared" si="0"/>
        <v/>
      </c>
      <c r="P365" s="78" t="str">
        <f t="shared" si="0"/>
        <v/>
      </c>
      <c r="Q365" s="78" t="str">
        <f t="shared" si="0"/>
        <v/>
      </c>
      <c r="R365" s="78" t="str">
        <f t="shared" si="0"/>
        <v/>
      </c>
      <c r="S365" s="78" t="str">
        <f t="shared" si="0"/>
        <v/>
      </c>
      <c r="T365" s="78" t="str">
        <f t="shared" si="0"/>
        <v/>
      </c>
      <c r="U365" s="78" t="str">
        <f t="shared" si="0"/>
        <v/>
      </c>
      <c r="V365" s="78" t="str">
        <f t="shared" si="0"/>
        <v/>
      </c>
      <c r="W365" s="78" t="str">
        <f t="shared" si="0"/>
        <v/>
      </c>
      <c r="X365" s="78" t="str">
        <f t="shared" si="0"/>
        <v/>
      </c>
      <c r="Y365" s="78" t="str">
        <f t="shared" si="0"/>
        <v/>
      </c>
      <c r="Z365" s="78" t="str">
        <f t="shared" si="0"/>
        <v/>
      </c>
      <c r="AA365" s="78" t="str">
        <f t="shared" si="0"/>
        <v/>
      </c>
      <c r="AB365" s="78" t="str">
        <f t="shared" si="0"/>
        <v/>
      </c>
      <c r="AC365" s="78" t="str">
        <f t="shared" si="0"/>
        <v/>
      </c>
      <c r="AD365" s="78" t="str">
        <f t="shared" si="0"/>
        <v/>
      </c>
      <c r="AE365" s="78" t="str">
        <f t="shared" si="0"/>
        <v/>
      </c>
      <c r="AF365" s="78" t="str">
        <f t="shared" si="0"/>
        <v/>
      </c>
      <c r="AG365" s="78" t="str">
        <f t="shared" si="0"/>
        <v/>
      </c>
      <c r="AH365" s="78" t="str">
        <f t="shared" si="0"/>
        <v/>
      </c>
      <c r="AI365" s="78" t="str">
        <f t="shared" si="0"/>
        <v/>
      </c>
      <c r="AJ365" s="78" t="str">
        <f t="shared" si="0"/>
        <v/>
      </c>
      <c r="AK365" s="78" t="str">
        <f t="shared" si="0"/>
        <v/>
      </c>
      <c r="AL365" s="85"/>
      <c r="AM365" s="12"/>
      <c r="AN365" s="3"/>
      <c r="AO365" s="3"/>
      <c r="AP365" s="3"/>
    </row>
    <row r="366" spans="1:58" ht="13.2" outlineLevel="1" x14ac:dyDescent="0.25">
      <c r="A366" s="1"/>
      <c r="B366" s="2"/>
      <c r="C366" s="13"/>
      <c r="D366" s="13"/>
      <c r="E366" s="13"/>
      <c r="F366" s="22"/>
      <c r="H366" s="23" t="s">
        <v>98</v>
      </c>
      <c r="I366" s="4" t="s">
        <v>82</v>
      </c>
      <c r="J366" s="78" t="str">
        <f t="shared" ref="J366:AK366" si="1">IF($I366="agflow","",IF(J207&gt;0,IF($I366="lime",0.25,1),""))</f>
        <v/>
      </c>
      <c r="K366" s="78" t="str">
        <f t="shared" si="1"/>
        <v/>
      </c>
      <c r="L366" s="78" t="str">
        <f t="shared" si="1"/>
        <v/>
      </c>
      <c r="M366" s="78" t="str">
        <f t="shared" si="1"/>
        <v/>
      </c>
      <c r="N366" s="78" t="str">
        <f t="shared" si="1"/>
        <v/>
      </c>
      <c r="O366" s="78" t="str">
        <f t="shared" si="1"/>
        <v/>
      </c>
      <c r="P366" s="78" t="str">
        <f t="shared" si="1"/>
        <v/>
      </c>
      <c r="Q366" s="78" t="str">
        <f t="shared" si="1"/>
        <v/>
      </c>
      <c r="R366" s="78" t="str">
        <f t="shared" si="1"/>
        <v/>
      </c>
      <c r="S366" s="78" t="str">
        <f t="shared" si="1"/>
        <v/>
      </c>
      <c r="T366" s="78" t="str">
        <f t="shared" si="1"/>
        <v/>
      </c>
      <c r="U366" s="78" t="str">
        <f t="shared" si="1"/>
        <v/>
      </c>
      <c r="V366" s="78" t="str">
        <f t="shared" si="1"/>
        <v/>
      </c>
      <c r="W366" s="78" t="str">
        <f t="shared" si="1"/>
        <v/>
      </c>
      <c r="X366" s="78" t="str">
        <f t="shared" si="1"/>
        <v/>
      </c>
      <c r="Y366" s="78" t="str">
        <f t="shared" si="1"/>
        <v/>
      </c>
      <c r="Z366" s="78" t="str">
        <f t="shared" si="1"/>
        <v/>
      </c>
      <c r="AA366" s="78" t="str">
        <f t="shared" si="1"/>
        <v/>
      </c>
      <c r="AB366" s="78" t="str">
        <f t="shared" si="1"/>
        <v/>
      </c>
      <c r="AC366" s="78" t="str">
        <f t="shared" si="1"/>
        <v/>
      </c>
      <c r="AD366" s="78" t="str">
        <f t="shared" si="1"/>
        <v/>
      </c>
      <c r="AE366" s="78" t="str">
        <f t="shared" si="1"/>
        <v/>
      </c>
      <c r="AF366" s="78" t="str">
        <f t="shared" si="1"/>
        <v/>
      </c>
      <c r="AG366" s="78" t="str">
        <f t="shared" si="1"/>
        <v/>
      </c>
      <c r="AH366" s="78" t="str">
        <f t="shared" si="1"/>
        <v/>
      </c>
      <c r="AI366" s="78" t="str">
        <f t="shared" si="1"/>
        <v/>
      </c>
      <c r="AJ366" s="78" t="str">
        <f t="shared" si="1"/>
        <v/>
      </c>
      <c r="AK366" s="78" t="str">
        <f t="shared" si="1"/>
        <v/>
      </c>
      <c r="AL366" s="85"/>
      <c r="AM366" s="12"/>
      <c r="AN366" s="3"/>
      <c r="AO366" s="3"/>
      <c r="AP366" s="3"/>
    </row>
    <row r="367" spans="1:58" ht="12" customHeight="1" outlineLevel="1" x14ac:dyDescent="0.25">
      <c r="A367" s="1"/>
      <c r="B367" s="2"/>
      <c r="C367" s="13"/>
      <c r="D367" s="13"/>
      <c r="E367" s="13"/>
      <c r="F367" s="22"/>
      <c r="H367" s="23" t="s">
        <v>99</v>
      </c>
      <c r="I367" s="4" t="s">
        <v>82</v>
      </c>
      <c r="J367" s="78" t="str">
        <f t="shared" ref="J367:AK367" si="2">IF($I367="agflow","",IF(J208&gt;0,IF($I367="lime",0.25,1),""))</f>
        <v/>
      </c>
      <c r="K367" s="78" t="str">
        <f t="shared" si="2"/>
        <v/>
      </c>
      <c r="L367" s="78" t="str">
        <f t="shared" si="2"/>
        <v/>
      </c>
      <c r="M367" s="78" t="str">
        <f t="shared" si="2"/>
        <v/>
      </c>
      <c r="N367" s="78" t="str">
        <f t="shared" si="2"/>
        <v/>
      </c>
      <c r="O367" s="78" t="str">
        <f t="shared" si="2"/>
        <v/>
      </c>
      <c r="P367" s="78" t="str">
        <f t="shared" si="2"/>
        <v/>
      </c>
      <c r="Q367" s="78" t="str">
        <f t="shared" si="2"/>
        <v/>
      </c>
      <c r="R367" s="78" t="str">
        <f t="shared" si="2"/>
        <v/>
      </c>
      <c r="S367" s="78" t="str">
        <f t="shared" si="2"/>
        <v/>
      </c>
      <c r="T367" s="78" t="str">
        <f t="shared" si="2"/>
        <v/>
      </c>
      <c r="U367" s="78" t="str">
        <f t="shared" si="2"/>
        <v/>
      </c>
      <c r="V367" s="78" t="str">
        <f t="shared" si="2"/>
        <v/>
      </c>
      <c r="W367" s="78" t="str">
        <f t="shared" si="2"/>
        <v/>
      </c>
      <c r="X367" s="78" t="str">
        <f t="shared" si="2"/>
        <v/>
      </c>
      <c r="Y367" s="78" t="str">
        <f t="shared" si="2"/>
        <v/>
      </c>
      <c r="Z367" s="78" t="str">
        <f t="shared" si="2"/>
        <v/>
      </c>
      <c r="AA367" s="78" t="str">
        <f t="shared" si="2"/>
        <v/>
      </c>
      <c r="AB367" s="78" t="str">
        <f t="shared" si="2"/>
        <v/>
      </c>
      <c r="AC367" s="78" t="str">
        <f t="shared" si="2"/>
        <v/>
      </c>
      <c r="AD367" s="78" t="str">
        <f t="shared" si="2"/>
        <v/>
      </c>
      <c r="AE367" s="78" t="str">
        <f t="shared" si="2"/>
        <v/>
      </c>
      <c r="AF367" s="78" t="str">
        <f t="shared" si="2"/>
        <v/>
      </c>
      <c r="AG367" s="78" t="str">
        <f t="shared" si="2"/>
        <v/>
      </c>
      <c r="AH367" s="78" t="str">
        <f t="shared" si="2"/>
        <v/>
      </c>
      <c r="AI367" s="78" t="str">
        <f t="shared" si="2"/>
        <v/>
      </c>
      <c r="AJ367" s="78" t="str">
        <f t="shared" si="2"/>
        <v/>
      </c>
      <c r="AK367" s="78" t="str">
        <f t="shared" si="2"/>
        <v/>
      </c>
      <c r="AL367" s="85"/>
      <c r="AM367" s="12"/>
      <c r="AN367" s="3"/>
      <c r="AO367" s="3"/>
      <c r="AP367" s="3"/>
    </row>
    <row r="368" spans="1:58" ht="12" customHeight="1" outlineLevel="1" x14ac:dyDescent="0.25">
      <c r="A368" s="1"/>
      <c r="B368" s="2"/>
      <c r="C368" s="13"/>
      <c r="D368" s="13"/>
      <c r="E368" s="13"/>
      <c r="F368" s="30"/>
      <c r="H368" s="23" t="s">
        <v>100</v>
      </c>
      <c r="I368" s="4" t="s">
        <v>82</v>
      </c>
      <c r="J368" s="78" t="str">
        <f t="shared" ref="J368:AK368" si="3">IF($I368="agflow","",IF(J209&gt;0,IF($I368="lime",0.25,1),""))</f>
        <v/>
      </c>
      <c r="K368" s="78" t="str">
        <f t="shared" si="3"/>
        <v/>
      </c>
      <c r="L368" s="78" t="str">
        <f t="shared" si="3"/>
        <v/>
      </c>
      <c r="M368" s="78" t="str">
        <f t="shared" si="3"/>
        <v/>
      </c>
      <c r="N368" s="78" t="str">
        <f t="shared" si="3"/>
        <v/>
      </c>
      <c r="O368" s="78" t="str">
        <f t="shared" si="3"/>
        <v/>
      </c>
      <c r="P368" s="78" t="str">
        <f t="shared" si="3"/>
        <v/>
      </c>
      <c r="Q368" s="78" t="str">
        <f t="shared" si="3"/>
        <v/>
      </c>
      <c r="R368" s="78" t="str">
        <f t="shared" si="3"/>
        <v/>
      </c>
      <c r="S368" s="78" t="str">
        <f t="shared" si="3"/>
        <v/>
      </c>
      <c r="T368" s="78" t="str">
        <f t="shared" si="3"/>
        <v/>
      </c>
      <c r="U368" s="78" t="str">
        <f t="shared" si="3"/>
        <v/>
      </c>
      <c r="V368" s="78" t="str">
        <f t="shared" si="3"/>
        <v/>
      </c>
      <c r="W368" s="78" t="str">
        <f t="shared" si="3"/>
        <v/>
      </c>
      <c r="X368" s="78" t="str">
        <f t="shared" si="3"/>
        <v/>
      </c>
      <c r="Y368" s="78" t="str">
        <f t="shared" si="3"/>
        <v/>
      </c>
      <c r="Z368" s="78" t="str">
        <f t="shared" si="3"/>
        <v/>
      </c>
      <c r="AA368" s="78" t="str">
        <f t="shared" si="3"/>
        <v/>
      </c>
      <c r="AB368" s="78" t="str">
        <f t="shared" si="3"/>
        <v/>
      </c>
      <c r="AC368" s="78" t="str">
        <f t="shared" si="3"/>
        <v/>
      </c>
      <c r="AD368" s="78" t="str">
        <f t="shared" si="3"/>
        <v/>
      </c>
      <c r="AE368" s="78" t="str">
        <f t="shared" si="3"/>
        <v/>
      </c>
      <c r="AF368" s="78" t="str">
        <f t="shared" si="3"/>
        <v/>
      </c>
      <c r="AG368" s="78" t="str">
        <f t="shared" si="3"/>
        <v/>
      </c>
      <c r="AH368" s="78" t="str">
        <f t="shared" si="3"/>
        <v/>
      </c>
      <c r="AI368" s="78" t="str">
        <f t="shared" si="3"/>
        <v/>
      </c>
      <c r="AJ368" s="78" t="str">
        <f t="shared" si="3"/>
        <v/>
      </c>
      <c r="AK368" s="78" t="str">
        <f t="shared" si="3"/>
        <v/>
      </c>
      <c r="AL368" s="85"/>
      <c r="AM368" s="12"/>
      <c r="AN368" s="3"/>
      <c r="AO368" s="3"/>
      <c r="AP368" s="3"/>
    </row>
    <row r="369" spans="1:42" ht="12" customHeight="1" outlineLevel="1" x14ac:dyDescent="0.25">
      <c r="A369" s="1"/>
      <c r="B369" s="2"/>
      <c r="C369" s="13"/>
      <c r="D369" s="13"/>
      <c r="E369" s="13"/>
      <c r="F369" s="30"/>
      <c r="H369" s="23" t="s">
        <v>101</v>
      </c>
      <c r="I369" s="4" t="s">
        <v>82</v>
      </c>
      <c r="J369" s="78" t="str">
        <f t="shared" ref="J369:AK369" si="4">IF($I369="agflow","",IF(J210&gt;0,IF($I369="lime",0.25,1),""))</f>
        <v/>
      </c>
      <c r="K369" s="78" t="str">
        <f t="shared" si="4"/>
        <v/>
      </c>
      <c r="L369" s="78" t="str">
        <f t="shared" si="4"/>
        <v/>
      </c>
      <c r="M369" s="78" t="str">
        <f t="shared" si="4"/>
        <v/>
      </c>
      <c r="N369" s="78" t="str">
        <f t="shared" si="4"/>
        <v/>
      </c>
      <c r="O369" s="78" t="str">
        <f t="shared" si="4"/>
        <v/>
      </c>
      <c r="P369" s="78" t="str">
        <f t="shared" si="4"/>
        <v/>
      </c>
      <c r="Q369" s="78" t="str">
        <f t="shared" si="4"/>
        <v/>
      </c>
      <c r="R369" s="78" t="str">
        <f t="shared" si="4"/>
        <v/>
      </c>
      <c r="S369" s="78" t="str">
        <f t="shared" si="4"/>
        <v/>
      </c>
      <c r="T369" s="78" t="str">
        <f t="shared" si="4"/>
        <v/>
      </c>
      <c r="U369" s="78" t="str">
        <f t="shared" si="4"/>
        <v/>
      </c>
      <c r="V369" s="78" t="str">
        <f t="shared" si="4"/>
        <v/>
      </c>
      <c r="W369" s="78" t="str">
        <f t="shared" si="4"/>
        <v/>
      </c>
      <c r="X369" s="78" t="str">
        <f t="shared" si="4"/>
        <v/>
      </c>
      <c r="Y369" s="78" t="str">
        <f t="shared" si="4"/>
        <v/>
      </c>
      <c r="Z369" s="78" t="str">
        <f t="shared" si="4"/>
        <v/>
      </c>
      <c r="AA369" s="78" t="str">
        <f t="shared" si="4"/>
        <v/>
      </c>
      <c r="AB369" s="78" t="str">
        <f t="shared" si="4"/>
        <v/>
      </c>
      <c r="AC369" s="78" t="str">
        <f t="shared" si="4"/>
        <v/>
      </c>
      <c r="AD369" s="78" t="str">
        <f t="shared" si="4"/>
        <v/>
      </c>
      <c r="AE369" s="78" t="str">
        <f t="shared" si="4"/>
        <v/>
      </c>
      <c r="AF369" s="78" t="str">
        <f t="shared" si="4"/>
        <v/>
      </c>
      <c r="AG369" s="78" t="str">
        <f t="shared" si="4"/>
        <v/>
      </c>
      <c r="AH369" s="78" t="str">
        <f t="shared" si="4"/>
        <v/>
      </c>
      <c r="AI369" s="78" t="str">
        <f t="shared" si="4"/>
        <v/>
      </c>
      <c r="AJ369" s="78" t="str">
        <f t="shared" si="4"/>
        <v/>
      </c>
      <c r="AK369" s="78" t="str">
        <f t="shared" si="4"/>
        <v/>
      </c>
      <c r="AL369" s="85"/>
      <c r="AM369" s="12"/>
      <c r="AN369" s="3"/>
      <c r="AO369" s="3"/>
      <c r="AP369" s="3"/>
    </row>
    <row r="370" spans="1:42" ht="12" customHeight="1" outlineLevel="1" x14ac:dyDescent="0.25">
      <c r="A370" s="1"/>
      <c r="B370" s="2"/>
      <c r="C370" s="13"/>
      <c r="D370" s="13"/>
      <c r="E370" s="13"/>
      <c r="F370" s="30"/>
      <c r="H370" s="23" t="s">
        <v>102</v>
      </c>
      <c r="I370" s="4" t="s">
        <v>82</v>
      </c>
      <c r="J370" s="78" t="str">
        <f t="shared" ref="J370:AK370" si="5">IF($I370="agflow","",IF(J211&gt;0,IF($I370="lime",0.25,1),""))</f>
        <v/>
      </c>
      <c r="K370" s="78" t="str">
        <f t="shared" si="5"/>
        <v/>
      </c>
      <c r="L370" s="78" t="str">
        <f t="shared" si="5"/>
        <v/>
      </c>
      <c r="M370" s="78" t="str">
        <f t="shared" si="5"/>
        <v/>
      </c>
      <c r="N370" s="78" t="str">
        <f t="shared" si="5"/>
        <v/>
      </c>
      <c r="O370" s="78" t="str">
        <f t="shared" si="5"/>
        <v/>
      </c>
      <c r="P370" s="78" t="str">
        <f t="shared" si="5"/>
        <v/>
      </c>
      <c r="Q370" s="78" t="str">
        <f t="shared" si="5"/>
        <v/>
      </c>
      <c r="R370" s="78" t="str">
        <f t="shared" si="5"/>
        <v/>
      </c>
      <c r="S370" s="78" t="str">
        <f t="shared" si="5"/>
        <v/>
      </c>
      <c r="T370" s="78" t="str">
        <f t="shared" si="5"/>
        <v/>
      </c>
      <c r="U370" s="78" t="str">
        <f t="shared" si="5"/>
        <v/>
      </c>
      <c r="V370" s="78" t="str">
        <f t="shared" si="5"/>
        <v/>
      </c>
      <c r="W370" s="78" t="str">
        <f t="shared" si="5"/>
        <v/>
      </c>
      <c r="X370" s="78" t="str">
        <f t="shared" si="5"/>
        <v/>
      </c>
      <c r="Y370" s="78" t="str">
        <f t="shared" si="5"/>
        <v/>
      </c>
      <c r="Z370" s="78" t="str">
        <f t="shared" si="5"/>
        <v/>
      </c>
      <c r="AA370" s="78" t="str">
        <f t="shared" si="5"/>
        <v/>
      </c>
      <c r="AB370" s="78" t="str">
        <f t="shared" si="5"/>
        <v/>
      </c>
      <c r="AC370" s="78" t="str">
        <f t="shared" si="5"/>
        <v/>
      </c>
      <c r="AD370" s="78" t="str">
        <f t="shared" si="5"/>
        <v/>
      </c>
      <c r="AE370" s="78" t="str">
        <f t="shared" si="5"/>
        <v/>
      </c>
      <c r="AF370" s="78" t="str">
        <f t="shared" si="5"/>
        <v/>
      </c>
      <c r="AG370" s="78" t="str">
        <f t="shared" si="5"/>
        <v/>
      </c>
      <c r="AH370" s="78" t="str">
        <f t="shared" si="5"/>
        <v/>
      </c>
      <c r="AI370" s="78" t="str">
        <f t="shared" si="5"/>
        <v/>
      </c>
      <c r="AJ370" s="78" t="str">
        <f t="shared" si="5"/>
        <v/>
      </c>
      <c r="AK370" s="78" t="str">
        <f t="shared" si="5"/>
        <v/>
      </c>
      <c r="AL370" s="85"/>
      <c r="AM370" s="12"/>
      <c r="AN370" s="3"/>
      <c r="AO370" s="3"/>
      <c r="AP370" s="3"/>
    </row>
    <row r="371" spans="1:42" ht="12" customHeight="1" outlineLevel="1" x14ac:dyDescent="0.25">
      <c r="A371" s="1"/>
      <c r="B371" s="2"/>
      <c r="C371" s="13"/>
      <c r="D371" s="13"/>
      <c r="E371" s="13"/>
      <c r="F371" s="30"/>
      <c r="H371" s="23" t="s">
        <v>103</v>
      </c>
      <c r="I371" s="4" t="s">
        <v>82</v>
      </c>
      <c r="J371" s="78" t="str">
        <f t="shared" ref="J371:AK371" si="6">IF($I371="agflow","",IF(J212&gt;0,IF($I371="lime",0.25,1),""))</f>
        <v/>
      </c>
      <c r="K371" s="78" t="str">
        <f t="shared" si="6"/>
        <v/>
      </c>
      <c r="L371" s="78" t="str">
        <f t="shared" si="6"/>
        <v/>
      </c>
      <c r="M371" s="78" t="str">
        <f t="shared" si="6"/>
        <v/>
      </c>
      <c r="N371" s="78" t="str">
        <f t="shared" si="6"/>
        <v/>
      </c>
      <c r="O371" s="78" t="str">
        <f t="shared" si="6"/>
        <v/>
      </c>
      <c r="P371" s="78" t="str">
        <f t="shared" si="6"/>
        <v/>
      </c>
      <c r="Q371" s="78" t="str">
        <f t="shared" si="6"/>
        <v/>
      </c>
      <c r="R371" s="78" t="str">
        <f t="shared" si="6"/>
        <v/>
      </c>
      <c r="S371" s="78" t="str">
        <f t="shared" si="6"/>
        <v/>
      </c>
      <c r="T371" s="78" t="str">
        <f t="shared" si="6"/>
        <v/>
      </c>
      <c r="U371" s="78" t="str">
        <f t="shared" si="6"/>
        <v/>
      </c>
      <c r="V371" s="78" t="str">
        <f t="shared" si="6"/>
        <v/>
      </c>
      <c r="W371" s="78" t="str">
        <f t="shared" si="6"/>
        <v/>
      </c>
      <c r="X371" s="78" t="str">
        <f t="shared" si="6"/>
        <v/>
      </c>
      <c r="Y371" s="78" t="str">
        <f t="shared" si="6"/>
        <v/>
      </c>
      <c r="Z371" s="78" t="str">
        <f t="shared" si="6"/>
        <v/>
      </c>
      <c r="AA371" s="78" t="str">
        <f t="shared" si="6"/>
        <v/>
      </c>
      <c r="AB371" s="78" t="str">
        <f t="shared" si="6"/>
        <v/>
      </c>
      <c r="AC371" s="78" t="str">
        <f t="shared" si="6"/>
        <v/>
      </c>
      <c r="AD371" s="78" t="str">
        <f t="shared" si="6"/>
        <v/>
      </c>
      <c r="AE371" s="78" t="str">
        <f t="shared" si="6"/>
        <v/>
      </c>
      <c r="AF371" s="78" t="str">
        <f t="shared" si="6"/>
        <v/>
      </c>
      <c r="AG371" s="78" t="str">
        <f t="shared" si="6"/>
        <v/>
      </c>
      <c r="AH371" s="78" t="str">
        <f t="shared" si="6"/>
        <v/>
      </c>
      <c r="AI371" s="78" t="str">
        <f t="shared" si="6"/>
        <v/>
      </c>
      <c r="AJ371" s="78" t="str">
        <f t="shared" si="6"/>
        <v/>
      </c>
      <c r="AK371" s="78" t="str">
        <f t="shared" si="6"/>
        <v/>
      </c>
      <c r="AL371" s="85"/>
      <c r="AM371" s="12"/>
      <c r="AN371" s="3"/>
      <c r="AO371" s="3"/>
      <c r="AP371" s="3"/>
    </row>
    <row r="372" spans="1:42" ht="12" customHeight="1" outlineLevel="1" x14ac:dyDescent="0.25">
      <c r="A372" s="1"/>
      <c r="B372" s="2"/>
      <c r="C372" s="13"/>
      <c r="D372" s="13"/>
      <c r="E372" s="13"/>
      <c r="F372" s="30"/>
      <c r="H372" s="23" t="s">
        <v>104</v>
      </c>
      <c r="I372" s="4" t="s">
        <v>82</v>
      </c>
      <c r="J372" s="78" t="str">
        <f t="shared" ref="J372:AK372" si="7">IF($I372="agflow","",IF(J213&gt;0,IF($I372="lime",0.25,1),""))</f>
        <v/>
      </c>
      <c r="K372" s="78" t="str">
        <f t="shared" si="7"/>
        <v/>
      </c>
      <c r="L372" s="78" t="str">
        <f t="shared" si="7"/>
        <v/>
      </c>
      <c r="M372" s="78" t="str">
        <f t="shared" si="7"/>
        <v/>
      </c>
      <c r="N372" s="78" t="str">
        <f t="shared" si="7"/>
        <v/>
      </c>
      <c r="O372" s="78" t="str">
        <f t="shared" si="7"/>
        <v/>
      </c>
      <c r="P372" s="78" t="str">
        <f t="shared" si="7"/>
        <v/>
      </c>
      <c r="Q372" s="78" t="str">
        <f t="shared" si="7"/>
        <v/>
      </c>
      <c r="R372" s="78" t="str">
        <f t="shared" si="7"/>
        <v/>
      </c>
      <c r="S372" s="78" t="str">
        <f t="shared" si="7"/>
        <v/>
      </c>
      <c r="T372" s="78" t="str">
        <f t="shared" si="7"/>
        <v/>
      </c>
      <c r="U372" s="78" t="str">
        <f t="shared" si="7"/>
        <v/>
      </c>
      <c r="V372" s="78" t="str">
        <f t="shared" si="7"/>
        <v/>
      </c>
      <c r="W372" s="78" t="str">
        <f t="shared" si="7"/>
        <v/>
      </c>
      <c r="X372" s="78" t="str">
        <f t="shared" si="7"/>
        <v/>
      </c>
      <c r="Y372" s="78" t="str">
        <f t="shared" si="7"/>
        <v/>
      </c>
      <c r="Z372" s="78" t="str">
        <f t="shared" si="7"/>
        <v/>
      </c>
      <c r="AA372" s="78" t="str">
        <f t="shared" si="7"/>
        <v/>
      </c>
      <c r="AB372" s="78" t="str">
        <f t="shared" si="7"/>
        <v/>
      </c>
      <c r="AC372" s="78" t="str">
        <f t="shared" si="7"/>
        <v/>
      </c>
      <c r="AD372" s="78" t="str">
        <f t="shared" si="7"/>
        <v/>
      </c>
      <c r="AE372" s="78" t="str">
        <f t="shared" si="7"/>
        <v/>
      </c>
      <c r="AF372" s="78" t="str">
        <f t="shared" si="7"/>
        <v/>
      </c>
      <c r="AG372" s="78" t="str">
        <f t="shared" si="7"/>
        <v/>
      </c>
      <c r="AH372" s="78" t="str">
        <f t="shared" si="7"/>
        <v/>
      </c>
      <c r="AI372" s="78" t="str">
        <f t="shared" si="7"/>
        <v/>
      </c>
      <c r="AJ372" s="78" t="str">
        <f t="shared" si="7"/>
        <v/>
      </c>
      <c r="AK372" s="78" t="str">
        <f t="shared" si="7"/>
        <v/>
      </c>
      <c r="AL372" s="85"/>
      <c r="AM372" s="12"/>
      <c r="AN372" s="3"/>
      <c r="AO372" s="3"/>
      <c r="AP372" s="3"/>
    </row>
    <row r="373" spans="1:42" ht="12" customHeight="1" outlineLevel="1" x14ac:dyDescent="0.25">
      <c r="A373" s="1"/>
      <c r="B373" s="2"/>
      <c r="C373" s="13"/>
      <c r="D373" s="13"/>
      <c r="E373" s="13"/>
      <c r="F373" s="30"/>
      <c r="H373" s="23" t="s">
        <v>372</v>
      </c>
      <c r="I373" s="4" t="s">
        <v>82</v>
      </c>
      <c r="J373" s="78" t="str">
        <f t="shared" ref="J373:AK373" si="8">IF($I373="agflow","",IF(J214&gt;0,IF($I373="lime",0.25,1),""))</f>
        <v/>
      </c>
      <c r="K373" s="78" t="str">
        <f t="shared" si="8"/>
        <v/>
      </c>
      <c r="L373" s="78" t="str">
        <f t="shared" si="8"/>
        <v/>
      </c>
      <c r="M373" s="78" t="str">
        <f t="shared" si="8"/>
        <v/>
      </c>
      <c r="N373" s="78" t="str">
        <f t="shared" si="8"/>
        <v/>
      </c>
      <c r="O373" s="78" t="str">
        <f t="shared" si="8"/>
        <v/>
      </c>
      <c r="P373" s="78" t="str">
        <f t="shared" si="8"/>
        <v/>
      </c>
      <c r="Q373" s="78" t="str">
        <f t="shared" si="8"/>
        <v/>
      </c>
      <c r="R373" s="78" t="str">
        <f t="shared" si="8"/>
        <v/>
      </c>
      <c r="S373" s="78" t="str">
        <f t="shared" si="8"/>
        <v/>
      </c>
      <c r="T373" s="78" t="str">
        <f t="shared" si="8"/>
        <v/>
      </c>
      <c r="U373" s="78" t="str">
        <f t="shared" si="8"/>
        <v/>
      </c>
      <c r="V373" s="78" t="str">
        <f t="shared" si="8"/>
        <v/>
      </c>
      <c r="W373" s="78" t="str">
        <f t="shared" si="8"/>
        <v/>
      </c>
      <c r="X373" s="78" t="str">
        <f t="shared" si="8"/>
        <v/>
      </c>
      <c r="Y373" s="78" t="str">
        <f t="shared" si="8"/>
        <v/>
      </c>
      <c r="Z373" s="78" t="str">
        <f t="shared" si="8"/>
        <v/>
      </c>
      <c r="AA373" s="78" t="str">
        <f t="shared" si="8"/>
        <v/>
      </c>
      <c r="AB373" s="78" t="str">
        <f t="shared" si="8"/>
        <v/>
      </c>
      <c r="AC373" s="78" t="str">
        <f t="shared" si="8"/>
        <v/>
      </c>
      <c r="AD373" s="78" t="str">
        <f t="shared" si="8"/>
        <v/>
      </c>
      <c r="AE373" s="78" t="str">
        <f t="shared" si="8"/>
        <v/>
      </c>
      <c r="AF373" s="78" t="str">
        <f t="shared" si="8"/>
        <v/>
      </c>
      <c r="AG373" s="78" t="str">
        <f t="shared" si="8"/>
        <v/>
      </c>
      <c r="AH373" s="78" t="str">
        <f t="shared" si="8"/>
        <v/>
      </c>
      <c r="AI373" s="78" t="str">
        <f t="shared" si="8"/>
        <v/>
      </c>
      <c r="AJ373" s="78" t="str">
        <f t="shared" si="8"/>
        <v/>
      </c>
      <c r="AK373" s="78" t="str">
        <f t="shared" si="8"/>
        <v/>
      </c>
      <c r="AL373" s="85"/>
      <c r="AM373" s="12"/>
      <c r="AN373" s="3"/>
      <c r="AO373" s="3"/>
      <c r="AP373" s="3"/>
    </row>
    <row r="374" spans="1:42" ht="12" customHeight="1" outlineLevel="1" x14ac:dyDescent="0.25">
      <c r="A374" s="1"/>
      <c r="B374" s="2"/>
      <c r="C374" s="13"/>
      <c r="D374" s="13"/>
      <c r="E374" s="13"/>
      <c r="F374" s="30"/>
      <c r="H374" s="23" t="s">
        <v>112</v>
      </c>
      <c r="I374" s="4" t="s">
        <v>82</v>
      </c>
      <c r="J374" s="78" t="str">
        <f t="shared" ref="J374:AK374" si="9">IF($I374="agflow","",IF(J215&gt;0,IF($I374="lime",0.25,1),""))</f>
        <v/>
      </c>
      <c r="K374" s="78" t="str">
        <f t="shared" si="9"/>
        <v/>
      </c>
      <c r="L374" s="78" t="str">
        <f t="shared" si="9"/>
        <v/>
      </c>
      <c r="M374" s="78" t="str">
        <f t="shared" si="9"/>
        <v/>
      </c>
      <c r="N374" s="78" t="str">
        <f t="shared" si="9"/>
        <v/>
      </c>
      <c r="O374" s="78" t="str">
        <f t="shared" si="9"/>
        <v/>
      </c>
      <c r="P374" s="78" t="str">
        <f t="shared" si="9"/>
        <v/>
      </c>
      <c r="Q374" s="78" t="str">
        <f t="shared" si="9"/>
        <v/>
      </c>
      <c r="R374" s="78" t="str">
        <f t="shared" si="9"/>
        <v/>
      </c>
      <c r="S374" s="78" t="str">
        <f t="shared" si="9"/>
        <v/>
      </c>
      <c r="T374" s="78" t="str">
        <f t="shared" si="9"/>
        <v/>
      </c>
      <c r="U374" s="78" t="str">
        <f t="shared" si="9"/>
        <v/>
      </c>
      <c r="V374" s="78" t="str">
        <f t="shared" si="9"/>
        <v/>
      </c>
      <c r="W374" s="78" t="str">
        <f t="shared" si="9"/>
        <v/>
      </c>
      <c r="X374" s="78" t="str">
        <f t="shared" si="9"/>
        <v/>
      </c>
      <c r="Y374" s="78" t="str">
        <f t="shared" si="9"/>
        <v/>
      </c>
      <c r="Z374" s="78" t="str">
        <f t="shared" si="9"/>
        <v/>
      </c>
      <c r="AA374" s="78" t="str">
        <f t="shared" si="9"/>
        <v/>
      </c>
      <c r="AB374" s="78" t="str">
        <f t="shared" si="9"/>
        <v/>
      </c>
      <c r="AC374" s="78" t="str">
        <f t="shared" si="9"/>
        <v/>
      </c>
      <c r="AD374" s="78" t="str">
        <f t="shared" si="9"/>
        <v/>
      </c>
      <c r="AE374" s="78" t="str">
        <f t="shared" si="9"/>
        <v/>
      </c>
      <c r="AF374" s="78" t="str">
        <f t="shared" si="9"/>
        <v/>
      </c>
      <c r="AG374" s="78" t="str">
        <f t="shared" si="9"/>
        <v/>
      </c>
      <c r="AH374" s="78" t="str">
        <f t="shared" si="9"/>
        <v/>
      </c>
      <c r="AI374" s="78" t="str">
        <f t="shared" si="9"/>
        <v/>
      </c>
      <c r="AJ374" s="78" t="str">
        <f t="shared" si="9"/>
        <v/>
      </c>
      <c r="AK374" s="78" t="str">
        <f t="shared" si="9"/>
        <v/>
      </c>
      <c r="AL374" s="85"/>
      <c r="AM374" s="12"/>
      <c r="AN374" s="3"/>
      <c r="AO374" s="3"/>
      <c r="AP374" s="3"/>
    </row>
    <row r="375" spans="1:42" ht="12" customHeight="1" outlineLevel="1" x14ac:dyDescent="0.25">
      <c r="A375" s="1"/>
      <c r="B375" s="2"/>
      <c r="C375" s="13"/>
      <c r="D375" s="13"/>
      <c r="E375" s="13"/>
      <c r="F375" s="30"/>
      <c r="H375" s="23" t="s">
        <v>113</v>
      </c>
      <c r="I375" s="4" t="s">
        <v>82</v>
      </c>
      <c r="J375" s="78" t="str">
        <f t="shared" ref="J375:AK375" si="10">IF($I375="agflow","",IF(J216&gt;0,IF($I375="lime",0.25,1),""))</f>
        <v/>
      </c>
      <c r="K375" s="78" t="str">
        <f t="shared" si="10"/>
        <v/>
      </c>
      <c r="L375" s="78" t="str">
        <f t="shared" si="10"/>
        <v/>
      </c>
      <c r="M375" s="78" t="str">
        <f t="shared" si="10"/>
        <v/>
      </c>
      <c r="N375" s="78" t="str">
        <f t="shared" si="10"/>
        <v/>
      </c>
      <c r="O375" s="78" t="str">
        <f t="shared" si="10"/>
        <v/>
      </c>
      <c r="P375" s="78" t="str">
        <f t="shared" si="10"/>
        <v/>
      </c>
      <c r="Q375" s="78" t="str">
        <f t="shared" si="10"/>
        <v/>
      </c>
      <c r="R375" s="78" t="str">
        <f t="shared" si="10"/>
        <v/>
      </c>
      <c r="S375" s="78" t="str">
        <f t="shared" si="10"/>
        <v/>
      </c>
      <c r="T375" s="78" t="str">
        <f t="shared" si="10"/>
        <v/>
      </c>
      <c r="U375" s="78" t="str">
        <f t="shared" si="10"/>
        <v/>
      </c>
      <c r="V375" s="78" t="str">
        <f t="shared" si="10"/>
        <v/>
      </c>
      <c r="W375" s="78" t="str">
        <f t="shared" si="10"/>
        <v/>
      </c>
      <c r="X375" s="78" t="str">
        <f t="shared" si="10"/>
        <v/>
      </c>
      <c r="Y375" s="78" t="str">
        <f t="shared" si="10"/>
        <v/>
      </c>
      <c r="Z375" s="78" t="str">
        <f t="shared" si="10"/>
        <v/>
      </c>
      <c r="AA375" s="78" t="str">
        <f t="shared" si="10"/>
        <v/>
      </c>
      <c r="AB375" s="78" t="str">
        <f t="shared" si="10"/>
        <v/>
      </c>
      <c r="AC375" s="78" t="str">
        <f t="shared" si="10"/>
        <v/>
      </c>
      <c r="AD375" s="78" t="str">
        <f t="shared" si="10"/>
        <v/>
      </c>
      <c r="AE375" s="78" t="str">
        <f t="shared" si="10"/>
        <v/>
      </c>
      <c r="AF375" s="78" t="str">
        <f t="shared" si="10"/>
        <v/>
      </c>
      <c r="AG375" s="78" t="str">
        <f t="shared" si="10"/>
        <v/>
      </c>
      <c r="AH375" s="78" t="str">
        <f t="shared" si="10"/>
        <v/>
      </c>
      <c r="AI375" s="78" t="str">
        <f t="shared" si="10"/>
        <v/>
      </c>
      <c r="AJ375" s="78" t="str">
        <f t="shared" si="10"/>
        <v/>
      </c>
      <c r="AK375" s="78" t="str">
        <f t="shared" si="10"/>
        <v/>
      </c>
      <c r="AL375" s="85"/>
      <c r="AM375" s="12"/>
      <c r="AN375" s="3"/>
      <c r="AO375" s="3"/>
      <c r="AP375" s="3"/>
    </row>
    <row r="376" spans="1:42" ht="12" customHeight="1" outlineLevel="1" x14ac:dyDescent="0.25">
      <c r="A376" s="1"/>
      <c r="B376" s="2"/>
      <c r="C376" s="13"/>
      <c r="D376" s="13"/>
      <c r="E376" s="13"/>
      <c r="F376" s="30"/>
      <c r="H376" s="23" t="s">
        <v>117</v>
      </c>
      <c r="I376" s="4" t="s">
        <v>82</v>
      </c>
      <c r="J376" s="78" t="str">
        <f t="shared" ref="J376:AK376" si="11">IF($I376="agflow","",IF(J217&gt;0,IF($I376="lime",0.25,1),""))</f>
        <v/>
      </c>
      <c r="K376" s="78" t="str">
        <f t="shared" si="11"/>
        <v/>
      </c>
      <c r="L376" s="78" t="str">
        <f t="shared" si="11"/>
        <v/>
      </c>
      <c r="M376" s="78" t="str">
        <f t="shared" si="11"/>
        <v/>
      </c>
      <c r="N376" s="78" t="str">
        <f t="shared" si="11"/>
        <v/>
      </c>
      <c r="O376" s="78" t="str">
        <f t="shared" si="11"/>
        <v/>
      </c>
      <c r="P376" s="78" t="str">
        <f t="shared" si="11"/>
        <v/>
      </c>
      <c r="Q376" s="78" t="str">
        <f t="shared" si="11"/>
        <v/>
      </c>
      <c r="R376" s="78" t="str">
        <f t="shared" si="11"/>
        <v/>
      </c>
      <c r="S376" s="78" t="str">
        <f t="shared" si="11"/>
        <v/>
      </c>
      <c r="T376" s="78" t="str">
        <f t="shared" si="11"/>
        <v/>
      </c>
      <c r="U376" s="78" t="str">
        <f t="shared" si="11"/>
        <v/>
      </c>
      <c r="V376" s="78" t="str">
        <f t="shared" si="11"/>
        <v/>
      </c>
      <c r="W376" s="78" t="str">
        <f t="shared" si="11"/>
        <v/>
      </c>
      <c r="X376" s="78" t="str">
        <f t="shared" si="11"/>
        <v/>
      </c>
      <c r="Y376" s="78" t="str">
        <f t="shared" si="11"/>
        <v/>
      </c>
      <c r="Z376" s="78" t="str">
        <f t="shared" si="11"/>
        <v/>
      </c>
      <c r="AA376" s="78" t="str">
        <f t="shared" si="11"/>
        <v/>
      </c>
      <c r="AB376" s="78" t="str">
        <f t="shared" si="11"/>
        <v/>
      </c>
      <c r="AC376" s="78" t="str">
        <f t="shared" si="11"/>
        <v/>
      </c>
      <c r="AD376" s="78" t="str">
        <f t="shared" si="11"/>
        <v/>
      </c>
      <c r="AE376" s="78" t="str">
        <f t="shared" si="11"/>
        <v/>
      </c>
      <c r="AF376" s="78" t="str">
        <f t="shared" si="11"/>
        <v/>
      </c>
      <c r="AG376" s="78" t="str">
        <f t="shared" si="11"/>
        <v/>
      </c>
      <c r="AH376" s="78" t="str">
        <f t="shared" si="11"/>
        <v/>
      </c>
      <c r="AI376" s="78" t="str">
        <f t="shared" si="11"/>
        <v/>
      </c>
      <c r="AJ376" s="78" t="str">
        <f t="shared" si="11"/>
        <v/>
      </c>
      <c r="AK376" s="78" t="str">
        <f t="shared" si="11"/>
        <v/>
      </c>
      <c r="AL376" s="85"/>
      <c r="AM376" s="12"/>
      <c r="AN376" s="3"/>
      <c r="AO376" s="3"/>
      <c r="AP376" s="3"/>
    </row>
    <row r="377" spans="1:42" ht="13.2" outlineLevel="1" x14ac:dyDescent="0.25">
      <c r="A377" s="1"/>
      <c r="B377" s="2"/>
      <c r="C377" s="13"/>
      <c r="D377" s="13"/>
      <c r="E377" s="13"/>
      <c r="F377" s="22"/>
      <c r="H377" s="23" t="s">
        <v>110</v>
      </c>
      <c r="I377" s="4" t="s">
        <v>83</v>
      </c>
      <c r="J377" s="78" t="str">
        <f t="shared" ref="J377:AK377" si="12">IF($I377="agflow","",IF(J218&gt;0,IF($I377="lime",0.25,1),""))</f>
        <v/>
      </c>
      <c r="K377" s="78">
        <f t="shared" si="12"/>
        <v>1</v>
      </c>
      <c r="L377" s="78">
        <f t="shared" si="12"/>
        <v>1</v>
      </c>
      <c r="M377" s="78" t="str">
        <f t="shared" si="12"/>
        <v/>
      </c>
      <c r="N377" s="78">
        <f t="shared" si="12"/>
        <v>1</v>
      </c>
      <c r="O377" s="78">
        <f t="shared" si="12"/>
        <v>1</v>
      </c>
      <c r="P377" s="78">
        <f t="shared" si="12"/>
        <v>1</v>
      </c>
      <c r="Q377" s="78">
        <f t="shared" si="12"/>
        <v>1</v>
      </c>
      <c r="R377" s="78">
        <f t="shared" si="12"/>
        <v>1</v>
      </c>
      <c r="S377" s="78">
        <f t="shared" si="12"/>
        <v>1</v>
      </c>
      <c r="T377" s="78">
        <f t="shared" si="12"/>
        <v>1</v>
      </c>
      <c r="U377" s="78">
        <f t="shared" si="12"/>
        <v>1</v>
      </c>
      <c r="V377" s="78">
        <f t="shared" si="12"/>
        <v>1</v>
      </c>
      <c r="W377" s="78">
        <f t="shared" si="12"/>
        <v>1</v>
      </c>
      <c r="X377" s="78">
        <f t="shared" si="12"/>
        <v>1</v>
      </c>
      <c r="Y377" s="78">
        <f t="shared" si="12"/>
        <v>1</v>
      </c>
      <c r="Z377" s="78">
        <f t="shared" si="12"/>
        <v>1</v>
      </c>
      <c r="AA377" s="78">
        <f t="shared" si="12"/>
        <v>1</v>
      </c>
      <c r="AB377" s="78" t="str">
        <f t="shared" si="12"/>
        <v/>
      </c>
      <c r="AC377" s="78" t="str">
        <f t="shared" si="12"/>
        <v/>
      </c>
      <c r="AD377" s="78" t="str">
        <f t="shared" si="12"/>
        <v/>
      </c>
      <c r="AE377" s="78" t="str">
        <f t="shared" si="12"/>
        <v/>
      </c>
      <c r="AF377" s="78" t="str">
        <f t="shared" si="12"/>
        <v/>
      </c>
      <c r="AG377" s="78" t="str">
        <f t="shared" si="12"/>
        <v/>
      </c>
      <c r="AH377" s="78" t="str">
        <f t="shared" si="12"/>
        <v/>
      </c>
      <c r="AI377" s="78" t="str">
        <f t="shared" si="12"/>
        <v/>
      </c>
      <c r="AJ377" s="78" t="str">
        <f t="shared" si="12"/>
        <v/>
      </c>
      <c r="AK377" s="78" t="str">
        <f t="shared" si="12"/>
        <v/>
      </c>
      <c r="AL377" s="85"/>
      <c r="AM377" s="12"/>
      <c r="AN377" s="3"/>
      <c r="AO377" s="3"/>
      <c r="AP377" s="3"/>
    </row>
    <row r="378" spans="1:42" ht="13.2" outlineLevel="1" x14ac:dyDescent="0.25">
      <c r="A378" s="1"/>
      <c r="B378" s="2"/>
      <c r="C378" s="13"/>
      <c r="D378" s="13"/>
      <c r="E378" s="13"/>
      <c r="F378" s="22"/>
      <c r="H378" s="23" t="s">
        <v>98</v>
      </c>
      <c r="I378" s="4" t="s">
        <v>83</v>
      </c>
      <c r="J378" s="78" t="str">
        <f t="shared" ref="J378:AK378" si="13">IF($I378="agflow","",IF(J219&gt;0,IF($I378="lime",0.25,1),""))</f>
        <v/>
      </c>
      <c r="K378" s="78">
        <f t="shared" si="13"/>
        <v>1</v>
      </c>
      <c r="L378" s="78">
        <f t="shared" si="13"/>
        <v>1</v>
      </c>
      <c r="M378" s="78" t="str">
        <f t="shared" si="13"/>
        <v/>
      </c>
      <c r="N378" s="78" t="str">
        <f t="shared" si="13"/>
        <v/>
      </c>
      <c r="O378" s="78" t="str">
        <f t="shared" si="13"/>
        <v/>
      </c>
      <c r="P378" s="78" t="str">
        <f t="shared" si="13"/>
        <v/>
      </c>
      <c r="Q378" s="78" t="str">
        <f t="shared" si="13"/>
        <v/>
      </c>
      <c r="R378" s="78" t="str">
        <f t="shared" si="13"/>
        <v/>
      </c>
      <c r="S378" s="78" t="str">
        <f t="shared" si="13"/>
        <v/>
      </c>
      <c r="T378" s="78" t="str">
        <f t="shared" si="13"/>
        <v/>
      </c>
      <c r="U378" s="78" t="str">
        <f t="shared" si="13"/>
        <v/>
      </c>
      <c r="V378" s="78" t="str">
        <f t="shared" si="13"/>
        <v/>
      </c>
      <c r="W378" s="78" t="str">
        <f t="shared" si="13"/>
        <v/>
      </c>
      <c r="X378" s="78" t="str">
        <f t="shared" si="13"/>
        <v/>
      </c>
      <c r="Y378" s="78" t="str">
        <f t="shared" si="13"/>
        <v/>
      </c>
      <c r="Z378" s="78" t="str">
        <f t="shared" si="13"/>
        <v/>
      </c>
      <c r="AA378" s="78" t="str">
        <f t="shared" si="13"/>
        <v/>
      </c>
      <c r="AB378" s="78" t="str">
        <f t="shared" si="13"/>
        <v/>
      </c>
      <c r="AC378" s="78" t="str">
        <f t="shared" si="13"/>
        <v/>
      </c>
      <c r="AD378" s="78" t="str">
        <f t="shared" si="13"/>
        <v/>
      </c>
      <c r="AE378" s="78" t="str">
        <f t="shared" si="13"/>
        <v/>
      </c>
      <c r="AF378" s="78" t="str">
        <f t="shared" si="13"/>
        <v/>
      </c>
      <c r="AG378" s="78" t="str">
        <f t="shared" si="13"/>
        <v/>
      </c>
      <c r="AH378" s="78" t="str">
        <f t="shared" si="13"/>
        <v/>
      </c>
      <c r="AI378" s="78" t="str">
        <f t="shared" si="13"/>
        <v/>
      </c>
      <c r="AJ378" s="78" t="str">
        <f t="shared" si="13"/>
        <v/>
      </c>
      <c r="AK378" s="78" t="str">
        <f t="shared" si="13"/>
        <v/>
      </c>
      <c r="AL378" s="85"/>
      <c r="AM378" s="12"/>
      <c r="AN378" s="3"/>
      <c r="AO378" s="3"/>
      <c r="AP378" s="3"/>
    </row>
    <row r="379" spans="1:42" ht="12" customHeight="1" outlineLevel="1" x14ac:dyDescent="0.25">
      <c r="A379" s="1"/>
      <c r="B379" s="2"/>
      <c r="C379" s="13"/>
      <c r="D379" s="13"/>
      <c r="E379" s="13"/>
      <c r="F379" s="22"/>
      <c r="H379" s="23" t="s">
        <v>99</v>
      </c>
      <c r="I379" s="4" t="s">
        <v>83</v>
      </c>
      <c r="J379" s="78">
        <f t="shared" ref="J379:AK379" si="14">IF($I379="agflow","",IF(J220&gt;0,IF($I379="lime",0.25,1),""))</f>
        <v>1</v>
      </c>
      <c r="K379" s="78" t="str">
        <f t="shared" si="14"/>
        <v/>
      </c>
      <c r="L379" s="78" t="str">
        <f t="shared" si="14"/>
        <v/>
      </c>
      <c r="M379" s="78">
        <f t="shared" si="14"/>
        <v>1</v>
      </c>
      <c r="N379" s="78" t="str">
        <f t="shared" si="14"/>
        <v/>
      </c>
      <c r="O379" s="78" t="str">
        <f t="shared" si="14"/>
        <v/>
      </c>
      <c r="P379" s="78" t="str">
        <f t="shared" si="14"/>
        <v/>
      </c>
      <c r="Q379" s="78" t="str">
        <f t="shared" si="14"/>
        <v/>
      </c>
      <c r="R379" s="78" t="str">
        <f t="shared" si="14"/>
        <v/>
      </c>
      <c r="S379" s="78" t="str">
        <f t="shared" si="14"/>
        <v/>
      </c>
      <c r="T379" s="78" t="str">
        <f t="shared" si="14"/>
        <v/>
      </c>
      <c r="U379" s="78" t="str">
        <f t="shared" si="14"/>
        <v/>
      </c>
      <c r="V379" s="78" t="str">
        <f t="shared" si="14"/>
        <v/>
      </c>
      <c r="W379" s="78" t="str">
        <f t="shared" si="14"/>
        <v/>
      </c>
      <c r="X379" s="78" t="str">
        <f t="shared" si="14"/>
        <v/>
      </c>
      <c r="Y379" s="78" t="str">
        <f t="shared" si="14"/>
        <v/>
      </c>
      <c r="Z379" s="78" t="str">
        <f t="shared" si="14"/>
        <v/>
      </c>
      <c r="AA379" s="78" t="str">
        <f t="shared" si="14"/>
        <v/>
      </c>
      <c r="AB379" s="78" t="str">
        <f t="shared" si="14"/>
        <v/>
      </c>
      <c r="AC379" s="78" t="str">
        <f t="shared" si="14"/>
        <v/>
      </c>
      <c r="AD379" s="78" t="str">
        <f t="shared" si="14"/>
        <v/>
      </c>
      <c r="AE379" s="78" t="str">
        <f t="shared" si="14"/>
        <v/>
      </c>
      <c r="AF379" s="78" t="str">
        <f t="shared" si="14"/>
        <v/>
      </c>
      <c r="AG379" s="78" t="str">
        <f t="shared" si="14"/>
        <v/>
      </c>
      <c r="AH379" s="78" t="str">
        <f t="shared" si="14"/>
        <v/>
      </c>
      <c r="AI379" s="78" t="str">
        <f t="shared" si="14"/>
        <v/>
      </c>
      <c r="AJ379" s="78" t="str">
        <f t="shared" si="14"/>
        <v/>
      </c>
      <c r="AK379" s="78" t="str">
        <f t="shared" si="14"/>
        <v/>
      </c>
      <c r="AL379" s="85"/>
      <c r="AM379" s="12"/>
      <c r="AN379" s="3"/>
      <c r="AO379" s="3"/>
      <c r="AP379" s="3"/>
    </row>
    <row r="380" spans="1:42" ht="12" customHeight="1" outlineLevel="1" x14ac:dyDescent="0.25">
      <c r="A380" s="1"/>
      <c r="B380" s="2"/>
      <c r="C380" s="13"/>
      <c r="D380" s="13"/>
      <c r="E380" s="13"/>
      <c r="F380" s="30"/>
      <c r="H380" s="23" t="s">
        <v>100</v>
      </c>
      <c r="I380" s="4" t="s">
        <v>83</v>
      </c>
      <c r="J380" s="78" t="str">
        <f t="shared" ref="J380:AK380" si="15">IF($I380="agflow","",IF(J221&gt;0,IF($I380="lime",0.25,1),""))</f>
        <v/>
      </c>
      <c r="K380" s="78" t="str">
        <f t="shared" si="15"/>
        <v/>
      </c>
      <c r="L380" s="78" t="str">
        <f t="shared" si="15"/>
        <v/>
      </c>
      <c r="M380" s="78" t="str">
        <f t="shared" si="15"/>
        <v/>
      </c>
      <c r="N380" s="78" t="str">
        <f t="shared" si="15"/>
        <v/>
      </c>
      <c r="O380" s="78" t="str">
        <f t="shared" si="15"/>
        <v/>
      </c>
      <c r="P380" s="78" t="str">
        <f t="shared" si="15"/>
        <v/>
      </c>
      <c r="Q380" s="78" t="str">
        <f t="shared" si="15"/>
        <v/>
      </c>
      <c r="R380" s="78" t="str">
        <f t="shared" si="15"/>
        <v/>
      </c>
      <c r="S380" s="78" t="str">
        <f t="shared" si="15"/>
        <v/>
      </c>
      <c r="T380" s="78" t="str">
        <f t="shared" si="15"/>
        <v/>
      </c>
      <c r="U380" s="78" t="str">
        <f t="shared" si="15"/>
        <v/>
      </c>
      <c r="V380" s="78" t="str">
        <f t="shared" si="15"/>
        <v/>
      </c>
      <c r="W380" s="78" t="str">
        <f t="shared" si="15"/>
        <v/>
      </c>
      <c r="X380" s="78" t="str">
        <f t="shared" si="15"/>
        <v/>
      </c>
      <c r="Y380" s="78" t="str">
        <f t="shared" si="15"/>
        <v/>
      </c>
      <c r="Z380" s="78" t="str">
        <f t="shared" si="15"/>
        <v/>
      </c>
      <c r="AA380" s="78" t="str">
        <f t="shared" si="15"/>
        <v/>
      </c>
      <c r="AB380" s="78" t="str">
        <f t="shared" si="15"/>
        <v/>
      </c>
      <c r="AC380" s="78" t="str">
        <f t="shared" si="15"/>
        <v/>
      </c>
      <c r="AD380" s="78" t="str">
        <f t="shared" si="15"/>
        <v/>
      </c>
      <c r="AE380" s="78" t="str">
        <f t="shared" si="15"/>
        <v/>
      </c>
      <c r="AF380" s="78" t="str">
        <f t="shared" si="15"/>
        <v/>
      </c>
      <c r="AG380" s="78" t="str">
        <f t="shared" si="15"/>
        <v/>
      </c>
      <c r="AH380" s="78" t="str">
        <f t="shared" si="15"/>
        <v/>
      </c>
      <c r="AI380" s="78" t="str">
        <f t="shared" si="15"/>
        <v/>
      </c>
      <c r="AJ380" s="78" t="str">
        <f t="shared" si="15"/>
        <v/>
      </c>
      <c r="AK380" s="78" t="str">
        <f t="shared" si="15"/>
        <v/>
      </c>
      <c r="AL380" s="85"/>
      <c r="AM380" s="12"/>
      <c r="AN380" s="3"/>
      <c r="AO380" s="3"/>
      <c r="AP380" s="3"/>
    </row>
    <row r="381" spans="1:42" ht="12" customHeight="1" outlineLevel="1" x14ac:dyDescent="0.25">
      <c r="A381" s="1"/>
      <c r="B381" s="2"/>
      <c r="C381" s="13"/>
      <c r="D381" s="13"/>
      <c r="E381" s="13"/>
      <c r="F381" s="30"/>
      <c r="H381" s="23" t="s">
        <v>101</v>
      </c>
      <c r="I381" s="4" t="s">
        <v>83</v>
      </c>
      <c r="J381" s="78" t="str">
        <f t="shared" ref="J381:AK381" si="16">IF($I381="agflow","",IF(J222&gt;0,IF($I381="lime",0.25,1),""))</f>
        <v/>
      </c>
      <c r="K381" s="78">
        <f t="shared" si="16"/>
        <v>1</v>
      </c>
      <c r="L381" s="78">
        <f t="shared" si="16"/>
        <v>1</v>
      </c>
      <c r="M381" s="78" t="str">
        <f t="shared" si="16"/>
        <v/>
      </c>
      <c r="N381" s="78" t="str">
        <f t="shared" si="16"/>
        <v/>
      </c>
      <c r="O381" s="78" t="str">
        <f t="shared" si="16"/>
        <v/>
      </c>
      <c r="P381" s="78" t="str">
        <f t="shared" si="16"/>
        <v/>
      </c>
      <c r="Q381" s="78" t="str">
        <f t="shared" si="16"/>
        <v/>
      </c>
      <c r="R381" s="78" t="str">
        <f t="shared" si="16"/>
        <v/>
      </c>
      <c r="S381" s="78" t="str">
        <f t="shared" si="16"/>
        <v/>
      </c>
      <c r="T381" s="78" t="str">
        <f t="shared" si="16"/>
        <v/>
      </c>
      <c r="U381" s="78" t="str">
        <f t="shared" si="16"/>
        <v/>
      </c>
      <c r="V381" s="78" t="str">
        <f t="shared" si="16"/>
        <v/>
      </c>
      <c r="W381" s="78" t="str">
        <f t="shared" si="16"/>
        <v/>
      </c>
      <c r="X381" s="78" t="str">
        <f t="shared" si="16"/>
        <v/>
      </c>
      <c r="Y381" s="78" t="str">
        <f t="shared" si="16"/>
        <v/>
      </c>
      <c r="Z381" s="78" t="str">
        <f t="shared" si="16"/>
        <v/>
      </c>
      <c r="AA381" s="78" t="str">
        <f t="shared" si="16"/>
        <v/>
      </c>
      <c r="AB381" s="78" t="str">
        <f t="shared" si="16"/>
        <v/>
      </c>
      <c r="AC381" s="78" t="str">
        <f t="shared" si="16"/>
        <v/>
      </c>
      <c r="AD381" s="78" t="str">
        <f t="shared" si="16"/>
        <v/>
      </c>
      <c r="AE381" s="78" t="str">
        <f t="shared" si="16"/>
        <v/>
      </c>
      <c r="AF381" s="78" t="str">
        <f t="shared" si="16"/>
        <v/>
      </c>
      <c r="AG381" s="78" t="str">
        <f t="shared" si="16"/>
        <v/>
      </c>
      <c r="AH381" s="78" t="str">
        <f t="shared" si="16"/>
        <v/>
      </c>
      <c r="AI381" s="78" t="str">
        <f t="shared" si="16"/>
        <v/>
      </c>
      <c r="AJ381" s="78" t="str">
        <f t="shared" si="16"/>
        <v/>
      </c>
      <c r="AK381" s="78" t="str">
        <f t="shared" si="16"/>
        <v/>
      </c>
      <c r="AL381" s="85"/>
      <c r="AM381" s="12"/>
      <c r="AN381" s="3"/>
      <c r="AO381" s="3"/>
      <c r="AP381" s="3"/>
    </row>
    <row r="382" spans="1:42" ht="12" customHeight="1" outlineLevel="1" x14ac:dyDescent="0.25">
      <c r="A382" s="1"/>
      <c r="B382" s="2"/>
      <c r="C382" s="13"/>
      <c r="D382" s="13"/>
      <c r="E382" s="13"/>
      <c r="F382" s="30"/>
      <c r="H382" s="23" t="s">
        <v>102</v>
      </c>
      <c r="I382" s="4" t="s">
        <v>83</v>
      </c>
      <c r="J382" s="78">
        <f t="shared" ref="J382:AK382" si="17">IF($I382="agflow","",IF(J223&gt;0,IF($I382="lime",0.25,1),""))</f>
        <v>1</v>
      </c>
      <c r="K382" s="78">
        <f t="shared" si="17"/>
        <v>1</v>
      </c>
      <c r="L382" s="78">
        <f t="shared" si="17"/>
        <v>1</v>
      </c>
      <c r="M382" s="78" t="str">
        <f t="shared" si="17"/>
        <v/>
      </c>
      <c r="N382" s="78">
        <f t="shared" si="17"/>
        <v>1</v>
      </c>
      <c r="O382" s="78">
        <f t="shared" si="17"/>
        <v>1</v>
      </c>
      <c r="P382" s="78">
        <f t="shared" si="17"/>
        <v>1</v>
      </c>
      <c r="Q382" s="78">
        <f t="shared" si="17"/>
        <v>1</v>
      </c>
      <c r="R382" s="78">
        <f t="shared" si="17"/>
        <v>1</v>
      </c>
      <c r="S382" s="78">
        <f t="shared" si="17"/>
        <v>1</v>
      </c>
      <c r="T382" s="78">
        <f t="shared" si="17"/>
        <v>1</v>
      </c>
      <c r="U382" s="78">
        <f t="shared" si="17"/>
        <v>1</v>
      </c>
      <c r="V382" s="78">
        <f t="shared" si="17"/>
        <v>1</v>
      </c>
      <c r="W382" s="78">
        <f t="shared" si="17"/>
        <v>1</v>
      </c>
      <c r="X382" s="78">
        <f t="shared" si="17"/>
        <v>1</v>
      </c>
      <c r="Y382" s="78">
        <f t="shared" si="17"/>
        <v>1</v>
      </c>
      <c r="Z382" s="78">
        <f t="shared" si="17"/>
        <v>1</v>
      </c>
      <c r="AA382" s="78">
        <f t="shared" si="17"/>
        <v>1</v>
      </c>
      <c r="AB382" s="78" t="str">
        <f t="shared" si="17"/>
        <v/>
      </c>
      <c r="AC382" s="78" t="str">
        <f t="shared" si="17"/>
        <v/>
      </c>
      <c r="AD382" s="78" t="str">
        <f t="shared" si="17"/>
        <v/>
      </c>
      <c r="AE382" s="78" t="str">
        <f t="shared" si="17"/>
        <v/>
      </c>
      <c r="AF382" s="78" t="str">
        <f t="shared" si="17"/>
        <v/>
      </c>
      <c r="AG382" s="78" t="str">
        <f t="shared" si="17"/>
        <v/>
      </c>
      <c r="AH382" s="78" t="str">
        <f t="shared" si="17"/>
        <v/>
      </c>
      <c r="AI382" s="78" t="str">
        <f t="shared" si="17"/>
        <v/>
      </c>
      <c r="AJ382" s="78" t="str">
        <f t="shared" si="17"/>
        <v/>
      </c>
      <c r="AK382" s="78" t="str">
        <f t="shared" si="17"/>
        <v/>
      </c>
      <c r="AL382" s="85"/>
      <c r="AM382" s="12"/>
      <c r="AN382" s="3"/>
      <c r="AO382" s="3"/>
      <c r="AP382" s="3"/>
    </row>
    <row r="383" spans="1:42" ht="12" customHeight="1" outlineLevel="1" x14ac:dyDescent="0.25">
      <c r="A383" s="1"/>
      <c r="B383" s="2"/>
      <c r="C383" s="13"/>
      <c r="D383" s="13"/>
      <c r="E383" s="13"/>
      <c r="F383" s="30"/>
      <c r="H383" s="23" t="s">
        <v>103</v>
      </c>
      <c r="I383" s="4" t="s">
        <v>83</v>
      </c>
      <c r="J383" s="78" t="str">
        <f t="shared" ref="J383:AK383" si="18">IF($I383="agflow","",IF(J224&gt;0,IF($I383="lime",0.25,1),""))</f>
        <v/>
      </c>
      <c r="K383" s="78" t="str">
        <f t="shared" si="18"/>
        <v/>
      </c>
      <c r="L383" s="78" t="str">
        <f t="shared" si="18"/>
        <v/>
      </c>
      <c r="M383" s="78" t="str">
        <f t="shared" si="18"/>
        <v/>
      </c>
      <c r="N383" s="78" t="str">
        <f t="shared" si="18"/>
        <v/>
      </c>
      <c r="O383" s="78" t="str">
        <f t="shared" si="18"/>
        <v/>
      </c>
      <c r="P383" s="78" t="str">
        <f t="shared" si="18"/>
        <v/>
      </c>
      <c r="Q383" s="78" t="str">
        <f t="shared" si="18"/>
        <v/>
      </c>
      <c r="R383" s="78" t="str">
        <f t="shared" si="18"/>
        <v/>
      </c>
      <c r="S383" s="78" t="str">
        <f t="shared" si="18"/>
        <v/>
      </c>
      <c r="T383" s="78" t="str">
        <f t="shared" si="18"/>
        <v/>
      </c>
      <c r="U383" s="78" t="str">
        <f t="shared" si="18"/>
        <v/>
      </c>
      <c r="V383" s="78" t="str">
        <f t="shared" si="18"/>
        <v/>
      </c>
      <c r="W383" s="78" t="str">
        <f t="shared" si="18"/>
        <v/>
      </c>
      <c r="X383" s="78" t="str">
        <f t="shared" si="18"/>
        <v/>
      </c>
      <c r="Y383" s="78" t="str">
        <f t="shared" si="18"/>
        <v/>
      </c>
      <c r="Z383" s="78" t="str">
        <f t="shared" si="18"/>
        <v/>
      </c>
      <c r="AA383" s="78" t="str">
        <f t="shared" si="18"/>
        <v/>
      </c>
      <c r="AB383" s="78" t="str">
        <f t="shared" si="18"/>
        <v/>
      </c>
      <c r="AC383" s="78" t="str">
        <f t="shared" si="18"/>
        <v/>
      </c>
      <c r="AD383" s="78" t="str">
        <f t="shared" si="18"/>
        <v/>
      </c>
      <c r="AE383" s="78" t="str">
        <f t="shared" si="18"/>
        <v/>
      </c>
      <c r="AF383" s="78" t="str">
        <f t="shared" si="18"/>
        <v/>
      </c>
      <c r="AG383" s="78" t="str">
        <f t="shared" si="18"/>
        <v/>
      </c>
      <c r="AH383" s="78" t="str">
        <f t="shared" si="18"/>
        <v/>
      </c>
      <c r="AI383" s="78" t="str">
        <f t="shared" si="18"/>
        <v/>
      </c>
      <c r="AJ383" s="78" t="str">
        <f t="shared" si="18"/>
        <v/>
      </c>
      <c r="AK383" s="78" t="str">
        <f t="shared" si="18"/>
        <v/>
      </c>
      <c r="AL383" s="85"/>
      <c r="AM383" s="12"/>
      <c r="AN383" s="3"/>
      <c r="AO383" s="3"/>
      <c r="AP383" s="3"/>
    </row>
    <row r="384" spans="1:42" ht="12" customHeight="1" outlineLevel="1" x14ac:dyDescent="0.25">
      <c r="A384" s="1"/>
      <c r="B384" s="2"/>
      <c r="C384" s="13"/>
      <c r="D384" s="13"/>
      <c r="E384" s="13"/>
      <c r="F384" s="30"/>
      <c r="H384" s="23" t="s">
        <v>104</v>
      </c>
      <c r="I384" s="4" t="s">
        <v>83</v>
      </c>
      <c r="J384" s="78" t="str">
        <f t="shared" ref="J384:AK384" si="19">IF($I384="agflow","",IF(J225&gt;0,IF($I384="lime",0.25,1),""))</f>
        <v/>
      </c>
      <c r="K384" s="78" t="str">
        <f t="shared" si="19"/>
        <v/>
      </c>
      <c r="L384" s="78" t="str">
        <f t="shared" si="19"/>
        <v/>
      </c>
      <c r="M384" s="78" t="str">
        <f t="shared" si="19"/>
        <v/>
      </c>
      <c r="N384" s="78" t="str">
        <f t="shared" si="19"/>
        <v/>
      </c>
      <c r="O384" s="78" t="str">
        <f t="shared" si="19"/>
        <v/>
      </c>
      <c r="P384" s="78" t="str">
        <f t="shared" si="19"/>
        <v/>
      </c>
      <c r="Q384" s="78" t="str">
        <f t="shared" si="19"/>
        <v/>
      </c>
      <c r="R384" s="78" t="str">
        <f t="shared" si="19"/>
        <v/>
      </c>
      <c r="S384" s="78" t="str">
        <f t="shared" si="19"/>
        <v/>
      </c>
      <c r="T384" s="78" t="str">
        <f t="shared" si="19"/>
        <v/>
      </c>
      <c r="U384" s="78" t="str">
        <f t="shared" si="19"/>
        <v/>
      </c>
      <c r="V384" s="78" t="str">
        <f t="shared" si="19"/>
        <v/>
      </c>
      <c r="W384" s="78" t="str">
        <f t="shared" si="19"/>
        <v/>
      </c>
      <c r="X384" s="78" t="str">
        <f t="shared" si="19"/>
        <v/>
      </c>
      <c r="Y384" s="78" t="str">
        <f t="shared" si="19"/>
        <v/>
      </c>
      <c r="Z384" s="78" t="str">
        <f t="shared" si="19"/>
        <v/>
      </c>
      <c r="AA384" s="78" t="str">
        <f t="shared" si="19"/>
        <v/>
      </c>
      <c r="AB384" s="78" t="str">
        <f t="shared" si="19"/>
        <v/>
      </c>
      <c r="AC384" s="78" t="str">
        <f t="shared" si="19"/>
        <v/>
      </c>
      <c r="AD384" s="78" t="str">
        <f t="shared" si="19"/>
        <v/>
      </c>
      <c r="AE384" s="78" t="str">
        <f t="shared" si="19"/>
        <v/>
      </c>
      <c r="AF384" s="78" t="str">
        <f t="shared" si="19"/>
        <v/>
      </c>
      <c r="AG384" s="78" t="str">
        <f t="shared" si="19"/>
        <v/>
      </c>
      <c r="AH384" s="78" t="str">
        <f t="shared" si="19"/>
        <v/>
      </c>
      <c r="AI384" s="78" t="str">
        <f t="shared" si="19"/>
        <v/>
      </c>
      <c r="AJ384" s="78" t="str">
        <f t="shared" si="19"/>
        <v/>
      </c>
      <c r="AK384" s="78" t="str">
        <f t="shared" si="19"/>
        <v/>
      </c>
      <c r="AL384" s="85"/>
      <c r="AM384" s="12"/>
      <c r="AN384" s="3"/>
      <c r="AO384" s="3"/>
      <c r="AP384" s="3"/>
    </row>
    <row r="385" spans="1:42" ht="12" customHeight="1" outlineLevel="1" x14ac:dyDescent="0.25">
      <c r="A385" s="1"/>
      <c r="B385" s="2"/>
      <c r="C385" s="13"/>
      <c r="D385" s="13"/>
      <c r="E385" s="13"/>
      <c r="F385" s="30"/>
      <c r="H385" s="23" t="s">
        <v>372</v>
      </c>
      <c r="I385" s="4" t="s">
        <v>83</v>
      </c>
      <c r="J385" s="78" t="str">
        <f t="shared" ref="J385:AK385" si="20">IF($I385="agflow","",IF(J226&gt;0,IF($I385="lime",0.25,1),""))</f>
        <v/>
      </c>
      <c r="K385" s="78" t="str">
        <f t="shared" si="20"/>
        <v/>
      </c>
      <c r="L385" s="78" t="str">
        <f t="shared" si="20"/>
        <v/>
      </c>
      <c r="M385" s="78" t="str">
        <f t="shared" si="20"/>
        <v/>
      </c>
      <c r="N385" s="78" t="str">
        <f t="shared" si="20"/>
        <v/>
      </c>
      <c r="O385" s="78" t="str">
        <f t="shared" si="20"/>
        <v/>
      </c>
      <c r="P385" s="78" t="str">
        <f t="shared" si="20"/>
        <v/>
      </c>
      <c r="Q385" s="78" t="str">
        <f t="shared" si="20"/>
        <v/>
      </c>
      <c r="R385" s="78" t="str">
        <f t="shared" si="20"/>
        <v/>
      </c>
      <c r="S385" s="78" t="str">
        <f t="shared" si="20"/>
        <v/>
      </c>
      <c r="T385" s="78" t="str">
        <f t="shared" si="20"/>
        <v/>
      </c>
      <c r="U385" s="78" t="str">
        <f t="shared" si="20"/>
        <v/>
      </c>
      <c r="V385" s="78" t="str">
        <f t="shared" si="20"/>
        <v/>
      </c>
      <c r="W385" s="78" t="str">
        <f t="shared" si="20"/>
        <v/>
      </c>
      <c r="X385" s="78" t="str">
        <f t="shared" si="20"/>
        <v/>
      </c>
      <c r="Y385" s="78" t="str">
        <f t="shared" si="20"/>
        <v/>
      </c>
      <c r="Z385" s="78" t="str">
        <f t="shared" si="20"/>
        <v/>
      </c>
      <c r="AA385" s="78" t="str">
        <f t="shared" si="20"/>
        <v/>
      </c>
      <c r="AB385" s="78" t="str">
        <f t="shared" si="20"/>
        <v/>
      </c>
      <c r="AC385" s="78" t="str">
        <f t="shared" si="20"/>
        <v/>
      </c>
      <c r="AD385" s="78" t="str">
        <f t="shared" si="20"/>
        <v/>
      </c>
      <c r="AE385" s="78" t="str">
        <f t="shared" si="20"/>
        <v/>
      </c>
      <c r="AF385" s="78" t="str">
        <f t="shared" si="20"/>
        <v/>
      </c>
      <c r="AG385" s="78" t="str">
        <f t="shared" si="20"/>
        <v/>
      </c>
      <c r="AH385" s="78" t="str">
        <f t="shared" si="20"/>
        <v/>
      </c>
      <c r="AI385" s="78" t="str">
        <f t="shared" si="20"/>
        <v/>
      </c>
      <c r="AJ385" s="78" t="str">
        <f t="shared" si="20"/>
        <v/>
      </c>
      <c r="AK385" s="78" t="str">
        <f t="shared" si="20"/>
        <v/>
      </c>
      <c r="AL385" s="85"/>
      <c r="AM385" s="12"/>
      <c r="AN385" s="3"/>
      <c r="AO385" s="3"/>
      <c r="AP385" s="3"/>
    </row>
    <row r="386" spans="1:42" ht="12" customHeight="1" outlineLevel="1" x14ac:dyDescent="0.25">
      <c r="A386" s="1"/>
      <c r="B386" s="2"/>
      <c r="C386" s="13"/>
      <c r="D386" s="13"/>
      <c r="E386" s="13"/>
      <c r="F386" s="30"/>
      <c r="H386" s="23" t="s">
        <v>112</v>
      </c>
      <c r="I386" s="4" t="s">
        <v>83</v>
      </c>
      <c r="J386" s="78" t="str">
        <f t="shared" ref="J386:AK386" si="21">IF($I386="agflow","",IF(J227&gt;0,IF($I386="lime",0.25,1),""))</f>
        <v/>
      </c>
      <c r="K386" s="78" t="str">
        <f t="shared" si="21"/>
        <v/>
      </c>
      <c r="L386" s="78" t="str">
        <f t="shared" si="21"/>
        <v/>
      </c>
      <c r="M386" s="78" t="str">
        <f t="shared" si="21"/>
        <v/>
      </c>
      <c r="N386" s="78" t="str">
        <f t="shared" si="21"/>
        <v/>
      </c>
      <c r="O386" s="78" t="str">
        <f t="shared" si="21"/>
        <v/>
      </c>
      <c r="P386" s="78" t="str">
        <f t="shared" si="21"/>
        <v/>
      </c>
      <c r="Q386" s="78" t="str">
        <f t="shared" si="21"/>
        <v/>
      </c>
      <c r="R386" s="78" t="str">
        <f t="shared" si="21"/>
        <v/>
      </c>
      <c r="S386" s="78" t="str">
        <f t="shared" si="21"/>
        <v/>
      </c>
      <c r="T386" s="78" t="str">
        <f t="shared" si="21"/>
        <v/>
      </c>
      <c r="U386" s="78" t="str">
        <f t="shared" si="21"/>
        <v/>
      </c>
      <c r="V386" s="78" t="str">
        <f t="shared" si="21"/>
        <v/>
      </c>
      <c r="W386" s="78" t="str">
        <f t="shared" si="21"/>
        <v/>
      </c>
      <c r="X386" s="78" t="str">
        <f t="shared" si="21"/>
        <v/>
      </c>
      <c r="Y386" s="78" t="str">
        <f t="shared" si="21"/>
        <v/>
      </c>
      <c r="Z386" s="78" t="str">
        <f t="shared" si="21"/>
        <v/>
      </c>
      <c r="AA386" s="78" t="str">
        <f t="shared" si="21"/>
        <v/>
      </c>
      <c r="AB386" s="78" t="str">
        <f t="shared" si="21"/>
        <v/>
      </c>
      <c r="AC386" s="78" t="str">
        <f t="shared" si="21"/>
        <v/>
      </c>
      <c r="AD386" s="78" t="str">
        <f t="shared" si="21"/>
        <v/>
      </c>
      <c r="AE386" s="78" t="str">
        <f t="shared" si="21"/>
        <v/>
      </c>
      <c r="AF386" s="78" t="str">
        <f t="shared" si="21"/>
        <v/>
      </c>
      <c r="AG386" s="78" t="str">
        <f t="shared" si="21"/>
        <v/>
      </c>
      <c r="AH386" s="78" t="str">
        <f t="shared" si="21"/>
        <v/>
      </c>
      <c r="AI386" s="78" t="str">
        <f t="shared" si="21"/>
        <v/>
      </c>
      <c r="AJ386" s="78" t="str">
        <f t="shared" si="21"/>
        <v/>
      </c>
      <c r="AK386" s="78" t="str">
        <f t="shared" si="21"/>
        <v/>
      </c>
      <c r="AL386" s="85"/>
      <c r="AM386" s="12"/>
      <c r="AN386" s="3"/>
      <c r="AO386" s="3"/>
      <c r="AP386" s="3"/>
    </row>
    <row r="387" spans="1:42" ht="12" customHeight="1" outlineLevel="1" x14ac:dyDescent="0.25">
      <c r="A387" s="1"/>
      <c r="B387" s="2"/>
      <c r="C387" s="13"/>
      <c r="D387" s="13"/>
      <c r="E387" s="13"/>
      <c r="F387" s="30"/>
      <c r="H387" s="23" t="s">
        <v>113</v>
      </c>
      <c r="I387" s="4" t="s">
        <v>83</v>
      </c>
      <c r="J387" s="78" t="str">
        <f t="shared" ref="J387:AK387" si="22">IF($I387="agflow","",IF(J228&gt;0,IF($I387="lime",0.25,1),""))</f>
        <v/>
      </c>
      <c r="K387" s="78" t="str">
        <f t="shared" si="22"/>
        <v/>
      </c>
      <c r="L387" s="78" t="str">
        <f t="shared" si="22"/>
        <v/>
      </c>
      <c r="M387" s="78" t="str">
        <f t="shared" si="22"/>
        <v/>
      </c>
      <c r="N387" s="78" t="str">
        <f t="shared" si="22"/>
        <v/>
      </c>
      <c r="O387" s="78" t="str">
        <f t="shared" si="22"/>
        <v/>
      </c>
      <c r="P387" s="78" t="str">
        <f t="shared" si="22"/>
        <v/>
      </c>
      <c r="Q387" s="78" t="str">
        <f t="shared" si="22"/>
        <v/>
      </c>
      <c r="R387" s="78" t="str">
        <f t="shared" si="22"/>
        <v/>
      </c>
      <c r="S387" s="78" t="str">
        <f t="shared" si="22"/>
        <v/>
      </c>
      <c r="T387" s="78" t="str">
        <f t="shared" si="22"/>
        <v/>
      </c>
      <c r="U387" s="78" t="str">
        <f t="shared" si="22"/>
        <v/>
      </c>
      <c r="V387" s="78" t="str">
        <f t="shared" si="22"/>
        <v/>
      </c>
      <c r="W387" s="78" t="str">
        <f t="shared" si="22"/>
        <v/>
      </c>
      <c r="X387" s="78" t="str">
        <f t="shared" si="22"/>
        <v/>
      </c>
      <c r="Y387" s="78" t="str">
        <f t="shared" si="22"/>
        <v/>
      </c>
      <c r="Z387" s="78" t="str">
        <f t="shared" si="22"/>
        <v/>
      </c>
      <c r="AA387" s="78" t="str">
        <f t="shared" si="22"/>
        <v/>
      </c>
      <c r="AB387" s="78" t="str">
        <f t="shared" si="22"/>
        <v/>
      </c>
      <c r="AC387" s="78" t="str">
        <f t="shared" si="22"/>
        <v/>
      </c>
      <c r="AD387" s="78" t="str">
        <f t="shared" si="22"/>
        <v/>
      </c>
      <c r="AE387" s="78" t="str">
        <f t="shared" si="22"/>
        <v/>
      </c>
      <c r="AF387" s="78" t="str">
        <f t="shared" si="22"/>
        <v/>
      </c>
      <c r="AG387" s="78" t="str">
        <f t="shared" si="22"/>
        <v/>
      </c>
      <c r="AH387" s="78" t="str">
        <f t="shared" si="22"/>
        <v/>
      </c>
      <c r="AI387" s="78" t="str">
        <f t="shared" si="22"/>
        <v/>
      </c>
      <c r="AJ387" s="78" t="str">
        <f t="shared" si="22"/>
        <v/>
      </c>
      <c r="AK387" s="78" t="str">
        <f t="shared" si="22"/>
        <v/>
      </c>
      <c r="AL387" s="85"/>
      <c r="AM387" s="12"/>
      <c r="AN387" s="3"/>
      <c r="AO387" s="3"/>
      <c r="AP387" s="3"/>
    </row>
    <row r="388" spans="1:42" ht="12" customHeight="1" outlineLevel="1" x14ac:dyDescent="0.25">
      <c r="A388" s="1"/>
      <c r="B388" s="2"/>
      <c r="C388" s="13"/>
      <c r="D388" s="13"/>
      <c r="E388" s="13"/>
      <c r="F388" s="30"/>
      <c r="H388" s="23" t="s">
        <v>117</v>
      </c>
      <c r="I388" s="4" t="s">
        <v>83</v>
      </c>
      <c r="J388" s="78" t="str">
        <f t="shared" ref="J388:AK388" si="23">IF($I388="agflow","",IF(J229&gt;0,IF($I388="lime",0.25,1),""))</f>
        <v/>
      </c>
      <c r="K388" s="78" t="str">
        <f t="shared" si="23"/>
        <v/>
      </c>
      <c r="L388" s="78" t="str">
        <f t="shared" si="23"/>
        <v/>
      </c>
      <c r="M388" s="78" t="str">
        <f t="shared" si="23"/>
        <v/>
      </c>
      <c r="N388" s="78" t="str">
        <f t="shared" si="23"/>
        <v/>
      </c>
      <c r="O388" s="78" t="str">
        <f t="shared" si="23"/>
        <v/>
      </c>
      <c r="P388" s="78" t="str">
        <f t="shared" si="23"/>
        <v/>
      </c>
      <c r="Q388" s="78" t="str">
        <f t="shared" si="23"/>
        <v/>
      </c>
      <c r="R388" s="78" t="str">
        <f t="shared" si="23"/>
        <v/>
      </c>
      <c r="S388" s="78" t="str">
        <f t="shared" si="23"/>
        <v/>
      </c>
      <c r="T388" s="78" t="str">
        <f t="shared" si="23"/>
        <v/>
      </c>
      <c r="U388" s="78" t="str">
        <f t="shared" si="23"/>
        <v/>
      </c>
      <c r="V388" s="78" t="str">
        <f t="shared" si="23"/>
        <v/>
      </c>
      <c r="W388" s="78" t="str">
        <f t="shared" si="23"/>
        <v/>
      </c>
      <c r="X388" s="78" t="str">
        <f t="shared" si="23"/>
        <v/>
      </c>
      <c r="Y388" s="78" t="str">
        <f t="shared" si="23"/>
        <v/>
      </c>
      <c r="Z388" s="78" t="str">
        <f t="shared" si="23"/>
        <v/>
      </c>
      <c r="AA388" s="78" t="str">
        <f t="shared" si="23"/>
        <v/>
      </c>
      <c r="AB388" s="78" t="str">
        <f t="shared" si="23"/>
        <v/>
      </c>
      <c r="AC388" s="78" t="str">
        <f t="shared" si="23"/>
        <v/>
      </c>
      <c r="AD388" s="78" t="str">
        <f t="shared" si="23"/>
        <v/>
      </c>
      <c r="AE388" s="78" t="str">
        <f t="shared" si="23"/>
        <v/>
      </c>
      <c r="AF388" s="78" t="str">
        <f t="shared" si="23"/>
        <v/>
      </c>
      <c r="AG388" s="78" t="str">
        <f t="shared" si="23"/>
        <v/>
      </c>
      <c r="AH388" s="78" t="str">
        <f t="shared" si="23"/>
        <v/>
      </c>
      <c r="AI388" s="78" t="str">
        <f t="shared" si="23"/>
        <v/>
      </c>
      <c r="AJ388" s="78" t="str">
        <f t="shared" si="23"/>
        <v/>
      </c>
      <c r="AK388" s="78" t="str">
        <f t="shared" si="23"/>
        <v/>
      </c>
      <c r="AL388" s="85"/>
      <c r="AM388" s="12"/>
      <c r="AN388" s="3"/>
      <c r="AO388" s="3"/>
      <c r="AP388" s="3"/>
    </row>
    <row r="389" spans="1:42" ht="13.2" outlineLevel="1" x14ac:dyDescent="0.25">
      <c r="A389" s="1"/>
      <c r="B389" s="2"/>
      <c r="C389" s="13"/>
      <c r="D389" s="13"/>
      <c r="E389" s="13"/>
      <c r="F389" s="22"/>
      <c r="H389" s="23" t="s">
        <v>110</v>
      </c>
      <c r="I389" s="4" t="s">
        <v>84</v>
      </c>
      <c r="J389" s="78" t="str">
        <f t="shared" ref="J389:AK389" si="24">IF($I389="agflow","",IF(J230&gt;0,IF($I389="lime",0.25,1),""))</f>
        <v/>
      </c>
      <c r="K389" s="78">
        <f t="shared" si="24"/>
        <v>1</v>
      </c>
      <c r="L389" s="78">
        <f t="shared" si="24"/>
        <v>1</v>
      </c>
      <c r="M389" s="78" t="str">
        <f t="shared" si="24"/>
        <v/>
      </c>
      <c r="N389" s="78">
        <f t="shared" si="24"/>
        <v>1</v>
      </c>
      <c r="O389" s="78">
        <f t="shared" si="24"/>
        <v>1</v>
      </c>
      <c r="P389" s="78">
        <f t="shared" si="24"/>
        <v>1</v>
      </c>
      <c r="Q389" s="78">
        <f t="shared" si="24"/>
        <v>1</v>
      </c>
      <c r="R389" s="78">
        <f t="shared" si="24"/>
        <v>1</v>
      </c>
      <c r="S389" s="78">
        <f t="shared" si="24"/>
        <v>1</v>
      </c>
      <c r="T389" s="78">
        <f t="shared" si="24"/>
        <v>1</v>
      </c>
      <c r="U389" s="78">
        <f t="shared" si="24"/>
        <v>1</v>
      </c>
      <c r="V389" s="78">
        <f t="shared" si="24"/>
        <v>1</v>
      </c>
      <c r="W389" s="78">
        <f t="shared" si="24"/>
        <v>1</v>
      </c>
      <c r="X389" s="78">
        <f t="shared" si="24"/>
        <v>1</v>
      </c>
      <c r="Y389" s="78">
        <f t="shared" si="24"/>
        <v>1</v>
      </c>
      <c r="Z389" s="78">
        <f t="shared" si="24"/>
        <v>1</v>
      </c>
      <c r="AA389" s="78">
        <f t="shared" si="24"/>
        <v>1</v>
      </c>
      <c r="AB389" s="78" t="str">
        <f t="shared" si="24"/>
        <v/>
      </c>
      <c r="AC389" s="78" t="str">
        <f t="shared" si="24"/>
        <v/>
      </c>
      <c r="AD389" s="78" t="str">
        <f t="shared" si="24"/>
        <v/>
      </c>
      <c r="AE389" s="78" t="str">
        <f t="shared" si="24"/>
        <v/>
      </c>
      <c r="AF389" s="78" t="str">
        <f t="shared" si="24"/>
        <v/>
      </c>
      <c r="AG389" s="78" t="str">
        <f t="shared" si="24"/>
        <v/>
      </c>
      <c r="AH389" s="78" t="str">
        <f t="shared" si="24"/>
        <v/>
      </c>
      <c r="AI389" s="78" t="str">
        <f t="shared" si="24"/>
        <v/>
      </c>
      <c r="AJ389" s="78" t="str">
        <f t="shared" si="24"/>
        <v/>
      </c>
      <c r="AK389" s="78" t="str">
        <f t="shared" si="24"/>
        <v/>
      </c>
      <c r="AL389" s="85"/>
      <c r="AM389" s="12"/>
      <c r="AN389" s="3"/>
      <c r="AO389" s="3"/>
      <c r="AP389" s="3"/>
    </row>
    <row r="390" spans="1:42" ht="13.2" outlineLevel="1" x14ac:dyDescent="0.25">
      <c r="A390" s="1"/>
      <c r="B390" s="2"/>
      <c r="C390" s="13"/>
      <c r="D390" s="13"/>
      <c r="E390" s="13"/>
      <c r="F390" s="22"/>
      <c r="H390" s="23" t="s">
        <v>98</v>
      </c>
      <c r="I390" s="4" t="s">
        <v>84</v>
      </c>
      <c r="J390" s="78" t="str">
        <f t="shared" ref="J390:AK390" si="25">IF($I390="agflow","",IF(J231&gt;0,IF($I390="lime",0.25,1),""))</f>
        <v/>
      </c>
      <c r="K390" s="78">
        <f t="shared" si="25"/>
        <v>1</v>
      </c>
      <c r="L390" s="78">
        <f t="shared" si="25"/>
        <v>1</v>
      </c>
      <c r="M390" s="78" t="str">
        <f t="shared" si="25"/>
        <v/>
      </c>
      <c r="N390" s="78" t="str">
        <f t="shared" si="25"/>
        <v/>
      </c>
      <c r="O390" s="78" t="str">
        <f t="shared" si="25"/>
        <v/>
      </c>
      <c r="P390" s="78" t="str">
        <f t="shared" si="25"/>
        <v/>
      </c>
      <c r="Q390" s="78" t="str">
        <f t="shared" si="25"/>
        <v/>
      </c>
      <c r="R390" s="78" t="str">
        <f t="shared" si="25"/>
        <v/>
      </c>
      <c r="S390" s="78" t="str">
        <f t="shared" si="25"/>
        <v/>
      </c>
      <c r="T390" s="78" t="str">
        <f t="shared" si="25"/>
        <v/>
      </c>
      <c r="U390" s="78" t="str">
        <f t="shared" si="25"/>
        <v/>
      </c>
      <c r="V390" s="78" t="str">
        <f t="shared" si="25"/>
        <v/>
      </c>
      <c r="W390" s="78" t="str">
        <f t="shared" si="25"/>
        <v/>
      </c>
      <c r="X390" s="78" t="str">
        <f t="shared" si="25"/>
        <v/>
      </c>
      <c r="Y390" s="78" t="str">
        <f t="shared" si="25"/>
        <v/>
      </c>
      <c r="Z390" s="78" t="str">
        <f t="shared" si="25"/>
        <v/>
      </c>
      <c r="AA390" s="78" t="str">
        <f t="shared" si="25"/>
        <v/>
      </c>
      <c r="AB390" s="78" t="str">
        <f t="shared" si="25"/>
        <v/>
      </c>
      <c r="AC390" s="78" t="str">
        <f t="shared" si="25"/>
        <v/>
      </c>
      <c r="AD390" s="78" t="str">
        <f t="shared" si="25"/>
        <v/>
      </c>
      <c r="AE390" s="78" t="str">
        <f t="shared" si="25"/>
        <v/>
      </c>
      <c r="AF390" s="78" t="str">
        <f t="shared" si="25"/>
        <v/>
      </c>
      <c r="AG390" s="78" t="str">
        <f t="shared" si="25"/>
        <v/>
      </c>
      <c r="AH390" s="78" t="str">
        <f t="shared" si="25"/>
        <v/>
      </c>
      <c r="AI390" s="78" t="str">
        <f t="shared" si="25"/>
        <v/>
      </c>
      <c r="AJ390" s="78" t="str">
        <f t="shared" si="25"/>
        <v/>
      </c>
      <c r="AK390" s="78" t="str">
        <f t="shared" si="25"/>
        <v/>
      </c>
      <c r="AL390" s="85"/>
      <c r="AM390" s="12"/>
      <c r="AN390" s="3"/>
      <c r="AO390" s="3"/>
      <c r="AP390" s="3"/>
    </row>
    <row r="391" spans="1:42" ht="12" customHeight="1" outlineLevel="1" x14ac:dyDescent="0.25">
      <c r="A391" s="1"/>
      <c r="B391" s="2"/>
      <c r="C391" s="13"/>
      <c r="D391" s="13"/>
      <c r="E391" s="13"/>
      <c r="F391" s="22"/>
      <c r="H391" s="23" t="s">
        <v>99</v>
      </c>
      <c r="I391" s="4" t="s">
        <v>84</v>
      </c>
      <c r="J391" s="78" t="str">
        <f t="shared" ref="J391:AK391" si="26">IF($I391="agflow","",IF(J232&gt;0,IF($I391="lime",0.25,1),""))</f>
        <v/>
      </c>
      <c r="K391" s="78" t="str">
        <f t="shared" si="26"/>
        <v/>
      </c>
      <c r="L391" s="78" t="str">
        <f t="shared" si="26"/>
        <v/>
      </c>
      <c r="M391" s="78" t="str">
        <f t="shared" si="26"/>
        <v/>
      </c>
      <c r="N391" s="78" t="str">
        <f t="shared" si="26"/>
        <v/>
      </c>
      <c r="O391" s="78" t="str">
        <f t="shared" si="26"/>
        <v/>
      </c>
      <c r="P391" s="78" t="str">
        <f t="shared" si="26"/>
        <v/>
      </c>
      <c r="Q391" s="78" t="str">
        <f t="shared" si="26"/>
        <v/>
      </c>
      <c r="R391" s="78" t="str">
        <f t="shared" si="26"/>
        <v/>
      </c>
      <c r="S391" s="78" t="str">
        <f t="shared" si="26"/>
        <v/>
      </c>
      <c r="T391" s="78" t="str">
        <f t="shared" si="26"/>
        <v/>
      </c>
      <c r="U391" s="78" t="str">
        <f t="shared" si="26"/>
        <v/>
      </c>
      <c r="V391" s="78" t="str">
        <f t="shared" si="26"/>
        <v/>
      </c>
      <c r="W391" s="78" t="str">
        <f t="shared" si="26"/>
        <v/>
      </c>
      <c r="X391" s="78" t="str">
        <f t="shared" si="26"/>
        <v/>
      </c>
      <c r="Y391" s="78" t="str">
        <f t="shared" si="26"/>
        <v/>
      </c>
      <c r="Z391" s="78" t="str">
        <f t="shared" si="26"/>
        <v/>
      </c>
      <c r="AA391" s="78" t="str">
        <f t="shared" si="26"/>
        <v/>
      </c>
      <c r="AB391" s="78" t="str">
        <f t="shared" si="26"/>
        <v/>
      </c>
      <c r="AC391" s="78" t="str">
        <f t="shared" si="26"/>
        <v/>
      </c>
      <c r="AD391" s="78" t="str">
        <f t="shared" si="26"/>
        <v/>
      </c>
      <c r="AE391" s="78" t="str">
        <f t="shared" si="26"/>
        <v/>
      </c>
      <c r="AF391" s="78" t="str">
        <f t="shared" si="26"/>
        <v/>
      </c>
      <c r="AG391" s="78" t="str">
        <f t="shared" si="26"/>
        <v/>
      </c>
      <c r="AH391" s="78" t="str">
        <f t="shared" si="26"/>
        <v/>
      </c>
      <c r="AI391" s="78" t="str">
        <f t="shared" si="26"/>
        <v/>
      </c>
      <c r="AJ391" s="78" t="str">
        <f t="shared" si="26"/>
        <v/>
      </c>
      <c r="AK391" s="78" t="str">
        <f t="shared" si="26"/>
        <v/>
      </c>
      <c r="AL391" s="85"/>
      <c r="AM391" s="12"/>
      <c r="AN391" s="3"/>
      <c r="AO391" s="3"/>
      <c r="AP391" s="3"/>
    </row>
    <row r="392" spans="1:42" ht="12" customHeight="1" outlineLevel="1" x14ac:dyDescent="0.25">
      <c r="A392" s="1"/>
      <c r="B392" s="2"/>
      <c r="C392" s="13"/>
      <c r="D392" s="13"/>
      <c r="E392" s="13"/>
      <c r="F392" s="30"/>
      <c r="H392" s="23" t="s">
        <v>100</v>
      </c>
      <c r="I392" s="4" t="s">
        <v>84</v>
      </c>
      <c r="J392" s="78" t="str">
        <f t="shared" ref="J392:AK392" si="27">IF($I392="agflow","",IF(J233&gt;0,IF($I392="lime",0.25,1),""))</f>
        <v/>
      </c>
      <c r="K392" s="78" t="str">
        <f t="shared" si="27"/>
        <v/>
      </c>
      <c r="L392" s="78" t="str">
        <f t="shared" si="27"/>
        <v/>
      </c>
      <c r="M392" s="78" t="str">
        <f t="shared" si="27"/>
        <v/>
      </c>
      <c r="N392" s="78" t="str">
        <f t="shared" si="27"/>
        <v/>
      </c>
      <c r="O392" s="78" t="str">
        <f t="shared" si="27"/>
        <v/>
      </c>
      <c r="P392" s="78" t="str">
        <f t="shared" si="27"/>
        <v/>
      </c>
      <c r="Q392" s="78" t="str">
        <f t="shared" si="27"/>
        <v/>
      </c>
      <c r="R392" s="78" t="str">
        <f t="shared" si="27"/>
        <v/>
      </c>
      <c r="S392" s="78" t="str">
        <f t="shared" si="27"/>
        <v/>
      </c>
      <c r="T392" s="78" t="str">
        <f t="shared" si="27"/>
        <v/>
      </c>
      <c r="U392" s="78" t="str">
        <f t="shared" si="27"/>
        <v/>
      </c>
      <c r="V392" s="78" t="str">
        <f t="shared" si="27"/>
        <v/>
      </c>
      <c r="W392" s="78" t="str">
        <f t="shared" si="27"/>
        <v/>
      </c>
      <c r="X392" s="78" t="str">
        <f t="shared" si="27"/>
        <v/>
      </c>
      <c r="Y392" s="78" t="str">
        <f t="shared" si="27"/>
        <v/>
      </c>
      <c r="Z392" s="78" t="str">
        <f t="shared" si="27"/>
        <v/>
      </c>
      <c r="AA392" s="78" t="str">
        <f t="shared" si="27"/>
        <v/>
      </c>
      <c r="AB392" s="78" t="str">
        <f t="shared" si="27"/>
        <v/>
      </c>
      <c r="AC392" s="78" t="str">
        <f t="shared" si="27"/>
        <v/>
      </c>
      <c r="AD392" s="78" t="str">
        <f t="shared" si="27"/>
        <v/>
      </c>
      <c r="AE392" s="78" t="str">
        <f t="shared" si="27"/>
        <v/>
      </c>
      <c r="AF392" s="78" t="str">
        <f t="shared" si="27"/>
        <v/>
      </c>
      <c r="AG392" s="78" t="str">
        <f t="shared" si="27"/>
        <v/>
      </c>
      <c r="AH392" s="78" t="str">
        <f t="shared" si="27"/>
        <v/>
      </c>
      <c r="AI392" s="78" t="str">
        <f t="shared" si="27"/>
        <v/>
      </c>
      <c r="AJ392" s="78" t="str">
        <f t="shared" si="27"/>
        <v/>
      </c>
      <c r="AK392" s="78" t="str">
        <f t="shared" si="27"/>
        <v/>
      </c>
      <c r="AL392" s="85"/>
      <c r="AM392" s="12"/>
      <c r="AN392" s="3"/>
      <c r="AO392" s="3"/>
      <c r="AP392" s="3"/>
    </row>
    <row r="393" spans="1:42" ht="12" customHeight="1" outlineLevel="1" x14ac:dyDescent="0.25">
      <c r="A393" s="1"/>
      <c r="B393" s="2"/>
      <c r="C393" s="13"/>
      <c r="D393" s="13"/>
      <c r="E393" s="13"/>
      <c r="F393" s="30"/>
      <c r="H393" s="23" t="s">
        <v>101</v>
      </c>
      <c r="I393" s="4" t="s">
        <v>84</v>
      </c>
      <c r="J393" s="78" t="str">
        <f t="shared" ref="J393:AK393" si="28">IF($I393="agflow","",IF(J234&gt;0,IF($I393="lime",0.25,1),""))</f>
        <v/>
      </c>
      <c r="K393" s="78" t="str">
        <f t="shared" si="28"/>
        <v/>
      </c>
      <c r="L393" s="78" t="str">
        <f t="shared" si="28"/>
        <v/>
      </c>
      <c r="M393" s="78" t="str">
        <f t="shared" si="28"/>
        <v/>
      </c>
      <c r="N393" s="78" t="str">
        <f t="shared" si="28"/>
        <v/>
      </c>
      <c r="O393" s="78" t="str">
        <f t="shared" si="28"/>
        <v/>
      </c>
      <c r="P393" s="78" t="str">
        <f t="shared" si="28"/>
        <v/>
      </c>
      <c r="Q393" s="78" t="str">
        <f t="shared" si="28"/>
        <v/>
      </c>
      <c r="R393" s="78" t="str">
        <f t="shared" si="28"/>
        <v/>
      </c>
      <c r="S393" s="78" t="str">
        <f t="shared" si="28"/>
        <v/>
      </c>
      <c r="T393" s="78" t="str">
        <f t="shared" si="28"/>
        <v/>
      </c>
      <c r="U393" s="78" t="str">
        <f t="shared" si="28"/>
        <v/>
      </c>
      <c r="V393" s="78" t="str">
        <f t="shared" si="28"/>
        <v/>
      </c>
      <c r="W393" s="78" t="str">
        <f t="shared" si="28"/>
        <v/>
      </c>
      <c r="X393" s="78" t="str">
        <f t="shared" si="28"/>
        <v/>
      </c>
      <c r="Y393" s="78" t="str">
        <f t="shared" si="28"/>
        <v/>
      </c>
      <c r="Z393" s="78" t="str">
        <f t="shared" si="28"/>
        <v/>
      </c>
      <c r="AA393" s="78" t="str">
        <f t="shared" si="28"/>
        <v/>
      </c>
      <c r="AB393" s="78" t="str">
        <f t="shared" si="28"/>
        <v/>
      </c>
      <c r="AC393" s="78" t="str">
        <f t="shared" si="28"/>
        <v/>
      </c>
      <c r="AD393" s="78" t="str">
        <f t="shared" si="28"/>
        <v/>
      </c>
      <c r="AE393" s="78" t="str">
        <f t="shared" si="28"/>
        <v/>
      </c>
      <c r="AF393" s="78" t="str">
        <f t="shared" si="28"/>
        <v/>
      </c>
      <c r="AG393" s="78" t="str">
        <f t="shared" si="28"/>
        <v/>
      </c>
      <c r="AH393" s="78" t="str">
        <f t="shared" si="28"/>
        <v/>
      </c>
      <c r="AI393" s="78" t="str">
        <f t="shared" si="28"/>
        <v/>
      </c>
      <c r="AJ393" s="78" t="str">
        <f t="shared" si="28"/>
        <v/>
      </c>
      <c r="AK393" s="78" t="str">
        <f t="shared" si="28"/>
        <v/>
      </c>
      <c r="AL393" s="85"/>
      <c r="AM393" s="12"/>
      <c r="AN393" s="3"/>
      <c r="AO393" s="3"/>
      <c r="AP393" s="3"/>
    </row>
    <row r="394" spans="1:42" ht="12" customHeight="1" outlineLevel="1" x14ac:dyDescent="0.25">
      <c r="A394" s="1"/>
      <c r="B394" s="2"/>
      <c r="C394" s="13"/>
      <c r="D394" s="13"/>
      <c r="E394" s="13"/>
      <c r="F394" s="30"/>
      <c r="H394" s="23" t="s">
        <v>102</v>
      </c>
      <c r="I394" s="4" t="s">
        <v>84</v>
      </c>
      <c r="J394" s="78" t="str">
        <f t="shared" ref="J394:AK394" si="29">IF($I394="agflow","",IF(J235&gt;0,IF($I394="lime",0.25,1),""))</f>
        <v/>
      </c>
      <c r="K394" s="78" t="str">
        <f t="shared" si="29"/>
        <v/>
      </c>
      <c r="L394" s="78" t="str">
        <f t="shared" si="29"/>
        <v/>
      </c>
      <c r="M394" s="78" t="str">
        <f t="shared" si="29"/>
        <v/>
      </c>
      <c r="N394" s="78" t="str">
        <f t="shared" si="29"/>
        <v/>
      </c>
      <c r="O394" s="78" t="str">
        <f t="shared" si="29"/>
        <v/>
      </c>
      <c r="P394" s="78" t="str">
        <f t="shared" si="29"/>
        <v/>
      </c>
      <c r="Q394" s="78" t="str">
        <f t="shared" si="29"/>
        <v/>
      </c>
      <c r="R394" s="78" t="str">
        <f t="shared" si="29"/>
        <v/>
      </c>
      <c r="S394" s="78" t="str">
        <f t="shared" si="29"/>
        <v/>
      </c>
      <c r="T394" s="78" t="str">
        <f t="shared" si="29"/>
        <v/>
      </c>
      <c r="U394" s="78" t="str">
        <f t="shared" si="29"/>
        <v/>
      </c>
      <c r="V394" s="78" t="str">
        <f t="shared" si="29"/>
        <v/>
      </c>
      <c r="W394" s="78" t="str">
        <f t="shared" si="29"/>
        <v/>
      </c>
      <c r="X394" s="78" t="str">
        <f t="shared" si="29"/>
        <v/>
      </c>
      <c r="Y394" s="78" t="str">
        <f t="shared" si="29"/>
        <v/>
      </c>
      <c r="Z394" s="78" t="str">
        <f t="shared" si="29"/>
        <v/>
      </c>
      <c r="AA394" s="78" t="str">
        <f t="shared" si="29"/>
        <v/>
      </c>
      <c r="AB394" s="78" t="str">
        <f t="shared" si="29"/>
        <v/>
      </c>
      <c r="AC394" s="78" t="str">
        <f t="shared" si="29"/>
        <v/>
      </c>
      <c r="AD394" s="78" t="str">
        <f t="shared" si="29"/>
        <v/>
      </c>
      <c r="AE394" s="78" t="str">
        <f t="shared" si="29"/>
        <v/>
      </c>
      <c r="AF394" s="78" t="str">
        <f t="shared" si="29"/>
        <v/>
      </c>
      <c r="AG394" s="78" t="str">
        <f t="shared" si="29"/>
        <v/>
      </c>
      <c r="AH394" s="78" t="str">
        <f t="shared" si="29"/>
        <v/>
      </c>
      <c r="AI394" s="78" t="str">
        <f t="shared" si="29"/>
        <v/>
      </c>
      <c r="AJ394" s="78" t="str">
        <f t="shared" si="29"/>
        <v/>
      </c>
      <c r="AK394" s="78" t="str">
        <f t="shared" si="29"/>
        <v/>
      </c>
      <c r="AL394" s="85"/>
      <c r="AM394" s="12"/>
      <c r="AN394" s="3"/>
      <c r="AO394" s="3"/>
      <c r="AP394" s="3"/>
    </row>
    <row r="395" spans="1:42" ht="12" customHeight="1" outlineLevel="1" x14ac:dyDescent="0.25">
      <c r="A395" s="1"/>
      <c r="B395" s="2"/>
      <c r="C395" s="13"/>
      <c r="D395" s="13"/>
      <c r="E395" s="13"/>
      <c r="F395" s="30"/>
      <c r="H395" s="23" t="s">
        <v>103</v>
      </c>
      <c r="I395" s="4" t="s">
        <v>84</v>
      </c>
      <c r="J395" s="78" t="str">
        <f t="shared" ref="J395:AK395" si="30">IF($I395="agflow","",IF(J236&gt;0,IF($I395="lime",0.25,1),""))</f>
        <v/>
      </c>
      <c r="K395" s="78" t="str">
        <f t="shared" si="30"/>
        <v/>
      </c>
      <c r="L395" s="78" t="str">
        <f t="shared" si="30"/>
        <v/>
      </c>
      <c r="M395" s="78" t="str">
        <f t="shared" si="30"/>
        <v/>
      </c>
      <c r="N395" s="78" t="str">
        <f t="shared" si="30"/>
        <v/>
      </c>
      <c r="O395" s="78" t="str">
        <f t="shared" si="30"/>
        <v/>
      </c>
      <c r="P395" s="78" t="str">
        <f t="shared" si="30"/>
        <v/>
      </c>
      <c r="Q395" s="78" t="str">
        <f t="shared" si="30"/>
        <v/>
      </c>
      <c r="R395" s="78" t="str">
        <f t="shared" si="30"/>
        <v/>
      </c>
      <c r="S395" s="78" t="str">
        <f t="shared" si="30"/>
        <v/>
      </c>
      <c r="T395" s="78" t="str">
        <f t="shared" si="30"/>
        <v/>
      </c>
      <c r="U395" s="78" t="str">
        <f t="shared" si="30"/>
        <v/>
      </c>
      <c r="V395" s="78" t="str">
        <f t="shared" si="30"/>
        <v/>
      </c>
      <c r="W395" s="78" t="str">
        <f t="shared" si="30"/>
        <v/>
      </c>
      <c r="X395" s="78" t="str">
        <f t="shared" si="30"/>
        <v/>
      </c>
      <c r="Y395" s="78" t="str">
        <f t="shared" si="30"/>
        <v/>
      </c>
      <c r="Z395" s="78" t="str">
        <f t="shared" si="30"/>
        <v/>
      </c>
      <c r="AA395" s="78" t="str">
        <f t="shared" si="30"/>
        <v/>
      </c>
      <c r="AB395" s="78" t="str">
        <f t="shared" si="30"/>
        <v/>
      </c>
      <c r="AC395" s="78" t="str">
        <f t="shared" si="30"/>
        <v/>
      </c>
      <c r="AD395" s="78" t="str">
        <f t="shared" si="30"/>
        <v/>
      </c>
      <c r="AE395" s="78" t="str">
        <f t="shared" si="30"/>
        <v/>
      </c>
      <c r="AF395" s="78" t="str">
        <f t="shared" si="30"/>
        <v/>
      </c>
      <c r="AG395" s="78" t="str">
        <f t="shared" si="30"/>
        <v/>
      </c>
      <c r="AH395" s="78" t="str">
        <f t="shared" si="30"/>
        <v/>
      </c>
      <c r="AI395" s="78" t="str">
        <f t="shared" si="30"/>
        <v/>
      </c>
      <c r="AJ395" s="78" t="str">
        <f t="shared" si="30"/>
        <v/>
      </c>
      <c r="AK395" s="78" t="str">
        <f t="shared" si="30"/>
        <v/>
      </c>
      <c r="AL395" s="85"/>
      <c r="AM395" s="12"/>
      <c r="AN395" s="3"/>
      <c r="AO395" s="3"/>
      <c r="AP395" s="3"/>
    </row>
    <row r="396" spans="1:42" ht="12" customHeight="1" outlineLevel="1" x14ac:dyDescent="0.25">
      <c r="A396" s="1"/>
      <c r="B396" s="2"/>
      <c r="C396" s="13"/>
      <c r="D396" s="13"/>
      <c r="E396" s="13"/>
      <c r="F396" s="30"/>
      <c r="H396" s="23" t="s">
        <v>104</v>
      </c>
      <c r="I396" s="4" t="s">
        <v>84</v>
      </c>
      <c r="J396" s="78" t="str">
        <f t="shared" ref="J396:AK396" si="31">IF($I396="agflow","",IF(J237&gt;0,IF($I396="lime",0.25,1),""))</f>
        <v/>
      </c>
      <c r="K396" s="78" t="str">
        <f t="shared" si="31"/>
        <v/>
      </c>
      <c r="L396" s="78" t="str">
        <f t="shared" si="31"/>
        <v/>
      </c>
      <c r="M396" s="78" t="str">
        <f t="shared" si="31"/>
        <v/>
      </c>
      <c r="N396" s="78" t="str">
        <f t="shared" si="31"/>
        <v/>
      </c>
      <c r="O396" s="78" t="str">
        <f t="shared" si="31"/>
        <v/>
      </c>
      <c r="P396" s="78" t="str">
        <f t="shared" si="31"/>
        <v/>
      </c>
      <c r="Q396" s="78" t="str">
        <f t="shared" si="31"/>
        <v/>
      </c>
      <c r="R396" s="78" t="str">
        <f t="shared" si="31"/>
        <v/>
      </c>
      <c r="S396" s="78" t="str">
        <f t="shared" si="31"/>
        <v/>
      </c>
      <c r="T396" s="78" t="str">
        <f t="shared" si="31"/>
        <v/>
      </c>
      <c r="U396" s="78" t="str">
        <f t="shared" si="31"/>
        <v/>
      </c>
      <c r="V396" s="78" t="str">
        <f t="shared" si="31"/>
        <v/>
      </c>
      <c r="W396" s="78" t="str">
        <f t="shared" si="31"/>
        <v/>
      </c>
      <c r="X396" s="78" t="str">
        <f t="shared" si="31"/>
        <v/>
      </c>
      <c r="Y396" s="78" t="str">
        <f t="shared" si="31"/>
        <v/>
      </c>
      <c r="Z396" s="78" t="str">
        <f t="shared" si="31"/>
        <v/>
      </c>
      <c r="AA396" s="78" t="str">
        <f t="shared" si="31"/>
        <v/>
      </c>
      <c r="AB396" s="78" t="str">
        <f t="shared" si="31"/>
        <v/>
      </c>
      <c r="AC396" s="78" t="str">
        <f t="shared" si="31"/>
        <v/>
      </c>
      <c r="AD396" s="78" t="str">
        <f t="shared" si="31"/>
        <v/>
      </c>
      <c r="AE396" s="78" t="str">
        <f t="shared" si="31"/>
        <v/>
      </c>
      <c r="AF396" s="78" t="str">
        <f t="shared" si="31"/>
        <v/>
      </c>
      <c r="AG396" s="78" t="str">
        <f t="shared" si="31"/>
        <v/>
      </c>
      <c r="AH396" s="78" t="str">
        <f t="shared" si="31"/>
        <v/>
      </c>
      <c r="AI396" s="78" t="str">
        <f t="shared" si="31"/>
        <v/>
      </c>
      <c r="AJ396" s="78" t="str">
        <f t="shared" si="31"/>
        <v/>
      </c>
      <c r="AK396" s="78" t="str">
        <f t="shared" si="31"/>
        <v/>
      </c>
      <c r="AL396" s="85"/>
      <c r="AM396" s="12"/>
      <c r="AN396" s="3"/>
      <c r="AO396" s="3"/>
      <c r="AP396" s="3"/>
    </row>
    <row r="397" spans="1:42" ht="12" customHeight="1" outlineLevel="1" x14ac:dyDescent="0.25">
      <c r="A397" s="1"/>
      <c r="B397" s="2"/>
      <c r="C397" s="13"/>
      <c r="D397" s="13"/>
      <c r="E397" s="13"/>
      <c r="F397" s="30"/>
      <c r="H397" s="23" t="s">
        <v>372</v>
      </c>
      <c r="I397" s="4" t="s">
        <v>84</v>
      </c>
      <c r="J397" s="78" t="str">
        <f t="shared" ref="J397:AK397" si="32">IF($I397="agflow","",IF(J238&gt;0,IF($I397="lime",0.25,1),""))</f>
        <v/>
      </c>
      <c r="K397" s="78" t="str">
        <f t="shared" si="32"/>
        <v/>
      </c>
      <c r="L397" s="78" t="str">
        <f t="shared" si="32"/>
        <v/>
      </c>
      <c r="M397" s="78" t="str">
        <f t="shared" si="32"/>
        <v/>
      </c>
      <c r="N397" s="78" t="str">
        <f t="shared" si="32"/>
        <v/>
      </c>
      <c r="O397" s="78" t="str">
        <f t="shared" si="32"/>
        <v/>
      </c>
      <c r="P397" s="78" t="str">
        <f t="shared" si="32"/>
        <v/>
      </c>
      <c r="Q397" s="78" t="str">
        <f t="shared" si="32"/>
        <v/>
      </c>
      <c r="R397" s="78" t="str">
        <f t="shared" si="32"/>
        <v/>
      </c>
      <c r="S397" s="78" t="str">
        <f t="shared" si="32"/>
        <v/>
      </c>
      <c r="T397" s="78" t="str">
        <f t="shared" si="32"/>
        <v/>
      </c>
      <c r="U397" s="78" t="str">
        <f t="shared" si="32"/>
        <v/>
      </c>
      <c r="V397" s="78" t="str">
        <f t="shared" si="32"/>
        <v/>
      </c>
      <c r="W397" s="78" t="str">
        <f t="shared" si="32"/>
        <v/>
      </c>
      <c r="X397" s="78" t="str">
        <f t="shared" si="32"/>
        <v/>
      </c>
      <c r="Y397" s="78" t="str">
        <f t="shared" si="32"/>
        <v/>
      </c>
      <c r="Z397" s="78" t="str">
        <f t="shared" si="32"/>
        <v/>
      </c>
      <c r="AA397" s="78" t="str">
        <f t="shared" si="32"/>
        <v/>
      </c>
      <c r="AB397" s="78" t="str">
        <f t="shared" si="32"/>
        <v/>
      </c>
      <c r="AC397" s="78" t="str">
        <f t="shared" si="32"/>
        <v/>
      </c>
      <c r="AD397" s="78" t="str">
        <f t="shared" si="32"/>
        <v/>
      </c>
      <c r="AE397" s="78" t="str">
        <f t="shared" si="32"/>
        <v/>
      </c>
      <c r="AF397" s="78" t="str">
        <f t="shared" si="32"/>
        <v/>
      </c>
      <c r="AG397" s="78" t="str">
        <f t="shared" si="32"/>
        <v/>
      </c>
      <c r="AH397" s="78" t="str">
        <f t="shared" si="32"/>
        <v/>
      </c>
      <c r="AI397" s="78" t="str">
        <f t="shared" si="32"/>
        <v/>
      </c>
      <c r="AJ397" s="78" t="str">
        <f t="shared" si="32"/>
        <v/>
      </c>
      <c r="AK397" s="78" t="str">
        <f t="shared" si="32"/>
        <v/>
      </c>
      <c r="AL397" s="85"/>
      <c r="AM397" s="12"/>
      <c r="AN397" s="3"/>
      <c r="AO397" s="3"/>
      <c r="AP397" s="3"/>
    </row>
    <row r="398" spans="1:42" ht="12" customHeight="1" outlineLevel="1" x14ac:dyDescent="0.25">
      <c r="A398" s="1"/>
      <c r="B398" s="2"/>
      <c r="C398" s="13"/>
      <c r="D398" s="13"/>
      <c r="E398" s="13"/>
      <c r="F398" s="30"/>
      <c r="H398" s="23" t="s">
        <v>112</v>
      </c>
      <c r="I398" s="4" t="s">
        <v>84</v>
      </c>
      <c r="J398" s="78" t="str">
        <f t="shared" ref="J398:AK398" si="33">IF($I398="agflow","",IF(J239&gt;0,IF($I398="lime",0.25,1),""))</f>
        <v/>
      </c>
      <c r="K398" s="78" t="str">
        <f t="shared" si="33"/>
        <v/>
      </c>
      <c r="L398" s="78" t="str">
        <f t="shared" si="33"/>
        <v/>
      </c>
      <c r="M398" s="78" t="str">
        <f t="shared" si="33"/>
        <v/>
      </c>
      <c r="N398" s="78" t="str">
        <f t="shared" si="33"/>
        <v/>
      </c>
      <c r="O398" s="78" t="str">
        <f t="shared" si="33"/>
        <v/>
      </c>
      <c r="P398" s="78" t="str">
        <f t="shared" si="33"/>
        <v/>
      </c>
      <c r="Q398" s="78" t="str">
        <f t="shared" si="33"/>
        <v/>
      </c>
      <c r="R398" s="78" t="str">
        <f t="shared" si="33"/>
        <v/>
      </c>
      <c r="S398" s="78" t="str">
        <f t="shared" si="33"/>
        <v/>
      </c>
      <c r="T398" s="78" t="str">
        <f t="shared" si="33"/>
        <v/>
      </c>
      <c r="U398" s="78" t="str">
        <f t="shared" si="33"/>
        <v/>
      </c>
      <c r="V398" s="78" t="str">
        <f t="shared" si="33"/>
        <v/>
      </c>
      <c r="W398" s="78" t="str">
        <f t="shared" si="33"/>
        <v/>
      </c>
      <c r="X398" s="78" t="str">
        <f t="shared" si="33"/>
        <v/>
      </c>
      <c r="Y398" s="78" t="str">
        <f t="shared" si="33"/>
        <v/>
      </c>
      <c r="Z398" s="78" t="str">
        <f t="shared" si="33"/>
        <v/>
      </c>
      <c r="AA398" s="78" t="str">
        <f t="shared" si="33"/>
        <v/>
      </c>
      <c r="AB398" s="78" t="str">
        <f t="shared" si="33"/>
        <v/>
      </c>
      <c r="AC398" s="78" t="str">
        <f t="shared" si="33"/>
        <v/>
      </c>
      <c r="AD398" s="78" t="str">
        <f t="shared" si="33"/>
        <v/>
      </c>
      <c r="AE398" s="78" t="str">
        <f t="shared" si="33"/>
        <v/>
      </c>
      <c r="AF398" s="78" t="str">
        <f t="shared" si="33"/>
        <v/>
      </c>
      <c r="AG398" s="78" t="str">
        <f t="shared" si="33"/>
        <v/>
      </c>
      <c r="AH398" s="78" t="str">
        <f t="shared" si="33"/>
        <v/>
      </c>
      <c r="AI398" s="78" t="str">
        <f t="shared" si="33"/>
        <v/>
      </c>
      <c r="AJ398" s="78" t="str">
        <f t="shared" si="33"/>
        <v/>
      </c>
      <c r="AK398" s="78" t="str">
        <f t="shared" si="33"/>
        <v/>
      </c>
      <c r="AL398" s="85"/>
      <c r="AM398" s="12"/>
      <c r="AN398" s="3"/>
      <c r="AO398" s="3"/>
      <c r="AP398" s="3"/>
    </row>
    <row r="399" spans="1:42" ht="12" customHeight="1" outlineLevel="1" x14ac:dyDescent="0.25">
      <c r="A399" s="1"/>
      <c r="B399" s="2"/>
      <c r="C399" s="13"/>
      <c r="D399" s="13"/>
      <c r="E399" s="13"/>
      <c r="F399" s="30"/>
      <c r="H399" s="23" t="s">
        <v>113</v>
      </c>
      <c r="I399" s="4" t="s">
        <v>84</v>
      </c>
      <c r="J399" s="78" t="str">
        <f t="shared" ref="J399:AK399" si="34">IF($I399="agflow","",IF(J240&gt;0,IF($I399="lime",0.25,1),""))</f>
        <v/>
      </c>
      <c r="K399" s="78" t="str">
        <f t="shared" si="34"/>
        <v/>
      </c>
      <c r="L399" s="78" t="str">
        <f t="shared" si="34"/>
        <v/>
      </c>
      <c r="M399" s="78" t="str">
        <f t="shared" si="34"/>
        <v/>
      </c>
      <c r="N399" s="78" t="str">
        <f t="shared" si="34"/>
        <v/>
      </c>
      <c r="O399" s="78" t="str">
        <f t="shared" si="34"/>
        <v/>
      </c>
      <c r="P399" s="78" t="str">
        <f t="shared" si="34"/>
        <v/>
      </c>
      <c r="Q399" s="78" t="str">
        <f t="shared" si="34"/>
        <v/>
      </c>
      <c r="R399" s="78" t="str">
        <f t="shared" si="34"/>
        <v/>
      </c>
      <c r="S399" s="78" t="str">
        <f t="shared" si="34"/>
        <v/>
      </c>
      <c r="T399" s="78" t="str">
        <f t="shared" si="34"/>
        <v/>
      </c>
      <c r="U399" s="78" t="str">
        <f t="shared" si="34"/>
        <v/>
      </c>
      <c r="V399" s="78" t="str">
        <f t="shared" si="34"/>
        <v/>
      </c>
      <c r="W399" s="78" t="str">
        <f t="shared" si="34"/>
        <v/>
      </c>
      <c r="X399" s="78" t="str">
        <f t="shared" si="34"/>
        <v/>
      </c>
      <c r="Y399" s="78" t="str">
        <f t="shared" si="34"/>
        <v/>
      </c>
      <c r="Z399" s="78" t="str">
        <f t="shared" si="34"/>
        <v/>
      </c>
      <c r="AA399" s="78" t="str">
        <f t="shared" si="34"/>
        <v/>
      </c>
      <c r="AB399" s="78" t="str">
        <f t="shared" si="34"/>
        <v/>
      </c>
      <c r="AC399" s="78" t="str">
        <f t="shared" si="34"/>
        <v/>
      </c>
      <c r="AD399" s="78" t="str">
        <f t="shared" si="34"/>
        <v/>
      </c>
      <c r="AE399" s="78" t="str">
        <f t="shared" si="34"/>
        <v/>
      </c>
      <c r="AF399" s="78" t="str">
        <f t="shared" si="34"/>
        <v/>
      </c>
      <c r="AG399" s="78" t="str">
        <f t="shared" si="34"/>
        <v/>
      </c>
      <c r="AH399" s="78" t="str">
        <f t="shared" si="34"/>
        <v/>
      </c>
      <c r="AI399" s="78" t="str">
        <f t="shared" si="34"/>
        <v/>
      </c>
      <c r="AJ399" s="78" t="str">
        <f t="shared" si="34"/>
        <v/>
      </c>
      <c r="AK399" s="78" t="str">
        <f t="shared" si="34"/>
        <v/>
      </c>
      <c r="AL399" s="85"/>
      <c r="AM399" s="12"/>
      <c r="AN399" s="3"/>
      <c r="AO399" s="3"/>
      <c r="AP399" s="3"/>
    </row>
    <row r="400" spans="1:42" ht="12" customHeight="1" outlineLevel="1" x14ac:dyDescent="0.25">
      <c r="A400" s="1"/>
      <c r="B400" s="2"/>
      <c r="C400" s="13"/>
      <c r="D400" s="13"/>
      <c r="E400" s="13"/>
      <c r="F400" s="30"/>
      <c r="H400" s="23" t="s">
        <v>117</v>
      </c>
      <c r="I400" s="4" t="s">
        <v>84</v>
      </c>
      <c r="J400" s="78" t="str">
        <f t="shared" ref="J400:AK400" si="35">IF($I400="agflow","",IF(J241&gt;0,IF($I400="lime",0.25,1),""))</f>
        <v/>
      </c>
      <c r="K400" s="78" t="str">
        <f t="shared" si="35"/>
        <v/>
      </c>
      <c r="L400" s="78" t="str">
        <f t="shared" si="35"/>
        <v/>
      </c>
      <c r="M400" s="78" t="str">
        <f t="shared" si="35"/>
        <v/>
      </c>
      <c r="N400" s="78" t="str">
        <f t="shared" si="35"/>
        <v/>
      </c>
      <c r="O400" s="78" t="str">
        <f t="shared" si="35"/>
        <v/>
      </c>
      <c r="P400" s="78" t="str">
        <f t="shared" si="35"/>
        <v/>
      </c>
      <c r="Q400" s="78" t="str">
        <f t="shared" si="35"/>
        <v/>
      </c>
      <c r="R400" s="78" t="str">
        <f t="shared" si="35"/>
        <v/>
      </c>
      <c r="S400" s="78" t="str">
        <f t="shared" si="35"/>
        <v/>
      </c>
      <c r="T400" s="78" t="str">
        <f t="shared" si="35"/>
        <v/>
      </c>
      <c r="U400" s="78" t="str">
        <f t="shared" si="35"/>
        <v/>
      </c>
      <c r="V400" s="78" t="str">
        <f t="shared" si="35"/>
        <v/>
      </c>
      <c r="W400" s="78" t="str">
        <f t="shared" si="35"/>
        <v/>
      </c>
      <c r="X400" s="78" t="str">
        <f t="shared" si="35"/>
        <v/>
      </c>
      <c r="Y400" s="78" t="str">
        <f t="shared" si="35"/>
        <v/>
      </c>
      <c r="Z400" s="78" t="str">
        <f t="shared" si="35"/>
        <v/>
      </c>
      <c r="AA400" s="78" t="str">
        <f t="shared" si="35"/>
        <v/>
      </c>
      <c r="AB400" s="78" t="str">
        <f t="shared" si="35"/>
        <v/>
      </c>
      <c r="AC400" s="78" t="str">
        <f t="shared" si="35"/>
        <v/>
      </c>
      <c r="AD400" s="78" t="str">
        <f t="shared" si="35"/>
        <v/>
      </c>
      <c r="AE400" s="78" t="str">
        <f t="shared" si="35"/>
        <v/>
      </c>
      <c r="AF400" s="78" t="str">
        <f t="shared" si="35"/>
        <v/>
      </c>
      <c r="AG400" s="78" t="str">
        <f t="shared" si="35"/>
        <v/>
      </c>
      <c r="AH400" s="78" t="str">
        <f t="shared" si="35"/>
        <v/>
      </c>
      <c r="AI400" s="78" t="str">
        <f t="shared" si="35"/>
        <v/>
      </c>
      <c r="AJ400" s="78" t="str">
        <f t="shared" si="35"/>
        <v/>
      </c>
      <c r="AK400" s="78" t="str">
        <f t="shared" si="35"/>
        <v/>
      </c>
      <c r="AL400" s="85"/>
      <c r="AM400" s="12"/>
      <c r="AN400" s="3"/>
      <c r="AO400" s="3"/>
      <c r="AP400" s="3"/>
    </row>
    <row r="401" spans="1:42" ht="13.2" outlineLevel="1" x14ac:dyDescent="0.25">
      <c r="A401" s="1"/>
      <c r="B401" s="2"/>
      <c r="C401" s="13"/>
      <c r="D401" s="13"/>
      <c r="E401" s="13"/>
      <c r="F401" s="22"/>
      <c r="H401" s="23" t="s">
        <v>110</v>
      </c>
      <c r="I401" s="4" t="s">
        <v>85</v>
      </c>
      <c r="J401" s="78" t="str">
        <f t="shared" ref="J401:AK401" si="36">IF($I401="agflow","",IF(J242&gt;0,IF($I401="lime",0.25,1),""))</f>
        <v/>
      </c>
      <c r="K401" s="78" t="str">
        <f t="shared" si="36"/>
        <v/>
      </c>
      <c r="L401" s="78" t="str">
        <f t="shared" si="36"/>
        <v/>
      </c>
      <c r="M401" s="78" t="str">
        <f t="shared" si="36"/>
        <v/>
      </c>
      <c r="N401" s="78" t="str">
        <f t="shared" si="36"/>
        <v/>
      </c>
      <c r="O401" s="78" t="str">
        <f t="shared" si="36"/>
        <v/>
      </c>
      <c r="P401" s="78" t="str">
        <f t="shared" si="36"/>
        <v/>
      </c>
      <c r="Q401" s="78" t="str">
        <f t="shared" si="36"/>
        <v/>
      </c>
      <c r="R401" s="78" t="str">
        <f t="shared" si="36"/>
        <v/>
      </c>
      <c r="S401" s="78" t="str">
        <f t="shared" si="36"/>
        <v/>
      </c>
      <c r="T401" s="78" t="str">
        <f t="shared" si="36"/>
        <v/>
      </c>
      <c r="U401" s="78" t="str">
        <f t="shared" si="36"/>
        <v/>
      </c>
      <c r="V401" s="78" t="str">
        <f t="shared" si="36"/>
        <v/>
      </c>
      <c r="W401" s="78" t="str">
        <f t="shared" si="36"/>
        <v/>
      </c>
      <c r="X401" s="78" t="str">
        <f t="shared" si="36"/>
        <v/>
      </c>
      <c r="Y401" s="78" t="str">
        <f t="shared" si="36"/>
        <v/>
      </c>
      <c r="Z401" s="78" t="str">
        <f t="shared" si="36"/>
        <v/>
      </c>
      <c r="AA401" s="78" t="str">
        <f t="shared" si="36"/>
        <v/>
      </c>
      <c r="AB401" s="78" t="str">
        <f t="shared" si="36"/>
        <v/>
      </c>
      <c r="AC401" s="78" t="str">
        <f t="shared" si="36"/>
        <v/>
      </c>
      <c r="AD401" s="78" t="str">
        <f t="shared" si="36"/>
        <v/>
      </c>
      <c r="AE401" s="78" t="str">
        <f t="shared" si="36"/>
        <v/>
      </c>
      <c r="AF401" s="78" t="str">
        <f t="shared" si="36"/>
        <v/>
      </c>
      <c r="AG401" s="78" t="str">
        <f t="shared" si="36"/>
        <v/>
      </c>
      <c r="AH401" s="78" t="str">
        <f t="shared" si="36"/>
        <v/>
      </c>
      <c r="AI401" s="78" t="str">
        <f t="shared" si="36"/>
        <v/>
      </c>
      <c r="AJ401" s="78" t="str">
        <f t="shared" si="36"/>
        <v/>
      </c>
      <c r="AK401" s="78" t="str">
        <f t="shared" si="36"/>
        <v/>
      </c>
      <c r="AL401" s="85"/>
      <c r="AM401" s="12"/>
      <c r="AN401" s="3"/>
      <c r="AO401" s="3"/>
      <c r="AP401" s="3"/>
    </row>
    <row r="402" spans="1:42" ht="13.2" outlineLevel="1" x14ac:dyDescent="0.25">
      <c r="A402" s="1"/>
      <c r="B402" s="2"/>
      <c r="C402" s="13"/>
      <c r="D402" s="13"/>
      <c r="E402" s="13"/>
      <c r="F402" s="22"/>
      <c r="H402" s="23" t="s">
        <v>98</v>
      </c>
      <c r="I402" s="4" t="s">
        <v>85</v>
      </c>
      <c r="J402" s="78" t="str">
        <f t="shared" ref="J402:AK402" si="37">IF($I402="agflow","",IF(J243&gt;0,IF($I402="lime",0.25,1),""))</f>
        <v/>
      </c>
      <c r="K402" s="78" t="str">
        <f t="shared" si="37"/>
        <v/>
      </c>
      <c r="L402" s="78" t="str">
        <f t="shared" si="37"/>
        <v/>
      </c>
      <c r="M402" s="78" t="str">
        <f t="shared" si="37"/>
        <v/>
      </c>
      <c r="N402" s="78" t="str">
        <f t="shared" si="37"/>
        <v/>
      </c>
      <c r="O402" s="78" t="str">
        <f t="shared" si="37"/>
        <v/>
      </c>
      <c r="P402" s="78" t="str">
        <f t="shared" si="37"/>
        <v/>
      </c>
      <c r="Q402" s="78" t="str">
        <f t="shared" si="37"/>
        <v/>
      </c>
      <c r="R402" s="78" t="str">
        <f t="shared" si="37"/>
        <v/>
      </c>
      <c r="S402" s="78" t="str">
        <f t="shared" si="37"/>
        <v/>
      </c>
      <c r="T402" s="78" t="str">
        <f t="shared" si="37"/>
        <v/>
      </c>
      <c r="U402" s="78" t="str">
        <f t="shared" si="37"/>
        <v/>
      </c>
      <c r="V402" s="78" t="str">
        <f t="shared" si="37"/>
        <v/>
      </c>
      <c r="W402" s="78" t="str">
        <f t="shared" si="37"/>
        <v/>
      </c>
      <c r="X402" s="78" t="str">
        <f t="shared" si="37"/>
        <v/>
      </c>
      <c r="Y402" s="78" t="str">
        <f t="shared" si="37"/>
        <v/>
      </c>
      <c r="Z402" s="78" t="str">
        <f t="shared" si="37"/>
        <v/>
      </c>
      <c r="AA402" s="78" t="str">
        <f t="shared" si="37"/>
        <v/>
      </c>
      <c r="AB402" s="78" t="str">
        <f t="shared" si="37"/>
        <v/>
      </c>
      <c r="AC402" s="78" t="str">
        <f t="shared" si="37"/>
        <v/>
      </c>
      <c r="AD402" s="78" t="str">
        <f t="shared" si="37"/>
        <v/>
      </c>
      <c r="AE402" s="78" t="str">
        <f t="shared" si="37"/>
        <v/>
      </c>
      <c r="AF402" s="78" t="str">
        <f t="shared" si="37"/>
        <v/>
      </c>
      <c r="AG402" s="78" t="str">
        <f t="shared" si="37"/>
        <v/>
      </c>
      <c r="AH402" s="78" t="str">
        <f t="shared" si="37"/>
        <v/>
      </c>
      <c r="AI402" s="78" t="str">
        <f t="shared" si="37"/>
        <v/>
      </c>
      <c r="AJ402" s="78" t="str">
        <f t="shared" si="37"/>
        <v/>
      </c>
      <c r="AK402" s="78" t="str">
        <f t="shared" si="37"/>
        <v/>
      </c>
      <c r="AL402" s="85"/>
      <c r="AM402" s="12"/>
      <c r="AN402" s="3"/>
      <c r="AO402" s="3"/>
      <c r="AP402" s="3"/>
    </row>
    <row r="403" spans="1:42" ht="12" customHeight="1" outlineLevel="1" x14ac:dyDescent="0.25">
      <c r="A403" s="1"/>
      <c r="B403" s="2"/>
      <c r="C403" s="13"/>
      <c r="D403" s="13"/>
      <c r="E403" s="13"/>
      <c r="F403" s="22"/>
      <c r="H403" s="23" t="s">
        <v>99</v>
      </c>
      <c r="I403" s="4" t="s">
        <v>85</v>
      </c>
      <c r="J403" s="78">
        <f t="shared" ref="J403:AK403" si="38">IF($I403="agflow","",IF(J244&gt;0,IF($I403="lime",0.25,1),""))</f>
        <v>1</v>
      </c>
      <c r="K403" s="78" t="str">
        <f t="shared" si="38"/>
        <v/>
      </c>
      <c r="L403" s="78" t="str">
        <f t="shared" si="38"/>
        <v/>
      </c>
      <c r="M403" s="78">
        <f t="shared" si="38"/>
        <v>1</v>
      </c>
      <c r="N403" s="78" t="str">
        <f t="shared" si="38"/>
        <v/>
      </c>
      <c r="O403" s="78" t="str">
        <f t="shared" si="38"/>
        <v/>
      </c>
      <c r="P403" s="78" t="str">
        <f t="shared" si="38"/>
        <v/>
      </c>
      <c r="Q403" s="78" t="str">
        <f t="shared" si="38"/>
        <v/>
      </c>
      <c r="R403" s="78" t="str">
        <f t="shared" si="38"/>
        <v/>
      </c>
      <c r="S403" s="78" t="str">
        <f t="shared" si="38"/>
        <v/>
      </c>
      <c r="T403" s="78" t="str">
        <f t="shared" si="38"/>
        <v/>
      </c>
      <c r="U403" s="78" t="str">
        <f t="shared" si="38"/>
        <v/>
      </c>
      <c r="V403" s="78" t="str">
        <f t="shared" si="38"/>
        <v/>
      </c>
      <c r="W403" s="78" t="str">
        <f t="shared" si="38"/>
        <v/>
      </c>
      <c r="X403" s="78" t="str">
        <f t="shared" si="38"/>
        <v/>
      </c>
      <c r="Y403" s="78" t="str">
        <f t="shared" si="38"/>
        <v/>
      </c>
      <c r="Z403" s="78" t="str">
        <f t="shared" si="38"/>
        <v/>
      </c>
      <c r="AA403" s="78" t="str">
        <f t="shared" si="38"/>
        <v/>
      </c>
      <c r="AB403" s="78" t="str">
        <f t="shared" si="38"/>
        <v/>
      </c>
      <c r="AC403" s="78" t="str">
        <f t="shared" si="38"/>
        <v/>
      </c>
      <c r="AD403" s="78" t="str">
        <f t="shared" si="38"/>
        <v/>
      </c>
      <c r="AE403" s="78" t="str">
        <f t="shared" si="38"/>
        <v/>
      </c>
      <c r="AF403" s="78" t="str">
        <f t="shared" si="38"/>
        <v/>
      </c>
      <c r="AG403" s="78" t="str">
        <f t="shared" si="38"/>
        <v/>
      </c>
      <c r="AH403" s="78" t="str">
        <f t="shared" si="38"/>
        <v/>
      </c>
      <c r="AI403" s="78" t="str">
        <f t="shared" si="38"/>
        <v/>
      </c>
      <c r="AJ403" s="78" t="str">
        <f t="shared" si="38"/>
        <v/>
      </c>
      <c r="AK403" s="78" t="str">
        <f t="shared" si="38"/>
        <v/>
      </c>
      <c r="AL403" s="85"/>
      <c r="AM403" s="12"/>
      <c r="AN403" s="3"/>
      <c r="AO403" s="3"/>
      <c r="AP403" s="3"/>
    </row>
    <row r="404" spans="1:42" ht="12" customHeight="1" outlineLevel="1" x14ac:dyDescent="0.25">
      <c r="A404" s="1"/>
      <c r="B404" s="2"/>
      <c r="C404" s="13"/>
      <c r="D404" s="13"/>
      <c r="E404" s="13"/>
      <c r="F404" s="30"/>
      <c r="H404" s="23" t="s">
        <v>100</v>
      </c>
      <c r="I404" s="4" t="s">
        <v>85</v>
      </c>
      <c r="J404" s="78" t="str">
        <f t="shared" ref="J404:AK404" si="39">IF($I404="agflow","",IF(J245&gt;0,IF($I404="lime",0.25,1),""))</f>
        <v/>
      </c>
      <c r="K404" s="78" t="str">
        <f t="shared" si="39"/>
        <v/>
      </c>
      <c r="L404" s="78" t="str">
        <f t="shared" si="39"/>
        <v/>
      </c>
      <c r="M404" s="78" t="str">
        <f t="shared" si="39"/>
        <v/>
      </c>
      <c r="N404" s="78" t="str">
        <f t="shared" si="39"/>
        <v/>
      </c>
      <c r="O404" s="78" t="str">
        <f t="shared" si="39"/>
        <v/>
      </c>
      <c r="P404" s="78" t="str">
        <f t="shared" si="39"/>
        <v/>
      </c>
      <c r="Q404" s="78" t="str">
        <f t="shared" si="39"/>
        <v/>
      </c>
      <c r="R404" s="78" t="str">
        <f t="shared" si="39"/>
        <v/>
      </c>
      <c r="S404" s="78" t="str">
        <f t="shared" si="39"/>
        <v/>
      </c>
      <c r="T404" s="78" t="str">
        <f t="shared" si="39"/>
        <v/>
      </c>
      <c r="U404" s="78" t="str">
        <f t="shared" si="39"/>
        <v/>
      </c>
      <c r="V404" s="78" t="str">
        <f t="shared" si="39"/>
        <v/>
      </c>
      <c r="W404" s="78" t="str">
        <f t="shared" si="39"/>
        <v/>
      </c>
      <c r="X404" s="78" t="str">
        <f t="shared" si="39"/>
        <v/>
      </c>
      <c r="Y404" s="78" t="str">
        <f t="shared" si="39"/>
        <v/>
      </c>
      <c r="Z404" s="78" t="str">
        <f t="shared" si="39"/>
        <v/>
      </c>
      <c r="AA404" s="78" t="str">
        <f t="shared" si="39"/>
        <v/>
      </c>
      <c r="AB404" s="78" t="str">
        <f t="shared" si="39"/>
        <v/>
      </c>
      <c r="AC404" s="78" t="str">
        <f t="shared" si="39"/>
        <v/>
      </c>
      <c r="AD404" s="78" t="str">
        <f t="shared" si="39"/>
        <v/>
      </c>
      <c r="AE404" s="78" t="str">
        <f t="shared" si="39"/>
        <v/>
      </c>
      <c r="AF404" s="78" t="str">
        <f t="shared" si="39"/>
        <v/>
      </c>
      <c r="AG404" s="78" t="str">
        <f t="shared" si="39"/>
        <v/>
      </c>
      <c r="AH404" s="78" t="str">
        <f t="shared" si="39"/>
        <v/>
      </c>
      <c r="AI404" s="78" t="str">
        <f t="shared" si="39"/>
        <v/>
      </c>
      <c r="AJ404" s="78" t="str">
        <f t="shared" si="39"/>
        <v/>
      </c>
      <c r="AK404" s="78" t="str">
        <f t="shared" si="39"/>
        <v/>
      </c>
      <c r="AL404" s="85"/>
      <c r="AM404" s="12"/>
      <c r="AN404" s="3"/>
      <c r="AO404" s="3"/>
      <c r="AP404" s="3"/>
    </row>
    <row r="405" spans="1:42" ht="12" customHeight="1" outlineLevel="1" x14ac:dyDescent="0.25">
      <c r="A405" s="1"/>
      <c r="B405" s="2"/>
      <c r="C405" s="13"/>
      <c r="D405" s="13"/>
      <c r="E405" s="13"/>
      <c r="F405" s="30"/>
      <c r="H405" s="23" t="s">
        <v>101</v>
      </c>
      <c r="I405" s="4" t="s">
        <v>85</v>
      </c>
      <c r="J405" s="78" t="str">
        <f t="shared" ref="J405:AK405" si="40">IF($I405="agflow","",IF(J246&gt;0,IF($I405="lime",0.25,1),""))</f>
        <v/>
      </c>
      <c r="K405" s="78">
        <f t="shared" si="40"/>
        <v>1</v>
      </c>
      <c r="L405" s="78">
        <f t="shared" si="40"/>
        <v>1</v>
      </c>
      <c r="M405" s="78" t="str">
        <f t="shared" si="40"/>
        <v/>
      </c>
      <c r="N405" s="78" t="str">
        <f t="shared" si="40"/>
        <v/>
      </c>
      <c r="O405" s="78" t="str">
        <f t="shared" si="40"/>
        <v/>
      </c>
      <c r="P405" s="78" t="str">
        <f t="shared" si="40"/>
        <v/>
      </c>
      <c r="Q405" s="78" t="str">
        <f t="shared" si="40"/>
        <v/>
      </c>
      <c r="R405" s="78" t="str">
        <f t="shared" si="40"/>
        <v/>
      </c>
      <c r="S405" s="78" t="str">
        <f t="shared" si="40"/>
        <v/>
      </c>
      <c r="T405" s="78" t="str">
        <f t="shared" si="40"/>
        <v/>
      </c>
      <c r="U405" s="78" t="str">
        <f t="shared" si="40"/>
        <v/>
      </c>
      <c r="V405" s="78" t="str">
        <f t="shared" si="40"/>
        <v/>
      </c>
      <c r="W405" s="78" t="str">
        <f t="shared" si="40"/>
        <v/>
      </c>
      <c r="X405" s="78" t="str">
        <f t="shared" si="40"/>
        <v/>
      </c>
      <c r="Y405" s="78" t="str">
        <f t="shared" si="40"/>
        <v/>
      </c>
      <c r="Z405" s="78" t="str">
        <f t="shared" si="40"/>
        <v/>
      </c>
      <c r="AA405" s="78" t="str">
        <f t="shared" si="40"/>
        <v/>
      </c>
      <c r="AB405" s="78" t="str">
        <f t="shared" si="40"/>
        <v/>
      </c>
      <c r="AC405" s="78" t="str">
        <f t="shared" si="40"/>
        <v/>
      </c>
      <c r="AD405" s="78" t="str">
        <f t="shared" si="40"/>
        <v/>
      </c>
      <c r="AE405" s="78" t="str">
        <f t="shared" si="40"/>
        <v/>
      </c>
      <c r="AF405" s="78" t="str">
        <f t="shared" si="40"/>
        <v/>
      </c>
      <c r="AG405" s="78" t="str">
        <f t="shared" si="40"/>
        <v/>
      </c>
      <c r="AH405" s="78" t="str">
        <f t="shared" si="40"/>
        <v/>
      </c>
      <c r="AI405" s="78" t="str">
        <f t="shared" si="40"/>
        <v/>
      </c>
      <c r="AJ405" s="78" t="str">
        <f t="shared" si="40"/>
        <v/>
      </c>
      <c r="AK405" s="78" t="str">
        <f t="shared" si="40"/>
        <v/>
      </c>
      <c r="AL405" s="85"/>
      <c r="AM405" s="12"/>
      <c r="AN405" s="3"/>
      <c r="AO405" s="3"/>
      <c r="AP405" s="3"/>
    </row>
    <row r="406" spans="1:42" ht="12" customHeight="1" outlineLevel="1" x14ac:dyDescent="0.25">
      <c r="A406" s="1"/>
      <c r="B406" s="2"/>
      <c r="C406" s="13"/>
      <c r="D406" s="13"/>
      <c r="E406" s="13"/>
      <c r="F406" s="30"/>
      <c r="H406" s="23" t="s">
        <v>102</v>
      </c>
      <c r="I406" s="4" t="s">
        <v>85</v>
      </c>
      <c r="J406" s="78">
        <f t="shared" ref="J406:AK406" si="41">IF($I406="agflow","",IF(J247&gt;0,IF($I406="lime",0.25,1),""))</f>
        <v>1</v>
      </c>
      <c r="K406" s="78">
        <f t="shared" si="41"/>
        <v>1</v>
      </c>
      <c r="L406" s="78">
        <f t="shared" si="41"/>
        <v>1</v>
      </c>
      <c r="M406" s="78" t="str">
        <f t="shared" si="41"/>
        <v/>
      </c>
      <c r="N406" s="78">
        <f t="shared" si="41"/>
        <v>1</v>
      </c>
      <c r="O406" s="78">
        <f t="shared" si="41"/>
        <v>1</v>
      </c>
      <c r="P406" s="78">
        <f t="shared" si="41"/>
        <v>1</v>
      </c>
      <c r="Q406" s="78">
        <f t="shared" si="41"/>
        <v>1</v>
      </c>
      <c r="R406" s="78">
        <f t="shared" si="41"/>
        <v>1</v>
      </c>
      <c r="S406" s="78">
        <f t="shared" si="41"/>
        <v>1</v>
      </c>
      <c r="T406" s="78">
        <f t="shared" si="41"/>
        <v>1</v>
      </c>
      <c r="U406" s="78">
        <f t="shared" si="41"/>
        <v>1</v>
      </c>
      <c r="V406" s="78">
        <f t="shared" si="41"/>
        <v>1</v>
      </c>
      <c r="W406" s="78">
        <f t="shared" si="41"/>
        <v>1</v>
      </c>
      <c r="X406" s="78">
        <f t="shared" si="41"/>
        <v>1</v>
      </c>
      <c r="Y406" s="78">
        <f t="shared" si="41"/>
        <v>1</v>
      </c>
      <c r="Z406" s="78">
        <f t="shared" si="41"/>
        <v>1</v>
      </c>
      <c r="AA406" s="78">
        <f t="shared" si="41"/>
        <v>1</v>
      </c>
      <c r="AB406" s="78" t="str">
        <f t="shared" si="41"/>
        <v/>
      </c>
      <c r="AC406" s="78" t="str">
        <f t="shared" si="41"/>
        <v/>
      </c>
      <c r="AD406" s="78" t="str">
        <f t="shared" si="41"/>
        <v/>
      </c>
      <c r="AE406" s="78" t="str">
        <f t="shared" si="41"/>
        <v/>
      </c>
      <c r="AF406" s="78" t="str">
        <f t="shared" si="41"/>
        <v/>
      </c>
      <c r="AG406" s="78" t="str">
        <f t="shared" si="41"/>
        <v/>
      </c>
      <c r="AH406" s="78" t="str">
        <f t="shared" si="41"/>
        <v/>
      </c>
      <c r="AI406" s="78" t="str">
        <f t="shared" si="41"/>
        <v/>
      </c>
      <c r="AJ406" s="78" t="str">
        <f t="shared" si="41"/>
        <v/>
      </c>
      <c r="AK406" s="78" t="str">
        <f t="shared" si="41"/>
        <v/>
      </c>
      <c r="AL406" s="85"/>
      <c r="AM406" s="12"/>
      <c r="AN406" s="3"/>
      <c r="AO406" s="3"/>
      <c r="AP406" s="3"/>
    </row>
    <row r="407" spans="1:42" ht="12" customHeight="1" outlineLevel="1" x14ac:dyDescent="0.25">
      <c r="A407" s="1"/>
      <c r="B407" s="2"/>
      <c r="C407" s="13"/>
      <c r="D407" s="13"/>
      <c r="E407" s="13"/>
      <c r="F407" s="30"/>
      <c r="H407" s="23" t="s">
        <v>103</v>
      </c>
      <c r="I407" s="4" t="s">
        <v>85</v>
      </c>
      <c r="J407" s="78" t="str">
        <f t="shared" ref="J407:AK407" si="42">IF($I407="agflow","",IF(J248&gt;0,IF($I407="lime",0.25,1),""))</f>
        <v/>
      </c>
      <c r="K407" s="78" t="str">
        <f t="shared" si="42"/>
        <v/>
      </c>
      <c r="L407" s="78" t="str">
        <f t="shared" si="42"/>
        <v/>
      </c>
      <c r="M407" s="78" t="str">
        <f t="shared" si="42"/>
        <v/>
      </c>
      <c r="N407" s="78" t="str">
        <f t="shared" si="42"/>
        <v/>
      </c>
      <c r="O407" s="78" t="str">
        <f t="shared" si="42"/>
        <v/>
      </c>
      <c r="P407" s="78" t="str">
        <f t="shared" si="42"/>
        <v/>
      </c>
      <c r="Q407" s="78" t="str">
        <f t="shared" si="42"/>
        <v/>
      </c>
      <c r="R407" s="78" t="str">
        <f t="shared" si="42"/>
        <v/>
      </c>
      <c r="S407" s="78" t="str">
        <f t="shared" si="42"/>
        <v/>
      </c>
      <c r="T407" s="78" t="str">
        <f t="shared" si="42"/>
        <v/>
      </c>
      <c r="U407" s="78" t="str">
        <f t="shared" si="42"/>
        <v/>
      </c>
      <c r="V407" s="78" t="str">
        <f t="shared" si="42"/>
        <v/>
      </c>
      <c r="W407" s="78" t="str">
        <f t="shared" si="42"/>
        <v/>
      </c>
      <c r="X407" s="78" t="str">
        <f t="shared" si="42"/>
        <v/>
      </c>
      <c r="Y407" s="78" t="str">
        <f t="shared" si="42"/>
        <v/>
      </c>
      <c r="Z407" s="78" t="str">
        <f t="shared" si="42"/>
        <v/>
      </c>
      <c r="AA407" s="78" t="str">
        <f t="shared" si="42"/>
        <v/>
      </c>
      <c r="AB407" s="78" t="str">
        <f t="shared" si="42"/>
        <v/>
      </c>
      <c r="AC407" s="78" t="str">
        <f t="shared" si="42"/>
        <v/>
      </c>
      <c r="AD407" s="78" t="str">
        <f t="shared" si="42"/>
        <v/>
      </c>
      <c r="AE407" s="78" t="str">
        <f t="shared" si="42"/>
        <v/>
      </c>
      <c r="AF407" s="78" t="str">
        <f t="shared" si="42"/>
        <v/>
      </c>
      <c r="AG407" s="78" t="str">
        <f t="shared" si="42"/>
        <v/>
      </c>
      <c r="AH407" s="78" t="str">
        <f t="shared" si="42"/>
        <v/>
      </c>
      <c r="AI407" s="78" t="str">
        <f t="shared" si="42"/>
        <v/>
      </c>
      <c r="AJ407" s="78" t="str">
        <f t="shared" si="42"/>
        <v/>
      </c>
      <c r="AK407" s="78" t="str">
        <f t="shared" si="42"/>
        <v/>
      </c>
      <c r="AL407" s="85"/>
      <c r="AM407" s="12"/>
      <c r="AN407" s="3"/>
      <c r="AO407" s="3"/>
      <c r="AP407" s="3"/>
    </row>
    <row r="408" spans="1:42" ht="12" customHeight="1" outlineLevel="1" x14ac:dyDescent="0.25">
      <c r="A408" s="1"/>
      <c r="B408" s="2"/>
      <c r="C408" s="13"/>
      <c r="D408" s="13"/>
      <c r="E408" s="13"/>
      <c r="F408" s="30"/>
      <c r="H408" s="23" t="s">
        <v>104</v>
      </c>
      <c r="I408" s="4" t="s">
        <v>85</v>
      </c>
      <c r="J408" s="78" t="str">
        <f t="shared" ref="J408:AK408" si="43">IF($I408="agflow","",IF(J249&gt;0,IF($I408="lime",0.25,1),""))</f>
        <v/>
      </c>
      <c r="K408" s="78" t="str">
        <f t="shared" si="43"/>
        <v/>
      </c>
      <c r="L408" s="78" t="str">
        <f t="shared" si="43"/>
        <v/>
      </c>
      <c r="M408" s="78" t="str">
        <f t="shared" si="43"/>
        <v/>
      </c>
      <c r="N408" s="78" t="str">
        <f t="shared" si="43"/>
        <v/>
      </c>
      <c r="O408" s="78" t="str">
        <f t="shared" si="43"/>
        <v/>
      </c>
      <c r="P408" s="78" t="str">
        <f t="shared" si="43"/>
        <v/>
      </c>
      <c r="Q408" s="78" t="str">
        <f t="shared" si="43"/>
        <v/>
      </c>
      <c r="R408" s="78" t="str">
        <f t="shared" si="43"/>
        <v/>
      </c>
      <c r="S408" s="78" t="str">
        <f t="shared" si="43"/>
        <v/>
      </c>
      <c r="T408" s="78" t="str">
        <f t="shared" si="43"/>
        <v/>
      </c>
      <c r="U408" s="78" t="str">
        <f t="shared" si="43"/>
        <v/>
      </c>
      <c r="V408" s="78" t="str">
        <f t="shared" si="43"/>
        <v/>
      </c>
      <c r="W408" s="78" t="str">
        <f t="shared" si="43"/>
        <v/>
      </c>
      <c r="X408" s="78" t="str">
        <f t="shared" si="43"/>
        <v/>
      </c>
      <c r="Y408" s="78" t="str">
        <f t="shared" si="43"/>
        <v/>
      </c>
      <c r="Z408" s="78" t="str">
        <f t="shared" si="43"/>
        <v/>
      </c>
      <c r="AA408" s="78" t="str">
        <f t="shared" si="43"/>
        <v/>
      </c>
      <c r="AB408" s="78" t="str">
        <f t="shared" si="43"/>
        <v/>
      </c>
      <c r="AC408" s="78" t="str">
        <f t="shared" si="43"/>
        <v/>
      </c>
      <c r="AD408" s="78" t="str">
        <f t="shared" si="43"/>
        <v/>
      </c>
      <c r="AE408" s="78" t="str">
        <f t="shared" si="43"/>
        <v/>
      </c>
      <c r="AF408" s="78" t="str">
        <f t="shared" si="43"/>
        <v/>
      </c>
      <c r="AG408" s="78" t="str">
        <f t="shared" si="43"/>
        <v/>
      </c>
      <c r="AH408" s="78" t="str">
        <f t="shared" si="43"/>
        <v/>
      </c>
      <c r="AI408" s="78" t="str">
        <f t="shared" si="43"/>
        <v/>
      </c>
      <c r="AJ408" s="78" t="str">
        <f t="shared" si="43"/>
        <v/>
      </c>
      <c r="AK408" s="78" t="str">
        <f t="shared" si="43"/>
        <v/>
      </c>
      <c r="AL408" s="85"/>
      <c r="AM408" s="12"/>
      <c r="AN408" s="3"/>
      <c r="AO408" s="3"/>
      <c r="AP408" s="3"/>
    </row>
    <row r="409" spans="1:42" ht="12" customHeight="1" outlineLevel="1" x14ac:dyDescent="0.25">
      <c r="A409" s="1"/>
      <c r="B409" s="2"/>
      <c r="C409" s="13"/>
      <c r="D409" s="13"/>
      <c r="E409" s="13"/>
      <c r="F409" s="30"/>
      <c r="H409" s="23" t="s">
        <v>372</v>
      </c>
      <c r="I409" s="4" t="s">
        <v>85</v>
      </c>
      <c r="J409" s="78" t="str">
        <f t="shared" ref="J409:AK409" si="44">IF($I409="agflow","",IF(J250&gt;0,IF($I409="lime",0.25,1),""))</f>
        <v/>
      </c>
      <c r="K409" s="78" t="str">
        <f t="shared" si="44"/>
        <v/>
      </c>
      <c r="L409" s="78" t="str">
        <f t="shared" si="44"/>
        <v/>
      </c>
      <c r="M409" s="78" t="str">
        <f t="shared" si="44"/>
        <v/>
      </c>
      <c r="N409" s="78" t="str">
        <f t="shared" si="44"/>
        <v/>
      </c>
      <c r="O409" s="78" t="str">
        <f t="shared" si="44"/>
        <v/>
      </c>
      <c r="P409" s="78" t="str">
        <f t="shared" si="44"/>
        <v/>
      </c>
      <c r="Q409" s="78" t="str">
        <f t="shared" si="44"/>
        <v/>
      </c>
      <c r="R409" s="78" t="str">
        <f t="shared" si="44"/>
        <v/>
      </c>
      <c r="S409" s="78" t="str">
        <f t="shared" si="44"/>
        <v/>
      </c>
      <c r="T409" s="78" t="str">
        <f t="shared" si="44"/>
        <v/>
      </c>
      <c r="U409" s="78" t="str">
        <f t="shared" si="44"/>
        <v/>
      </c>
      <c r="V409" s="78" t="str">
        <f t="shared" si="44"/>
        <v/>
      </c>
      <c r="W409" s="78" t="str">
        <f t="shared" si="44"/>
        <v/>
      </c>
      <c r="X409" s="78" t="str">
        <f t="shared" si="44"/>
        <v/>
      </c>
      <c r="Y409" s="78" t="str">
        <f t="shared" si="44"/>
        <v/>
      </c>
      <c r="Z409" s="78" t="str">
        <f t="shared" si="44"/>
        <v/>
      </c>
      <c r="AA409" s="78" t="str">
        <f t="shared" si="44"/>
        <v/>
      </c>
      <c r="AB409" s="78" t="str">
        <f t="shared" si="44"/>
        <v/>
      </c>
      <c r="AC409" s="78" t="str">
        <f t="shared" si="44"/>
        <v/>
      </c>
      <c r="AD409" s="78" t="str">
        <f t="shared" si="44"/>
        <v/>
      </c>
      <c r="AE409" s="78" t="str">
        <f t="shared" si="44"/>
        <v/>
      </c>
      <c r="AF409" s="78" t="str">
        <f t="shared" si="44"/>
        <v/>
      </c>
      <c r="AG409" s="78" t="str">
        <f t="shared" si="44"/>
        <v/>
      </c>
      <c r="AH409" s="78" t="str">
        <f t="shared" si="44"/>
        <v/>
      </c>
      <c r="AI409" s="78" t="str">
        <f t="shared" si="44"/>
        <v/>
      </c>
      <c r="AJ409" s="78" t="str">
        <f t="shared" si="44"/>
        <v/>
      </c>
      <c r="AK409" s="78" t="str">
        <f t="shared" si="44"/>
        <v/>
      </c>
      <c r="AL409" s="85"/>
      <c r="AM409" s="12"/>
      <c r="AN409" s="3"/>
      <c r="AO409" s="3"/>
      <c r="AP409" s="3"/>
    </row>
    <row r="410" spans="1:42" ht="12" customHeight="1" outlineLevel="1" x14ac:dyDescent="0.25">
      <c r="A410" s="1"/>
      <c r="B410" s="2"/>
      <c r="C410" s="13"/>
      <c r="D410" s="13"/>
      <c r="E410" s="13"/>
      <c r="F410" s="30"/>
      <c r="H410" s="23" t="s">
        <v>112</v>
      </c>
      <c r="I410" s="4" t="s">
        <v>85</v>
      </c>
      <c r="J410" s="78" t="str">
        <f t="shared" ref="J410:AK410" si="45">IF($I410="agflow","",IF(J251&gt;0,IF($I410="lime",0.25,1),""))</f>
        <v/>
      </c>
      <c r="K410" s="78" t="str">
        <f t="shared" si="45"/>
        <v/>
      </c>
      <c r="L410" s="78" t="str">
        <f t="shared" si="45"/>
        <v/>
      </c>
      <c r="M410" s="78" t="str">
        <f t="shared" si="45"/>
        <v/>
      </c>
      <c r="N410" s="78" t="str">
        <f t="shared" si="45"/>
        <v/>
      </c>
      <c r="O410" s="78" t="str">
        <f t="shared" si="45"/>
        <v/>
      </c>
      <c r="P410" s="78" t="str">
        <f t="shared" si="45"/>
        <v/>
      </c>
      <c r="Q410" s="78" t="str">
        <f t="shared" si="45"/>
        <v/>
      </c>
      <c r="R410" s="78" t="str">
        <f t="shared" si="45"/>
        <v/>
      </c>
      <c r="S410" s="78" t="str">
        <f t="shared" si="45"/>
        <v/>
      </c>
      <c r="T410" s="78" t="str">
        <f t="shared" si="45"/>
        <v/>
      </c>
      <c r="U410" s="78" t="str">
        <f t="shared" si="45"/>
        <v/>
      </c>
      <c r="V410" s="78" t="str">
        <f t="shared" si="45"/>
        <v/>
      </c>
      <c r="W410" s="78" t="str">
        <f t="shared" si="45"/>
        <v/>
      </c>
      <c r="X410" s="78" t="str">
        <f t="shared" si="45"/>
        <v/>
      </c>
      <c r="Y410" s="78" t="str">
        <f t="shared" si="45"/>
        <v/>
      </c>
      <c r="Z410" s="78" t="str">
        <f t="shared" si="45"/>
        <v/>
      </c>
      <c r="AA410" s="78" t="str">
        <f t="shared" si="45"/>
        <v/>
      </c>
      <c r="AB410" s="78" t="str">
        <f t="shared" si="45"/>
        <v/>
      </c>
      <c r="AC410" s="78" t="str">
        <f t="shared" si="45"/>
        <v/>
      </c>
      <c r="AD410" s="78" t="str">
        <f t="shared" si="45"/>
        <v/>
      </c>
      <c r="AE410" s="78" t="str">
        <f t="shared" si="45"/>
        <v/>
      </c>
      <c r="AF410" s="78" t="str">
        <f t="shared" si="45"/>
        <v/>
      </c>
      <c r="AG410" s="78" t="str">
        <f t="shared" si="45"/>
        <v/>
      </c>
      <c r="AH410" s="78" t="str">
        <f t="shared" si="45"/>
        <v/>
      </c>
      <c r="AI410" s="78" t="str">
        <f t="shared" si="45"/>
        <v/>
      </c>
      <c r="AJ410" s="78" t="str">
        <f t="shared" si="45"/>
        <v/>
      </c>
      <c r="AK410" s="78" t="str">
        <f t="shared" si="45"/>
        <v/>
      </c>
      <c r="AL410" s="85"/>
      <c r="AM410" s="12"/>
      <c r="AN410" s="3"/>
      <c r="AO410" s="3"/>
      <c r="AP410" s="3"/>
    </row>
    <row r="411" spans="1:42" ht="12" customHeight="1" outlineLevel="1" x14ac:dyDescent="0.25">
      <c r="A411" s="1"/>
      <c r="B411" s="2"/>
      <c r="C411" s="13"/>
      <c r="D411" s="13"/>
      <c r="E411" s="13"/>
      <c r="F411" s="30"/>
      <c r="H411" s="23" t="s">
        <v>113</v>
      </c>
      <c r="I411" s="4" t="s">
        <v>85</v>
      </c>
      <c r="J411" s="78" t="str">
        <f t="shared" ref="J411:AK411" si="46">IF($I411="agflow","",IF(J252&gt;0,IF($I411="lime",0.25,1),""))</f>
        <v/>
      </c>
      <c r="K411" s="78" t="str">
        <f t="shared" si="46"/>
        <v/>
      </c>
      <c r="L411" s="78" t="str">
        <f t="shared" si="46"/>
        <v/>
      </c>
      <c r="M411" s="78" t="str">
        <f t="shared" si="46"/>
        <v/>
      </c>
      <c r="N411" s="78" t="str">
        <f t="shared" si="46"/>
        <v/>
      </c>
      <c r="O411" s="78" t="str">
        <f t="shared" si="46"/>
        <v/>
      </c>
      <c r="P411" s="78" t="str">
        <f t="shared" si="46"/>
        <v/>
      </c>
      <c r="Q411" s="78" t="str">
        <f t="shared" si="46"/>
        <v/>
      </c>
      <c r="R411" s="78" t="str">
        <f t="shared" si="46"/>
        <v/>
      </c>
      <c r="S411" s="78" t="str">
        <f t="shared" si="46"/>
        <v/>
      </c>
      <c r="T411" s="78" t="str">
        <f t="shared" si="46"/>
        <v/>
      </c>
      <c r="U411" s="78" t="str">
        <f t="shared" si="46"/>
        <v/>
      </c>
      <c r="V411" s="78" t="str">
        <f t="shared" si="46"/>
        <v/>
      </c>
      <c r="W411" s="78" t="str">
        <f t="shared" si="46"/>
        <v/>
      </c>
      <c r="X411" s="78" t="str">
        <f t="shared" si="46"/>
        <v/>
      </c>
      <c r="Y411" s="78" t="str">
        <f t="shared" si="46"/>
        <v/>
      </c>
      <c r="Z411" s="78" t="str">
        <f t="shared" si="46"/>
        <v/>
      </c>
      <c r="AA411" s="78" t="str">
        <f t="shared" si="46"/>
        <v/>
      </c>
      <c r="AB411" s="78" t="str">
        <f t="shared" si="46"/>
        <v/>
      </c>
      <c r="AC411" s="78" t="str">
        <f t="shared" si="46"/>
        <v/>
      </c>
      <c r="AD411" s="78" t="str">
        <f t="shared" si="46"/>
        <v/>
      </c>
      <c r="AE411" s="78" t="str">
        <f t="shared" si="46"/>
        <v/>
      </c>
      <c r="AF411" s="78" t="str">
        <f t="shared" si="46"/>
        <v/>
      </c>
      <c r="AG411" s="78" t="str">
        <f t="shared" si="46"/>
        <v/>
      </c>
      <c r="AH411" s="78" t="str">
        <f t="shared" si="46"/>
        <v/>
      </c>
      <c r="AI411" s="78" t="str">
        <f t="shared" si="46"/>
        <v/>
      </c>
      <c r="AJ411" s="78" t="str">
        <f t="shared" si="46"/>
        <v/>
      </c>
      <c r="AK411" s="78" t="str">
        <f t="shared" si="46"/>
        <v/>
      </c>
      <c r="AL411" s="85"/>
      <c r="AM411" s="12"/>
      <c r="AN411" s="3"/>
      <c r="AO411" s="3"/>
      <c r="AP411" s="3"/>
    </row>
    <row r="412" spans="1:42" ht="12" customHeight="1" outlineLevel="1" x14ac:dyDescent="0.25">
      <c r="A412" s="1"/>
      <c r="B412" s="2"/>
      <c r="C412" s="13"/>
      <c r="D412" s="13"/>
      <c r="E412" s="13"/>
      <c r="F412" s="30"/>
      <c r="H412" s="23" t="s">
        <v>117</v>
      </c>
      <c r="I412" s="4" t="s">
        <v>85</v>
      </c>
      <c r="J412" s="78" t="str">
        <f t="shared" ref="J412:AK412" si="47">IF($I412="agflow","",IF(J253&gt;0,IF($I412="lime",0.25,1),""))</f>
        <v/>
      </c>
      <c r="K412" s="78" t="str">
        <f t="shared" si="47"/>
        <v/>
      </c>
      <c r="L412" s="78" t="str">
        <f t="shared" si="47"/>
        <v/>
      </c>
      <c r="M412" s="78" t="str">
        <f t="shared" si="47"/>
        <v/>
      </c>
      <c r="N412" s="78" t="str">
        <f t="shared" si="47"/>
        <v/>
      </c>
      <c r="O412" s="78" t="str">
        <f t="shared" si="47"/>
        <v/>
      </c>
      <c r="P412" s="78" t="str">
        <f t="shared" si="47"/>
        <v/>
      </c>
      <c r="Q412" s="78" t="str">
        <f t="shared" si="47"/>
        <v/>
      </c>
      <c r="R412" s="78" t="str">
        <f t="shared" si="47"/>
        <v/>
      </c>
      <c r="S412" s="78" t="str">
        <f t="shared" si="47"/>
        <v/>
      </c>
      <c r="T412" s="78" t="str">
        <f t="shared" si="47"/>
        <v/>
      </c>
      <c r="U412" s="78" t="str">
        <f t="shared" si="47"/>
        <v/>
      </c>
      <c r="V412" s="78" t="str">
        <f t="shared" si="47"/>
        <v/>
      </c>
      <c r="W412" s="78" t="str">
        <f t="shared" si="47"/>
        <v/>
      </c>
      <c r="X412" s="78" t="str">
        <f t="shared" si="47"/>
        <v/>
      </c>
      <c r="Y412" s="78" t="str">
        <f t="shared" si="47"/>
        <v/>
      </c>
      <c r="Z412" s="78" t="str">
        <f t="shared" si="47"/>
        <v/>
      </c>
      <c r="AA412" s="78" t="str">
        <f t="shared" si="47"/>
        <v/>
      </c>
      <c r="AB412" s="78" t="str">
        <f t="shared" si="47"/>
        <v/>
      </c>
      <c r="AC412" s="78" t="str">
        <f t="shared" si="47"/>
        <v/>
      </c>
      <c r="AD412" s="78" t="str">
        <f t="shared" si="47"/>
        <v/>
      </c>
      <c r="AE412" s="78" t="str">
        <f t="shared" si="47"/>
        <v/>
      </c>
      <c r="AF412" s="78" t="str">
        <f t="shared" si="47"/>
        <v/>
      </c>
      <c r="AG412" s="78" t="str">
        <f t="shared" si="47"/>
        <v/>
      </c>
      <c r="AH412" s="78" t="str">
        <f t="shared" si="47"/>
        <v/>
      </c>
      <c r="AI412" s="78" t="str">
        <f t="shared" si="47"/>
        <v/>
      </c>
      <c r="AJ412" s="78" t="str">
        <f t="shared" si="47"/>
        <v/>
      </c>
      <c r="AK412" s="78" t="str">
        <f t="shared" si="47"/>
        <v/>
      </c>
      <c r="AL412" s="85"/>
      <c r="AM412" s="12"/>
      <c r="AN412" s="3"/>
      <c r="AO412" s="3"/>
      <c r="AP412" s="3"/>
    </row>
    <row r="413" spans="1:42" ht="13.2" outlineLevel="1" x14ac:dyDescent="0.25">
      <c r="A413" s="1"/>
      <c r="B413" s="2"/>
      <c r="C413" s="13"/>
      <c r="D413" s="13"/>
      <c r="E413" s="13"/>
      <c r="F413" s="22"/>
      <c r="H413" s="23" t="s">
        <v>105</v>
      </c>
      <c r="I413" s="4" t="s">
        <v>86</v>
      </c>
      <c r="J413" s="78">
        <f t="shared" ref="J413:AK413" si="48">IF($I413="agflow","",IF(J254&gt;0,IF($I413="lime",0.25,1),""))</f>
        <v>1</v>
      </c>
      <c r="K413" s="78">
        <f t="shared" si="48"/>
        <v>1</v>
      </c>
      <c r="L413" s="78">
        <f t="shared" si="48"/>
        <v>1</v>
      </c>
      <c r="M413" s="78">
        <f t="shared" si="48"/>
        <v>1</v>
      </c>
      <c r="N413" s="78">
        <f t="shared" si="48"/>
        <v>1</v>
      </c>
      <c r="O413" s="78">
        <f t="shared" si="48"/>
        <v>1</v>
      </c>
      <c r="P413" s="78">
        <f t="shared" si="48"/>
        <v>1</v>
      </c>
      <c r="Q413" s="78">
        <f t="shared" si="48"/>
        <v>1</v>
      </c>
      <c r="R413" s="78">
        <f t="shared" si="48"/>
        <v>1</v>
      </c>
      <c r="S413" s="78">
        <f t="shared" si="48"/>
        <v>1</v>
      </c>
      <c r="T413" s="78">
        <f t="shared" si="48"/>
        <v>1</v>
      </c>
      <c r="U413" s="78">
        <f t="shared" si="48"/>
        <v>1</v>
      </c>
      <c r="V413" s="78">
        <f t="shared" si="48"/>
        <v>1</v>
      </c>
      <c r="W413" s="78">
        <f t="shared" si="48"/>
        <v>1</v>
      </c>
      <c r="X413" s="78">
        <f t="shared" si="48"/>
        <v>1</v>
      </c>
      <c r="Y413" s="78">
        <f t="shared" si="48"/>
        <v>1</v>
      </c>
      <c r="Z413" s="78">
        <f t="shared" si="48"/>
        <v>1</v>
      </c>
      <c r="AA413" s="78">
        <f t="shared" si="48"/>
        <v>1</v>
      </c>
      <c r="AB413" s="78" t="str">
        <f t="shared" si="48"/>
        <v/>
      </c>
      <c r="AC413" s="78" t="str">
        <f t="shared" si="48"/>
        <v/>
      </c>
      <c r="AD413" s="78" t="str">
        <f t="shared" si="48"/>
        <v/>
      </c>
      <c r="AE413" s="78" t="str">
        <f t="shared" si="48"/>
        <v/>
      </c>
      <c r="AF413" s="78" t="str">
        <f t="shared" si="48"/>
        <v/>
      </c>
      <c r="AG413" s="78" t="str">
        <f t="shared" si="48"/>
        <v/>
      </c>
      <c r="AH413" s="78" t="str">
        <f t="shared" si="48"/>
        <v/>
      </c>
      <c r="AI413" s="78" t="str">
        <f t="shared" si="48"/>
        <v/>
      </c>
      <c r="AJ413" s="78" t="str">
        <f t="shared" si="48"/>
        <v/>
      </c>
      <c r="AK413" s="78" t="str">
        <f t="shared" si="48"/>
        <v/>
      </c>
      <c r="AL413" s="85"/>
      <c r="AM413" s="12"/>
      <c r="AN413" s="3"/>
      <c r="AO413" s="3"/>
      <c r="AP413" s="3"/>
    </row>
    <row r="414" spans="1:42" ht="13.2" outlineLevel="1" x14ac:dyDescent="0.25">
      <c r="A414" s="1"/>
      <c r="B414" s="2"/>
      <c r="C414" s="13"/>
      <c r="D414" s="13"/>
      <c r="E414" s="13"/>
      <c r="F414" s="22"/>
      <c r="H414" s="23" t="s">
        <v>106</v>
      </c>
      <c r="I414" s="4" t="s">
        <v>86</v>
      </c>
      <c r="J414" s="78">
        <f t="shared" ref="J414:AK414" si="49">IF($I414="agflow","",IF(J255&gt;0,IF($I414="lime",0.25,1),""))</f>
        <v>1</v>
      </c>
      <c r="K414" s="78">
        <f t="shared" si="49"/>
        <v>1</v>
      </c>
      <c r="L414" s="78">
        <f t="shared" si="49"/>
        <v>1</v>
      </c>
      <c r="M414" s="78">
        <f t="shared" si="49"/>
        <v>1</v>
      </c>
      <c r="N414" s="78">
        <f t="shared" si="49"/>
        <v>1</v>
      </c>
      <c r="O414" s="78">
        <f t="shared" si="49"/>
        <v>1</v>
      </c>
      <c r="P414" s="78">
        <f t="shared" si="49"/>
        <v>1</v>
      </c>
      <c r="Q414" s="78">
        <f t="shared" si="49"/>
        <v>1</v>
      </c>
      <c r="R414" s="78">
        <f t="shared" si="49"/>
        <v>1</v>
      </c>
      <c r="S414" s="78">
        <f t="shared" si="49"/>
        <v>1</v>
      </c>
      <c r="T414" s="78">
        <f t="shared" si="49"/>
        <v>1</v>
      </c>
      <c r="U414" s="78">
        <f t="shared" si="49"/>
        <v>1</v>
      </c>
      <c r="V414" s="78">
        <f t="shared" si="49"/>
        <v>1</v>
      </c>
      <c r="W414" s="78">
        <f t="shared" si="49"/>
        <v>1</v>
      </c>
      <c r="X414" s="78">
        <f t="shared" si="49"/>
        <v>1</v>
      </c>
      <c r="Y414" s="78">
        <f t="shared" si="49"/>
        <v>1</v>
      </c>
      <c r="Z414" s="78">
        <f t="shared" si="49"/>
        <v>1</v>
      </c>
      <c r="AA414" s="78">
        <f t="shared" si="49"/>
        <v>1</v>
      </c>
      <c r="AB414" s="78" t="str">
        <f t="shared" si="49"/>
        <v/>
      </c>
      <c r="AC414" s="78" t="str">
        <f t="shared" si="49"/>
        <v/>
      </c>
      <c r="AD414" s="78" t="str">
        <f t="shared" si="49"/>
        <v/>
      </c>
      <c r="AE414" s="78" t="str">
        <f t="shared" si="49"/>
        <v/>
      </c>
      <c r="AF414" s="78" t="str">
        <f t="shared" si="49"/>
        <v/>
      </c>
      <c r="AG414" s="78" t="str">
        <f t="shared" si="49"/>
        <v/>
      </c>
      <c r="AH414" s="78" t="str">
        <f t="shared" si="49"/>
        <v/>
      </c>
      <c r="AI414" s="78" t="str">
        <f t="shared" si="49"/>
        <v/>
      </c>
      <c r="AJ414" s="78" t="str">
        <f t="shared" si="49"/>
        <v/>
      </c>
      <c r="AK414" s="78" t="str">
        <f t="shared" si="49"/>
        <v/>
      </c>
      <c r="AL414" s="85"/>
      <c r="AM414" s="12"/>
      <c r="AN414" s="3"/>
      <c r="AO414" s="3"/>
      <c r="AP414" s="3"/>
    </row>
    <row r="415" spans="1:42" ht="12" customHeight="1" outlineLevel="1" x14ac:dyDescent="0.25">
      <c r="A415" s="1"/>
      <c r="B415" s="2"/>
      <c r="C415" s="13"/>
      <c r="D415" s="13"/>
      <c r="E415" s="13"/>
      <c r="F415" s="22"/>
      <c r="H415" s="23" t="s">
        <v>107</v>
      </c>
      <c r="I415" s="4" t="s">
        <v>86</v>
      </c>
      <c r="J415" s="78">
        <f t="shared" ref="J415:AK415" si="50">IF($I415="agflow","",IF(J256&gt;0,IF($I415="lime",0.25,1),""))</f>
        <v>1</v>
      </c>
      <c r="K415" s="78">
        <f t="shared" si="50"/>
        <v>1</v>
      </c>
      <c r="L415" s="78">
        <f t="shared" si="50"/>
        <v>1</v>
      </c>
      <c r="M415" s="78">
        <f t="shared" si="50"/>
        <v>1</v>
      </c>
      <c r="N415" s="78">
        <f t="shared" si="50"/>
        <v>1</v>
      </c>
      <c r="O415" s="78">
        <f t="shared" si="50"/>
        <v>1</v>
      </c>
      <c r="P415" s="78">
        <f t="shared" si="50"/>
        <v>1</v>
      </c>
      <c r="Q415" s="78">
        <f t="shared" si="50"/>
        <v>1</v>
      </c>
      <c r="R415" s="78">
        <f t="shared" si="50"/>
        <v>1</v>
      </c>
      <c r="S415" s="78">
        <f t="shared" si="50"/>
        <v>1</v>
      </c>
      <c r="T415" s="78">
        <f t="shared" si="50"/>
        <v>1</v>
      </c>
      <c r="U415" s="78">
        <f t="shared" si="50"/>
        <v>1</v>
      </c>
      <c r="V415" s="78">
        <f t="shared" si="50"/>
        <v>1</v>
      </c>
      <c r="W415" s="78">
        <f t="shared" si="50"/>
        <v>1</v>
      </c>
      <c r="X415" s="78">
        <f t="shared" si="50"/>
        <v>1</v>
      </c>
      <c r="Y415" s="78">
        <f t="shared" si="50"/>
        <v>1</v>
      </c>
      <c r="Z415" s="78">
        <f t="shared" si="50"/>
        <v>1</v>
      </c>
      <c r="AA415" s="78">
        <f t="shared" si="50"/>
        <v>1</v>
      </c>
      <c r="AB415" s="78" t="str">
        <f t="shared" si="50"/>
        <v/>
      </c>
      <c r="AC415" s="78" t="str">
        <f t="shared" si="50"/>
        <v/>
      </c>
      <c r="AD415" s="78" t="str">
        <f t="shared" si="50"/>
        <v/>
      </c>
      <c r="AE415" s="78" t="str">
        <f t="shared" si="50"/>
        <v/>
      </c>
      <c r="AF415" s="78" t="str">
        <f t="shared" si="50"/>
        <v/>
      </c>
      <c r="AG415" s="78" t="str">
        <f t="shared" si="50"/>
        <v/>
      </c>
      <c r="AH415" s="78" t="str">
        <f t="shared" si="50"/>
        <v/>
      </c>
      <c r="AI415" s="78" t="str">
        <f t="shared" si="50"/>
        <v/>
      </c>
      <c r="AJ415" s="78" t="str">
        <f t="shared" si="50"/>
        <v/>
      </c>
      <c r="AK415" s="78" t="str">
        <f t="shared" si="50"/>
        <v/>
      </c>
      <c r="AL415" s="85"/>
      <c r="AM415" s="12"/>
      <c r="AN415" s="3"/>
      <c r="AO415" s="3"/>
      <c r="AP415" s="3"/>
    </row>
    <row r="416" spans="1:42" ht="12" customHeight="1" outlineLevel="1" x14ac:dyDescent="0.25">
      <c r="A416" s="1"/>
      <c r="B416" s="2"/>
      <c r="C416" s="13"/>
      <c r="D416" s="13"/>
      <c r="E416" s="13"/>
      <c r="F416" s="30"/>
      <c r="H416" s="23" t="s">
        <v>108</v>
      </c>
      <c r="I416" s="4" t="s">
        <v>86</v>
      </c>
      <c r="J416" s="78">
        <f t="shared" ref="J416:AK416" si="51">IF($I416="agflow","",IF(J257&gt;0,IF($I416="lime",0.25,1),""))</f>
        <v>1</v>
      </c>
      <c r="K416" s="78">
        <f t="shared" si="51"/>
        <v>1</v>
      </c>
      <c r="L416" s="78">
        <f t="shared" si="51"/>
        <v>1</v>
      </c>
      <c r="M416" s="78">
        <f t="shared" si="51"/>
        <v>1</v>
      </c>
      <c r="N416" s="78">
        <f t="shared" si="51"/>
        <v>1</v>
      </c>
      <c r="O416" s="78">
        <f t="shared" si="51"/>
        <v>1</v>
      </c>
      <c r="P416" s="78">
        <f t="shared" si="51"/>
        <v>1</v>
      </c>
      <c r="Q416" s="78">
        <f t="shared" si="51"/>
        <v>1</v>
      </c>
      <c r="R416" s="78">
        <f t="shared" si="51"/>
        <v>1</v>
      </c>
      <c r="S416" s="78">
        <f t="shared" si="51"/>
        <v>1</v>
      </c>
      <c r="T416" s="78">
        <f t="shared" si="51"/>
        <v>1</v>
      </c>
      <c r="U416" s="78">
        <f t="shared" si="51"/>
        <v>1</v>
      </c>
      <c r="V416" s="78">
        <f t="shared" si="51"/>
        <v>1</v>
      </c>
      <c r="W416" s="78">
        <f t="shared" si="51"/>
        <v>1</v>
      </c>
      <c r="X416" s="78">
        <f t="shared" si="51"/>
        <v>1</v>
      </c>
      <c r="Y416" s="78">
        <f t="shared" si="51"/>
        <v>1</v>
      </c>
      <c r="Z416" s="78">
        <f t="shared" si="51"/>
        <v>1</v>
      </c>
      <c r="AA416" s="78">
        <f t="shared" si="51"/>
        <v>1</v>
      </c>
      <c r="AB416" s="78" t="str">
        <f t="shared" si="51"/>
        <v/>
      </c>
      <c r="AC416" s="78" t="str">
        <f t="shared" si="51"/>
        <v/>
      </c>
      <c r="AD416" s="78" t="str">
        <f t="shared" si="51"/>
        <v/>
      </c>
      <c r="AE416" s="78" t="str">
        <f t="shared" si="51"/>
        <v/>
      </c>
      <c r="AF416" s="78" t="str">
        <f t="shared" si="51"/>
        <v/>
      </c>
      <c r="AG416" s="78" t="str">
        <f t="shared" si="51"/>
        <v/>
      </c>
      <c r="AH416" s="78" t="str">
        <f t="shared" si="51"/>
        <v/>
      </c>
      <c r="AI416" s="78" t="str">
        <f t="shared" si="51"/>
        <v/>
      </c>
      <c r="AJ416" s="78" t="str">
        <f t="shared" si="51"/>
        <v/>
      </c>
      <c r="AK416" s="78" t="str">
        <f t="shared" si="51"/>
        <v/>
      </c>
      <c r="AL416" s="85"/>
      <c r="AM416" s="12"/>
      <c r="AN416" s="3"/>
      <c r="AO416" s="3"/>
      <c r="AP416" s="3"/>
    </row>
    <row r="417" spans="1:42" ht="12" customHeight="1" outlineLevel="1" x14ac:dyDescent="0.25">
      <c r="A417" s="1"/>
      <c r="B417" s="2"/>
      <c r="C417" s="13"/>
      <c r="D417" s="13"/>
      <c r="E417" s="13"/>
      <c r="F417" s="30"/>
      <c r="H417" s="23" t="s">
        <v>109</v>
      </c>
      <c r="I417" s="4" t="s">
        <v>86</v>
      </c>
      <c r="J417" s="78">
        <f t="shared" ref="J417:AK417" si="52">IF($I417="agflow","",IF(J258&gt;0,IF($I417="lime",0.25,1),""))</f>
        <v>1</v>
      </c>
      <c r="K417" s="78">
        <f t="shared" si="52"/>
        <v>1</v>
      </c>
      <c r="L417" s="78">
        <f t="shared" si="52"/>
        <v>1</v>
      </c>
      <c r="M417" s="78">
        <f t="shared" si="52"/>
        <v>1</v>
      </c>
      <c r="N417" s="78">
        <f t="shared" si="52"/>
        <v>1</v>
      </c>
      <c r="O417" s="78">
        <f t="shared" si="52"/>
        <v>1</v>
      </c>
      <c r="P417" s="78">
        <f t="shared" si="52"/>
        <v>1</v>
      </c>
      <c r="Q417" s="78">
        <f t="shared" si="52"/>
        <v>1</v>
      </c>
      <c r="R417" s="78">
        <f t="shared" si="52"/>
        <v>1</v>
      </c>
      <c r="S417" s="78">
        <f t="shared" si="52"/>
        <v>1</v>
      </c>
      <c r="T417" s="78">
        <f t="shared" si="52"/>
        <v>1</v>
      </c>
      <c r="U417" s="78">
        <f t="shared" si="52"/>
        <v>1</v>
      </c>
      <c r="V417" s="78">
        <f t="shared" si="52"/>
        <v>1</v>
      </c>
      <c r="W417" s="78">
        <f t="shared" si="52"/>
        <v>1</v>
      </c>
      <c r="X417" s="78">
        <f t="shared" si="52"/>
        <v>1</v>
      </c>
      <c r="Y417" s="78">
        <f t="shared" si="52"/>
        <v>1</v>
      </c>
      <c r="Z417" s="78">
        <f t="shared" si="52"/>
        <v>1</v>
      </c>
      <c r="AA417" s="78">
        <f t="shared" si="52"/>
        <v>1</v>
      </c>
      <c r="AB417" s="78" t="str">
        <f t="shared" si="52"/>
        <v/>
      </c>
      <c r="AC417" s="78" t="str">
        <f t="shared" si="52"/>
        <v/>
      </c>
      <c r="AD417" s="78" t="str">
        <f t="shared" si="52"/>
        <v/>
      </c>
      <c r="AE417" s="78" t="str">
        <f t="shared" si="52"/>
        <v/>
      </c>
      <c r="AF417" s="78" t="str">
        <f t="shared" si="52"/>
        <v/>
      </c>
      <c r="AG417" s="78" t="str">
        <f t="shared" si="52"/>
        <v/>
      </c>
      <c r="AH417" s="78" t="str">
        <f t="shared" si="52"/>
        <v/>
      </c>
      <c r="AI417" s="78" t="str">
        <f t="shared" si="52"/>
        <v/>
      </c>
      <c r="AJ417" s="78" t="str">
        <f t="shared" si="52"/>
        <v/>
      </c>
      <c r="AK417" s="78" t="str">
        <f t="shared" si="52"/>
        <v/>
      </c>
      <c r="AL417" s="85"/>
      <c r="AM417" s="12"/>
      <c r="AN417" s="3"/>
      <c r="AO417" s="3"/>
      <c r="AP417" s="3"/>
    </row>
    <row r="418" spans="1:42" ht="12" customHeight="1" outlineLevel="1" x14ac:dyDescent="0.25">
      <c r="A418" s="1"/>
      <c r="B418" s="2"/>
      <c r="C418" s="13"/>
      <c r="D418" s="13"/>
      <c r="E418" s="13"/>
      <c r="F418" s="30"/>
      <c r="H418" s="23" t="s">
        <v>114</v>
      </c>
      <c r="I418" s="4" t="s">
        <v>86</v>
      </c>
      <c r="J418" s="78">
        <f t="shared" ref="J418:AK418" si="53">IF($I418="agflow","",IF(J259&gt;0,IF($I418="lime",0.25,1),""))</f>
        <v>1</v>
      </c>
      <c r="K418" s="78">
        <f t="shared" si="53"/>
        <v>1</v>
      </c>
      <c r="L418" s="78">
        <f t="shared" si="53"/>
        <v>1</v>
      </c>
      <c r="M418" s="78">
        <f t="shared" si="53"/>
        <v>1</v>
      </c>
      <c r="N418" s="78">
        <f t="shared" si="53"/>
        <v>1</v>
      </c>
      <c r="O418" s="78">
        <f t="shared" si="53"/>
        <v>1</v>
      </c>
      <c r="P418" s="78">
        <f t="shared" si="53"/>
        <v>1</v>
      </c>
      <c r="Q418" s="78">
        <f t="shared" si="53"/>
        <v>1</v>
      </c>
      <c r="R418" s="78">
        <f t="shared" si="53"/>
        <v>1</v>
      </c>
      <c r="S418" s="78">
        <f t="shared" si="53"/>
        <v>1</v>
      </c>
      <c r="T418" s="78">
        <f t="shared" si="53"/>
        <v>1</v>
      </c>
      <c r="U418" s="78">
        <f t="shared" si="53"/>
        <v>1</v>
      </c>
      <c r="V418" s="78">
        <f t="shared" si="53"/>
        <v>1</v>
      </c>
      <c r="W418" s="78">
        <f t="shared" si="53"/>
        <v>1</v>
      </c>
      <c r="X418" s="78">
        <f t="shared" si="53"/>
        <v>1</v>
      </c>
      <c r="Y418" s="78">
        <f t="shared" si="53"/>
        <v>1</v>
      </c>
      <c r="Z418" s="78">
        <f t="shared" si="53"/>
        <v>1</v>
      </c>
      <c r="AA418" s="78">
        <f t="shared" si="53"/>
        <v>1</v>
      </c>
      <c r="AB418" s="78" t="str">
        <f t="shared" si="53"/>
        <v/>
      </c>
      <c r="AC418" s="78" t="str">
        <f t="shared" si="53"/>
        <v/>
      </c>
      <c r="AD418" s="78" t="str">
        <f t="shared" si="53"/>
        <v/>
      </c>
      <c r="AE418" s="78" t="str">
        <f t="shared" si="53"/>
        <v/>
      </c>
      <c r="AF418" s="78" t="str">
        <f t="shared" si="53"/>
        <v/>
      </c>
      <c r="AG418" s="78" t="str">
        <f t="shared" si="53"/>
        <v/>
      </c>
      <c r="AH418" s="78" t="str">
        <f t="shared" si="53"/>
        <v/>
      </c>
      <c r="AI418" s="78" t="str">
        <f t="shared" si="53"/>
        <v/>
      </c>
      <c r="AJ418" s="78" t="str">
        <f t="shared" si="53"/>
        <v/>
      </c>
      <c r="AK418" s="78" t="str">
        <f t="shared" si="53"/>
        <v/>
      </c>
      <c r="AL418" s="85"/>
      <c r="AM418" s="12"/>
      <c r="AN418" s="3"/>
      <c r="AO418" s="3"/>
      <c r="AP418" s="3"/>
    </row>
    <row r="419" spans="1:42" ht="12" customHeight="1" outlineLevel="1" x14ac:dyDescent="0.25">
      <c r="A419" s="1"/>
      <c r="B419" s="2"/>
      <c r="C419" s="13"/>
      <c r="D419" s="13"/>
      <c r="E419" s="13"/>
      <c r="F419" s="30"/>
      <c r="H419" s="23" t="s">
        <v>115</v>
      </c>
      <c r="I419" s="4" t="s">
        <v>86</v>
      </c>
      <c r="J419" s="78">
        <f t="shared" ref="J419:AK419" si="54">IF($I419="agflow","",IF(J260&gt;0,IF($I419="lime",0.25,1),""))</f>
        <v>1</v>
      </c>
      <c r="K419" s="78">
        <f t="shared" si="54"/>
        <v>1</v>
      </c>
      <c r="L419" s="78">
        <f t="shared" si="54"/>
        <v>1</v>
      </c>
      <c r="M419" s="78">
        <f t="shared" si="54"/>
        <v>1</v>
      </c>
      <c r="N419" s="78">
        <f t="shared" si="54"/>
        <v>1</v>
      </c>
      <c r="O419" s="78">
        <f t="shared" si="54"/>
        <v>1</v>
      </c>
      <c r="P419" s="78">
        <f t="shared" si="54"/>
        <v>1</v>
      </c>
      <c r="Q419" s="78">
        <f t="shared" si="54"/>
        <v>1</v>
      </c>
      <c r="R419" s="78">
        <f t="shared" si="54"/>
        <v>1</v>
      </c>
      <c r="S419" s="78">
        <f t="shared" si="54"/>
        <v>1</v>
      </c>
      <c r="T419" s="78">
        <f t="shared" si="54"/>
        <v>1</v>
      </c>
      <c r="U419" s="78">
        <f t="shared" si="54"/>
        <v>1</v>
      </c>
      <c r="V419" s="78">
        <f t="shared" si="54"/>
        <v>1</v>
      </c>
      <c r="W419" s="78">
        <f t="shared" si="54"/>
        <v>1</v>
      </c>
      <c r="X419" s="78">
        <f t="shared" si="54"/>
        <v>1</v>
      </c>
      <c r="Y419" s="78">
        <f t="shared" si="54"/>
        <v>1</v>
      </c>
      <c r="Z419" s="78">
        <f t="shared" si="54"/>
        <v>1</v>
      </c>
      <c r="AA419" s="78">
        <f t="shared" si="54"/>
        <v>1</v>
      </c>
      <c r="AB419" s="78" t="str">
        <f t="shared" si="54"/>
        <v/>
      </c>
      <c r="AC419" s="78" t="str">
        <f t="shared" si="54"/>
        <v/>
      </c>
      <c r="AD419" s="78" t="str">
        <f t="shared" si="54"/>
        <v/>
      </c>
      <c r="AE419" s="78" t="str">
        <f t="shared" si="54"/>
        <v/>
      </c>
      <c r="AF419" s="78" t="str">
        <f t="shared" si="54"/>
        <v/>
      </c>
      <c r="AG419" s="78" t="str">
        <f t="shared" si="54"/>
        <v/>
      </c>
      <c r="AH419" s="78" t="str">
        <f t="shared" si="54"/>
        <v/>
      </c>
      <c r="AI419" s="78" t="str">
        <f t="shared" si="54"/>
        <v/>
      </c>
      <c r="AJ419" s="78" t="str">
        <f t="shared" si="54"/>
        <v/>
      </c>
      <c r="AK419" s="78" t="str">
        <f t="shared" si="54"/>
        <v/>
      </c>
      <c r="AL419" s="85"/>
      <c r="AM419" s="12"/>
      <c r="AN419" s="3"/>
      <c r="AO419" s="3"/>
      <c r="AP419" s="3"/>
    </row>
    <row r="420" spans="1:42" ht="12" customHeight="1" outlineLevel="1" x14ac:dyDescent="0.25">
      <c r="A420" s="1"/>
      <c r="B420" s="2"/>
      <c r="C420" s="13"/>
      <c r="D420" s="13"/>
      <c r="E420" s="13"/>
      <c r="F420" s="30"/>
      <c r="H420" s="23" t="s">
        <v>116</v>
      </c>
      <c r="I420" s="4" t="s">
        <v>86</v>
      </c>
      <c r="J420" s="78">
        <f t="shared" ref="J420:AK420" si="55">IF($I420="agflow","",IF(J261&gt;0,IF($I420="lime",0.25,1),""))</f>
        <v>1</v>
      </c>
      <c r="K420" s="78">
        <f t="shared" si="55"/>
        <v>1</v>
      </c>
      <c r="L420" s="78">
        <f t="shared" si="55"/>
        <v>1</v>
      </c>
      <c r="M420" s="78">
        <f t="shared" si="55"/>
        <v>1</v>
      </c>
      <c r="N420" s="78">
        <f t="shared" si="55"/>
        <v>1</v>
      </c>
      <c r="O420" s="78">
        <f t="shared" si="55"/>
        <v>1</v>
      </c>
      <c r="P420" s="78">
        <f t="shared" si="55"/>
        <v>1</v>
      </c>
      <c r="Q420" s="78">
        <f t="shared" si="55"/>
        <v>1</v>
      </c>
      <c r="R420" s="78">
        <f t="shared" si="55"/>
        <v>1</v>
      </c>
      <c r="S420" s="78">
        <f t="shared" si="55"/>
        <v>1</v>
      </c>
      <c r="T420" s="78">
        <f t="shared" si="55"/>
        <v>1</v>
      </c>
      <c r="U420" s="78">
        <f t="shared" si="55"/>
        <v>1</v>
      </c>
      <c r="V420" s="78">
        <f t="shared" si="55"/>
        <v>1</v>
      </c>
      <c r="W420" s="78">
        <f t="shared" si="55"/>
        <v>1</v>
      </c>
      <c r="X420" s="78">
        <f t="shared" si="55"/>
        <v>1</v>
      </c>
      <c r="Y420" s="78">
        <f t="shared" si="55"/>
        <v>1</v>
      </c>
      <c r="Z420" s="78">
        <f t="shared" si="55"/>
        <v>1</v>
      </c>
      <c r="AA420" s="78">
        <f t="shared" si="55"/>
        <v>1</v>
      </c>
      <c r="AB420" s="78" t="str">
        <f t="shared" si="55"/>
        <v/>
      </c>
      <c r="AC420" s="78" t="str">
        <f t="shared" si="55"/>
        <v/>
      </c>
      <c r="AD420" s="78" t="str">
        <f t="shared" si="55"/>
        <v/>
      </c>
      <c r="AE420" s="78" t="str">
        <f t="shared" si="55"/>
        <v/>
      </c>
      <c r="AF420" s="78" t="str">
        <f t="shared" si="55"/>
        <v/>
      </c>
      <c r="AG420" s="78" t="str">
        <f t="shared" si="55"/>
        <v/>
      </c>
      <c r="AH420" s="78" t="str">
        <f t="shared" si="55"/>
        <v/>
      </c>
      <c r="AI420" s="78" t="str">
        <f t="shared" si="55"/>
        <v/>
      </c>
      <c r="AJ420" s="78" t="str">
        <f t="shared" si="55"/>
        <v/>
      </c>
      <c r="AK420" s="78" t="str">
        <f t="shared" si="55"/>
        <v/>
      </c>
      <c r="AL420" s="85"/>
      <c r="AM420" s="12"/>
      <c r="AN420" s="3"/>
      <c r="AO420" s="3"/>
      <c r="AP420" s="3"/>
    </row>
    <row r="421" spans="1:42" ht="12" customHeight="1" outlineLevel="1" x14ac:dyDescent="0.25">
      <c r="A421" s="1"/>
      <c r="B421" s="2"/>
      <c r="C421" s="13"/>
      <c r="D421" s="13"/>
      <c r="E421" s="13"/>
      <c r="F421" s="30"/>
      <c r="H421" s="23" t="s">
        <v>396</v>
      </c>
      <c r="I421" s="4" t="s">
        <v>86</v>
      </c>
      <c r="J421" s="78">
        <f t="shared" ref="J421:AK421" si="56">IF($I421="agflow","",IF(J262&gt;0,IF($I421="lime",0.25,1),""))</f>
        <v>1</v>
      </c>
      <c r="K421" s="78">
        <f t="shared" si="56"/>
        <v>1</v>
      </c>
      <c r="L421" s="78">
        <f t="shared" si="56"/>
        <v>1</v>
      </c>
      <c r="M421" s="78">
        <f t="shared" si="56"/>
        <v>1</v>
      </c>
      <c r="N421" s="78">
        <f t="shared" si="56"/>
        <v>1</v>
      </c>
      <c r="O421" s="78">
        <f t="shared" si="56"/>
        <v>1</v>
      </c>
      <c r="P421" s="78">
        <f t="shared" si="56"/>
        <v>1</v>
      </c>
      <c r="Q421" s="78">
        <f t="shared" si="56"/>
        <v>1</v>
      </c>
      <c r="R421" s="78">
        <f t="shared" si="56"/>
        <v>1</v>
      </c>
      <c r="S421" s="78">
        <f t="shared" si="56"/>
        <v>1</v>
      </c>
      <c r="T421" s="78">
        <f t="shared" si="56"/>
        <v>1</v>
      </c>
      <c r="U421" s="78">
        <f t="shared" si="56"/>
        <v>1</v>
      </c>
      <c r="V421" s="78">
        <f t="shared" si="56"/>
        <v>1</v>
      </c>
      <c r="W421" s="78">
        <f t="shared" si="56"/>
        <v>1</v>
      </c>
      <c r="X421" s="78">
        <f t="shared" si="56"/>
        <v>1</v>
      </c>
      <c r="Y421" s="78">
        <f t="shared" si="56"/>
        <v>1</v>
      </c>
      <c r="Z421" s="78">
        <f t="shared" si="56"/>
        <v>1</v>
      </c>
      <c r="AA421" s="78">
        <f t="shared" si="56"/>
        <v>1</v>
      </c>
      <c r="AB421" s="78" t="str">
        <f t="shared" si="56"/>
        <v/>
      </c>
      <c r="AC421" s="78" t="str">
        <f t="shared" si="56"/>
        <v/>
      </c>
      <c r="AD421" s="78" t="str">
        <f t="shared" si="56"/>
        <v/>
      </c>
      <c r="AE421" s="78" t="str">
        <f t="shared" si="56"/>
        <v/>
      </c>
      <c r="AF421" s="78" t="str">
        <f t="shared" si="56"/>
        <v/>
      </c>
      <c r="AG421" s="78" t="str">
        <f t="shared" si="56"/>
        <v/>
      </c>
      <c r="AH421" s="78" t="str">
        <f t="shared" si="56"/>
        <v/>
      </c>
      <c r="AI421" s="78" t="str">
        <f t="shared" si="56"/>
        <v/>
      </c>
      <c r="AJ421" s="78" t="str">
        <f t="shared" si="56"/>
        <v/>
      </c>
      <c r="AK421" s="78" t="str">
        <f t="shared" si="56"/>
        <v/>
      </c>
      <c r="AL421" s="85"/>
      <c r="AM421" s="12"/>
      <c r="AN421" s="3"/>
      <c r="AO421" s="3"/>
      <c r="AP421" s="3"/>
    </row>
    <row r="422" spans="1:42" ht="12" customHeight="1" outlineLevel="1" x14ac:dyDescent="0.25">
      <c r="A422" s="1"/>
      <c r="B422" s="2"/>
      <c r="C422" s="13"/>
      <c r="D422" s="13"/>
      <c r="E422" s="13"/>
      <c r="F422" s="30"/>
      <c r="H422" s="23" t="s">
        <v>118</v>
      </c>
      <c r="I422" s="4" t="s">
        <v>86</v>
      </c>
      <c r="J422" s="78">
        <f t="shared" ref="J422:AK422" si="57">IF($I422="agflow","",IF(J263&gt;0,IF($I422="lime",0.25,1),""))</f>
        <v>1</v>
      </c>
      <c r="K422" s="78">
        <f t="shared" si="57"/>
        <v>1</v>
      </c>
      <c r="L422" s="78">
        <f t="shared" si="57"/>
        <v>1</v>
      </c>
      <c r="M422" s="78">
        <f t="shared" si="57"/>
        <v>1</v>
      </c>
      <c r="N422" s="78">
        <f t="shared" si="57"/>
        <v>1</v>
      </c>
      <c r="O422" s="78">
        <f t="shared" si="57"/>
        <v>1</v>
      </c>
      <c r="P422" s="78">
        <f t="shared" si="57"/>
        <v>1</v>
      </c>
      <c r="Q422" s="78">
        <f t="shared" si="57"/>
        <v>1</v>
      </c>
      <c r="R422" s="78">
        <f t="shared" si="57"/>
        <v>1</v>
      </c>
      <c r="S422" s="78">
        <f t="shared" si="57"/>
        <v>1</v>
      </c>
      <c r="T422" s="78">
        <f t="shared" si="57"/>
        <v>1</v>
      </c>
      <c r="U422" s="78">
        <f t="shared" si="57"/>
        <v>1</v>
      </c>
      <c r="V422" s="78">
        <f t="shared" si="57"/>
        <v>1</v>
      </c>
      <c r="W422" s="78">
        <f t="shared" si="57"/>
        <v>1</v>
      </c>
      <c r="X422" s="78">
        <f t="shared" si="57"/>
        <v>1</v>
      </c>
      <c r="Y422" s="78">
        <f t="shared" si="57"/>
        <v>1</v>
      </c>
      <c r="Z422" s="78">
        <f t="shared" si="57"/>
        <v>1</v>
      </c>
      <c r="AA422" s="78">
        <f t="shared" si="57"/>
        <v>1</v>
      </c>
      <c r="AB422" s="78" t="str">
        <f t="shared" si="57"/>
        <v/>
      </c>
      <c r="AC422" s="78" t="str">
        <f t="shared" si="57"/>
        <v/>
      </c>
      <c r="AD422" s="78" t="str">
        <f t="shared" si="57"/>
        <v/>
      </c>
      <c r="AE422" s="78" t="str">
        <f t="shared" si="57"/>
        <v/>
      </c>
      <c r="AF422" s="78" t="str">
        <f t="shared" si="57"/>
        <v/>
      </c>
      <c r="AG422" s="78" t="str">
        <f t="shared" si="57"/>
        <v/>
      </c>
      <c r="AH422" s="78" t="str">
        <f t="shared" si="57"/>
        <v/>
      </c>
      <c r="AI422" s="78" t="str">
        <f t="shared" si="57"/>
        <v/>
      </c>
      <c r="AJ422" s="78" t="str">
        <f t="shared" si="57"/>
        <v/>
      </c>
      <c r="AK422" s="78" t="str">
        <f t="shared" si="57"/>
        <v/>
      </c>
      <c r="AL422" s="85"/>
      <c r="AM422" s="12"/>
      <c r="AN422" s="3"/>
      <c r="AO422" s="3"/>
      <c r="AP422" s="3"/>
    </row>
    <row r="423" spans="1:42" ht="12" customHeight="1" outlineLevel="1" x14ac:dyDescent="0.25">
      <c r="A423" s="1"/>
      <c r="B423" s="2"/>
      <c r="C423" s="13"/>
      <c r="D423" s="13"/>
      <c r="E423" s="13"/>
      <c r="F423" s="30"/>
      <c r="H423" s="23" t="s">
        <v>119</v>
      </c>
      <c r="I423" s="4" t="s">
        <v>86</v>
      </c>
      <c r="J423" s="78">
        <f t="shared" ref="J423:AK423" si="58">IF($I423="agflow","",IF(J264&gt;0,IF($I423="lime",0.25,1),""))</f>
        <v>1</v>
      </c>
      <c r="K423" s="78">
        <f t="shared" si="58"/>
        <v>1</v>
      </c>
      <c r="L423" s="78">
        <f t="shared" si="58"/>
        <v>1</v>
      </c>
      <c r="M423" s="78">
        <f t="shared" si="58"/>
        <v>1</v>
      </c>
      <c r="N423" s="78">
        <f t="shared" si="58"/>
        <v>1</v>
      </c>
      <c r="O423" s="78">
        <f t="shared" si="58"/>
        <v>1</v>
      </c>
      <c r="P423" s="78">
        <f t="shared" si="58"/>
        <v>1</v>
      </c>
      <c r="Q423" s="78">
        <f t="shared" si="58"/>
        <v>1</v>
      </c>
      <c r="R423" s="78">
        <f t="shared" si="58"/>
        <v>1</v>
      </c>
      <c r="S423" s="78">
        <f t="shared" si="58"/>
        <v>1</v>
      </c>
      <c r="T423" s="78">
        <f t="shared" si="58"/>
        <v>1</v>
      </c>
      <c r="U423" s="78">
        <f t="shared" si="58"/>
        <v>1</v>
      </c>
      <c r="V423" s="78">
        <f t="shared" si="58"/>
        <v>1</v>
      </c>
      <c r="W423" s="78">
        <f t="shared" si="58"/>
        <v>1</v>
      </c>
      <c r="X423" s="78">
        <f t="shared" si="58"/>
        <v>1</v>
      </c>
      <c r="Y423" s="78">
        <f t="shared" si="58"/>
        <v>1</v>
      </c>
      <c r="Z423" s="78">
        <f t="shared" si="58"/>
        <v>1</v>
      </c>
      <c r="AA423" s="78">
        <f t="shared" si="58"/>
        <v>1</v>
      </c>
      <c r="AB423" s="78" t="str">
        <f t="shared" si="58"/>
        <v/>
      </c>
      <c r="AC423" s="78" t="str">
        <f t="shared" si="58"/>
        <v/>
      </c>
      <c r="AD423" s="78" t="str">
        <f t="shared" si="58"/>
        <v/>
      </c>
      <c r="AE423" s="78" t="str">
        <f t="shared" si="58"/>
        <v/>
      </c>
      <c r="AF423" s="78" t="str">
        <f t="shared" si="58"/>
        <v/>
      </c>
      <c r="AG423" s="78" t="str">
        <f t="shared" si="58"/>
        <v/>
      </c>
      <c r="AH423" s="78" t="str">
        <f t="shared" si="58"/>
        <v/>
      </c>
      <c r="AI423" s="78" t="str">
        <f t="shared" si="58"/>
        <v/>
      </c>
      <c r="AJ423" s="78" t="str">
        <f t="shared" si="58"/>
        <v/>
      </c>
      <c r="AK423" s="78" t="str">
        <f t="shared" si="58"/>
        <v/>
      </c>
      <c r="AL423" s="85"/>
      <c r="AM423" s="12"/>
      <c r="AN423" s="3"/>
      <c r="AO423" s="3"/>
      <c r="AP423" s="3"/>
    </row>
    <row r="424" spans="1:42" ht="13.2" outlineLevel="1" x14ac:dyDescent="0.25">
      <c r="A424" s="1"/>
      <c r="B424" s="2"/>
      <c r="C424" s="13"/>
      <c r="D424" s="13"/>
      <c r="E424" s="13"/>
      <c r="F424" s="22"/>
      <c r="H424" s="23" t="s">
        <v>120</v>
      </c>
      <c r="I424" s="4" t="s">
        <v>86</v>
      </c>
      <c r="J424" s="78">
        <f t="shared" ref="J424:AK424" si="59">IF($I424="agflow","",IF(J265&gt;0,IF($I424="lime",0.25,1),""))</f>
        <v>1</v>
      </c>
      <c r="K424" s="78">
        <f t="shared" si="59"/>
        <v>1</v>
      </c>
      <c r="L424" s="78">
        <f t="shared" si="59"/>
        <v>1</v>
      </c>
      <c r="M424" s="78">
        <f t="shared" si="59"/>
        <v>1</v>
      </c>
      <c r="N424" s="78">
        <f t="shared" si="59"/>
        <v>1</v>
      </c>
      <c r="O424" s="78">
        <f t="shared" si="59"/>
        <v>1</v>
      </c>
      <c r="P424" s="78">
        <f t="shared" si="59"/>
        <v>1</v>
      </c>
      <c r="Q424" s="78">
        <f t="shared" si="59"/>
        <v>1</v>
      </c>
      <c r="R424" s="78">
        <f t="shared" si="59"/>
        <v>1</v>
      </c>
      <c r="S424" s="78">
        <f t="shared" si="59"/>
        <v>1</v>
      </c>
      <c r="T424" s="78">
        <f t="shared" si="59"/>
        <v>1</v>
      </c>
      <c r="U424" s="78">
        <f t="shared" si="59"/>
        <v>1</v>
      </c>
      <c r="V424" s="78">
        <f t="shared" si="59"/>
        <v>1</v>
      </c>
      <c r="W424" s="78">
        <f t="shared" si="59"/>
        <v>1</v>
      </c>
      <c r="X424" s="78">
        <f t="shared" si="59"/>
        <v>1</v>
      </c>
      <c r="Y424" s="78">
        <f t="shared" si="59"/>
        <v>1</v>
      </c>
      <c r="Z424" s="78">
        <f t="shared" si="59"/>
        <v>1</v>
      </c>
      <c r="AA424" s="78">
        <f t="shared" si="59"/>
        <v>1</v>
      </c>
      <c r="AB424" s="78" t="str">
        <f t="shared" si="59"/>
        <v/>
      </c>
      <c r="AC424" s="78" t="str">
        <f t="shared" si="59"/>
        <v/>
      </c>
      <c r="AD424" s="78" t="str">
        <f t="shared" si="59"/>
        <v/>
      </c>
      <c r="AE424" s="78" t="str">
        <f t="shared" si="59"/>
        <v/>
      </c>
      <c r="AF424" s="78" t="str">
        <f t="shared" si="59"/>
        <v/>
      </c>
      <c r="AG424" s="78" t="str">
        <f t="shared" si="59"/>
        <v/>
      </c>
      <c r="AH424" s="78" t="str">
        <f t="shared" si="59"/>
        <v/>
      </c>
      <c r="AI424" s="78" t="str">
        <f t="shared" si="59"/>
        <v/>
      </c>
      <c r="AJ424" s="78" t="str">
        <f t="shared" si="59"/>
        <v/>
      </c>
      <c r="AK424" s="78" t="str">
        <f t="shared" si="59"/>
        <v/>
      </c>
      <c r="AL424" s="85"/>
      <c r="AM424" s="12"/>
      <c r="AN424" s="3"/>
      <c r="AO424" s="3"/>
      <c r="AP424" s="3"/>
    </row>
    <row r="425" spans="1:42" ht="13.2" outlineLevel="1" x14ac:dyDescent="0.25">
      <c r="A425" s="1"/>
      <c r="B425" s="2"/>
      <c r="C425" s="13"/>
      <c r="D425" s="13"/>
      <c r="E425" s="13"/>
      <c r="F425" s="22"/>
      <c r="H425" s="23" t="s">
        <v>121</v>
      </c>
      <c r="I425" s="4" t="s">
        <v>86</v>
      </c>
      <c r="J425" s="78">
        <f t="shared" ref="J425:AK425" si="60">IF($I425="agflow","",IF(J266&gt;0,IF($I425="lime",0.25,1),""))</f>
        <v>1</v>
      </c>
      <c r="K425" s="78">
        <f t="shared" si="60"/>
        <v>1</v>
      </c>
      <c r="L425" s="78">
        <f t="shared" si="60"/>
        <v>1</v>
      </c>
      <c r="M425" s="78">
        <f t="shared" si="60"/>
        <v>1</v>
      </c>
      <c r="N425" s="78">
        <f t="shared" si="60"/>
        <v>1</v>
      </c>
      <c r="O425" s="78">
        <f t="shared" si="60"/>
        <v>1</v>
      </c>
      <c r="P425" s="78">
        <f t="shared" si="60"/>
        <v>1</v>
      </c>
      <c r="Q425" s="78">
        <f t="shared" si="60"/>
        <v>1</v>
      </c>
      <c r="R425" s="78">
        <f t="shared" si="60"/>
        <v>1</v>
      </c>
      <c r="S425" s="78">
        <f t="shared" si="60"/>
        <v>1</v>
      </c>
      <c r="T425" s="78">
        <f t="shared" si="60"/>
        <v>1</v>
      </c>
      <c r="U425" s="78">
        <f t="shared" si="60"/>
        <v>1</v>
      </c>
      <c r="V425" s="78">
        <f t="shared" si="60"/>
        <v>1</v>
      </c>
      <c r="W425" s="78">
        <f t="shared" si="60"/>
        <v>1</v>
      </c>
      <c r="X425" s="78">
        <f t="shared" si="60"/>
        <v>1</v>
      </c>
      <c r="Y425" s="78">
        <f t="shared" si="60"/>
        <v>1</v>
      </c>
      <c r="Z425" s="78">
        <f t="shared" si="60"/>
        <v>1</v>
      </c>
      <c r="AA425" s="78">
        <f t="shared" si="60"/>
        <v>1</v>
      </c>
      <c r="AB425" s="78" t="str">
        <f t="shared" si="60"/>
        <v/>
      </c>
      <c r="AC425" s="78" t="str">
        <f t="shared" si="60"/>
        <v/>
      </c>
      <c r="AD425" s="78" t="str">
        <f t="shared" si="60"/>
        <v/>
      </c>
      <c r="AE425" s="78" t="str">
        <f t="shared" si="60"/>
        <v/>
      </c>
      <c r="AF425" s="78" t="str">
        <f t="shared" si="60"/>
        <v/>
      </c>
      <c r="AG425" s="78" t="str">
        <f t="shared" si="60"/>
        <v/>
      </c>
      <c r="AH425" s="78" t="str">
        <f t="shared" si="60"/>
        <v/>
      </c>
      <c r="AI425" s="78" t="str">
        <f t="shared" si="60"/>
        <v/>
      </c>
      <c r="AJ425" s="78" t="str">
        <f t="shared" si="60"/>
        <v/>
      </c>
      <c r="AK425" s="78" t="str">
        <f t="shared" si="60"/>
        <v/>
      </c>
      <c r="AL425" s="85"/>
      <c r="AM425" s="12"/>
      <c r="AN425" s="3"/>
      <c r="AO425" s="3"/>
      <c r="AP425" s="3"/>
    </row>
    <row r="426" spans="1:42" ht="12" customHeight="1" outlineLevel="1" x14ac:dyDescent="0.25">
      <c r="A426" s="1"/>
      <c r="B426" s="2"/>
      <c r="C426" s="13"/>
      <c r="D426" s="13"/>
      <c r="E426" s="13"/>
      <c r="F426" s="22"/>
      <c r="H426" s="23" t="s">
        <v>122</v>
      </c>
      <c r="I426" s="4" t="s">
        <v>86</v>
      </c>
      <c r="J426" s="78">
        <f t="shared" ref="J426:AK426" si="61">IF($I426="agflow","",IF(J267&gt;0,IF($I426="lime",0.25,1),""))</f>
        <v>1</v>
      </c>
      <c r="K426" s="78">
        <f t="shared" si="61"/>
        <v>1</v>
      </c>
      <c r="L426" s="78">
        <f t="shared" si="61"/>
        <v>1</v>
      </c>
      <c r="M426" s="78">
        <f t="shared" si="61"/>
        <v>1</v>
      </c>
      <c r="N426" s="78">
        <f t="shared" si="61"/>
        <v>1</v>
      </c>
      <c r="O426" s="78">
        <f t="shared" si="61"/>
        <v>1</v>
      </c>
      <c r="P426" s="78">
        <f t="shared" si="61"/>
        <v>1</v>
      </c>
      <c r="Q426" s="78">
        <f t="shared" si="61"/>
        <v>1</v>
      </c>
      <c r="R426" s="78">
        <f t="shared" si="61"/>
        <v>1</v>
      </c>
      <c r="S426" s="78">
        <f t="shared" si="61"/>
        <v>1</v>
      </c>
      <c r="T426" s="78">
        <f t="shared" si="61"/>
        <v>1</v>
      </c>
      <c r="U426" s="78">
        <f t="shared" si="61"/>
        <v>1</v>
      </c>
      <c r="V426" s="78">
        <f t="shared" si="61"/>
        <v>1</v>
      </c>
      <c r="W426" s="78">
        <f t="shared" si="61"/>
        <v>1</v>
      </c>
      <c r="X426" s="78">
        <f t="shared" si="61"/>
        <v>1</v>
      </c>
      <c r="Y426" s="78">
        <f t="shared" si="61"/>
        <v>1</v>
      </c>
      <c r="Z426" s="78">
        <f t="shared" si="61"/>
        <v>1</v>
      </c>
      <c r="AA426" s="78">
        <f t="shared" si="61"/>
        <v>1</v>
      </c>
      <c r="AB426" s="78" t="str">
        <f t="shared" si="61"/>
        <v/>
      </c>
      <c r="AC426" s="78" t="str">
        <f t="shared" si="61"/>
        <v/>
      </c>
      <c r="AD426" s="78" t="str">
        <f t="shared" si="61"/>
        <v/>
      </c>
      <c r="AE426" s="78" t="str">
        <f t="shared" si="61"/>
        <v/>
      </c>
      <c r="AF426" s="78" t="str">
        <f t="shared" si="61"/>
        <v/>
      </c>
      <c r="AG426" s="78" t="str">
        <f t="shared" si="61"/>
        <v/>
      </c>
      <c r="AH426" s="78" t="str">
        <f t="shared" si="61"/>
        <v/>
      </c>
      <c r="AI426" s="78" t="str">
        <f t="shared" si="61"/>
        <v/>
      </c>
      <c r="AJ426" s="78" t="str">
        <f t="shared" si="61"/>
        <v/>
      </c>
      <c r="AK426" s="78" t="str">
        <f t="shared" si="61"/>
        <v/>
      </c>
      <c r="AL426" s="85"/>
      <c r="AM426" s="12"/>
      <c r="AN426" s="3"/>
      <c r="AO426" s="3"/>
      <c r="AP426" s="3"/>
    </row>
    <row r="427" spans="1:42" ht="12" customHeight="1" outlineLevel="1" x14ac:dyDescent="0.25">
      <c r="A427" s="1"/>
      <c r="B427" s="2"/>
      <c r="C427" s="13"/>
      <c r="D427" s="13"/>
      <c r="E427" s="13"/>
      <c r="F427" s="30"/>
      <c r="H427" s="23" t="s">
        <v>123</v>
      </c>
      <c r="I427" s="4" t="s">
        <v>86</v>
      </c>
      <c r="J427" s="78" t="str">
        <f t="shared" ref="J427:AK427" si="62">IF($I427="agflow","",IF(J268&gt;0,IF($I427="lime",0.25,1),""))</f>
        <v/>
      </c>
      <c r="K427" s="78" t="str">
        <f t="shared" si="62"/>
        <v/>
      </c>
      <c r="L427" s="78" t="str">
        <f t="shared" si="62"/>
        <v/>
      </c>
      <c r="M427" s="78" t="str">
        <f t="shared" si="62"/>
        <v/>
      </c>
      <c r="N427" s="78" t="str">
        <f t="shared" si="62"/>
        <v/>
      </c>
      <c r="O427" s="78" t="str">
        <f t="shared" si="62"/>
        <v/>
      </c>
      <c r="P427" s="78" t="str">
        <f t="shared" si="62"/>
        <v/>
      </c>
      <c r="Q427" s="78" t="str">
        <f t="shared" si="62"/>
        <v/>
      </c>
      <c r="R427" s="78" t="str">
        <f t="shared" si="62"/>
        <v/>
      </c>
      <c r="S427" s="78" t="str">
        <f t="shared" si="62"/>
        <v/>
      </c>
      <c r="T427" s="78" t="str">
        <f t="shared" si="62"/>
        <v/>
      </c>
      <c r="U427" s="78" t="str">
        <f t="shared" si="62"/>
        <v/>
      </c>
      <c r="V427" s="78" t="str">
        <f t="shared" si="62"/>
        <v/>
      </c>
      <c r="W427" s="78" t="str">
        <f t="shared" si="62"/>
        <v/>
      </c>
      <c r="X427" s="78" t="str">
        <f t="shared" si="62"/>
        <v/>
      </c>
      <c r="Y427" s="78" t="str">
        <f t="shared" si="62"/>
        <v/>
      </c>
      <c r="Z427" s="78" t="str">
        <f t="shared" si="62"/>
        <v/>
      </c>
      <c r="AA427" s="78" t="str">
        <f t="shared" si="62"/>
        <v/>
      </c>
      <c r="AB427" s="78" t="str">
        <f t="shared" si="62"/>
        <v/>
      </c>
      <c r="AC427" s="78" t="str">
        <f t="shared" si="62"/>
        <v/>
      </c>
      <c r="AD427" s="78" t="str">
        <f t="shared" si="62"/>
        <v/>
      </c>
      <c r="AE427" s="78" t="str">
        <f t="shared" si="62"/>
        <v/>
      </c>
      <c r="AF427" s="78" t="str">
        <f t="shared" si="62"/>
        <v/>
      </c>
      <c r="AG427" s="78" t="str">
        <f t="shared" si="62"/>
        <v/>
      </c>
      <c r="AH427" s="78" t="str">
        <f t="shared" si="62"/>
        <v/>
      </c>
      <c r="AI427" s="78" t="str">
        <f t="shared" si="62"/>
        <v/>
      </c>
      <c r="AJ427" s="78" t="str">
        <f t="shared" si="62"/>
        <v/>
      </c>
      <c r="AK427" s="78" t="str">
        <f t="shared" si="62"/>
        <v/>
      </c>
      <c r="AL427" s="85"/>
      <c r="AM427" s="12"/>
      <c r="AN427" s="3"/>
      <c r="AO427" s="3"/>
      <c r="AP427" s="3"/>
    </row>
    <row r="428" spans="1:42" ht="12" customHeight="1" outlineLevel="1" x14ac:dyDescent="0.25">
      <c r="A428" s="1"/>
      <c r="B428" s="2"/>
      <c r="C428" s="13"/>
      <c r="D428" s="13"/>
      <c r="E428" s="13"/>
      <c r="F428" s="30"/>
      <c r="H428" s="23" t="s">
        <v>397</v>
      </c>
      <c r="I428" s="4" t="s">
        <v>86</v>
      </c>
      <c r="J428" s="78" t="str">
        <f t="shared" ref="J428:AK428" si="63">IF($I428="agflow","",IF(J269&gt;0,IF($I428="lime",0.25,1),""))</f>
        <v/>
      </c>
      <c r="K428" s="78" t="str">
        <f t="shared" si="63"/>
        <v/>
      </c>
      <c r="L428" s="78" t="str">
        <f t="shared" si="63"/>
        <v/>
      </c>
      <c r="M428" s="78" t="str">
        <f t="shared" si="63"/>
        <v/>
      </c>
      <c r="N428" s="78" t="str">
        <f t="shared" si="63"/>
        <v/>
      </c>
      <c r="O428" s="78" t="str">
        <f t="shared" si="63"/>
        <v/>
      </c>
      <c r="P428" s="78" t="str">
        <f t="shared" si="63"/>
        <v/>
      </c>
      <c r="Q428" s="78" t="str">
        <f t="shared" si="63"/>
        <v/>
      </c>
      <c r="R428" s="78" t="str">
        <f t="shared" si="63"/>
        <v/>
      </c>
      <c r="S428" s="78" t="str">
        <f t="shared" si="63"/>
        <v/>
      </c>
      <c r="T428" s="78" t="str">
        <f t="shared" si="63"/>
        <v/>
      </c>
      <c r="U428" s="78" t="str">
        <f t="shared" si="63"/>
        <v/>
      </c>
      <c r="V428" s="78" t="str">
        <f t="shared" si="63"/>
        <v/>
      </c>
      <c r="W428" s="78" t="str">
        <f t="shared" si="63"/>
        <v/>
      </c>
      <c r="X428" s="78" t="str">
        <f t="shared" si="63"/>
        <v/>
      </c>
      <c r="Y428" s="78" t="str">
        <f t="shared" si="63"/>
        <v/>
      </c>
      <c r="Z428" s="78" t="str">
        <f t="shared" si="63"/>
        <v/>
      </c>
      <c r="AA428" s="78" t="str">
        <f t="shared" si="63"/>
        <v/>
      </c>
      <c r="AB428" s="78" t="str">
        <f t="shared" si="63"/>
        <v/>
      </c>
      <c r="AC428" s="78" t="str">
        <f t="shared" si="63"/>
        <v/>
      </c>
      <c r="AD428" s="78" t="str">
        <f t="shared" si="63"/>
        <v/>
      </c>
      <c r="AE428" s="78" t="str">
        <f t="shared" si="63"/>
        <v/>
      </c>
      <c r="AF428" s="78" t="str">
        <f t="shared" si="63"/>
        <v/>
      </c>
      <c r="AG428" s="78" t="str">
        <f t="shared" si="63"/>
        <v/>
      </c>
      <c r="AH428" s="78" t="str">
        <f t="shared" si="63"/>
        <v/>
      </c>
      <c r="AI428" s="78" t="str">
        <f t="shared" si="63"/>
        <v/>
      </c>
      <c r="AJ428" s="78" t="str">
        <f t="shared" si="63"/>
        <v/>
      </c>
      <c r="AK428" s="78" t="str">
        <f t="shared" si="63"/>
        <v/>
      </c>
      <c r="AL428" s="85"/>
      <c r="AM428" s="12"/>
      <c r="AN428" s="3"/>
      <c r="AO428" s="3"/>
      <c r="AP428" s="3"/>
    </row>
    <row r="429" spans="1:42" ht="12" customHeight="1" outlineLevel="1" x14ac:dyDescent="0.25">
      <c r="A429" s="1"/>
      <c r="B429" s="2"/>
      <c r="C429" s="13"/>
      <c r="D429" s="13"/>
      <c r="E429" s="13"/>
      <c r="F429" s="30"/>
      <c r="H429" s="23" t="s">
        <v>124</v>
      </c>
      <c r="I429" s="4" t="s">
        <v>86</v>
      </c>
      <c r="J429" s="78" t="str">
        <f t="shared" ref="J429:AK429" si="64">IF($I429="agflow","",IF(J270&gt;0,IF($I429="lime",0.25,1),""))</f>
        <v/>
      </c>
      <c r="K429" s="78" t="str">
        <f t="shared" si="64"/>
        <v/>
      </c>
      <c r="L429" s="78" t="str">
        <f t="shared" si="64"/>
        <v/>
      </c>
      <c r="M429" s="78" t="str">
        <f t="shared" si="64"/>
        <v/>
      </c>
      <c r="N429" s="78" t="str">
        <f t="shared" si="64"/>
        <v/>
      </c>
      <c r="O429" s="78" t="str">
        <f t="shared" si="64"/>
        <v/>
      </c>
      <c r="P429" s="78" t="str">
        <f t="shared" si="64"/>
        <v/>
      </c>
      <c r="Q429" s="78" t="str">
        <f t="shared" si="64"/>
        <v/>
      </c>
      <c r="R429" s="78" t="str">
        <f t="shared" si="64"/>
        <v/>
      </c>
      <c r="S429" s="78" t="str">
        <f t="shared" si="64"/>
        <v/>
      </c>
      <c r="T429" s="78" t="str">
        <f t="shared" si="64"/>
        <v/>
      </c>
      <c r="U429" s="78" t="str">
        <f t="shared" si="64"/>
        <v/>
      </c>
      <c r="V429" s="78" t="str">
        <f t="shared" si="64"/>
        <v/>
      </c>
      <c r="W429" s="78" t="str">
        <f t="shared" si="64"/>
        <v/>
      </c>
      <c r="X429" s="78" t="str">
        <f t="shared" si="64"/>
        <v/>
      </c>
      <c r="Y429" s="78" t="str">
        <f t="shared" si="64"/>
        <v/>
      </c>
      <c r="Z429" s="78" t="str">
        <f t="shared" si="64"/>
        <v/>
      </c>
      <c r="AA429" s="78" t="str">
        <f t="shared" si="64"/>
        <v/>
      </c>
      <c r="AB429" s="78" t="str">
        <f t="shared" si="64"/>
        <v/>
      </c>
      <c r="AC429" s="78" t="str">
        <f t="shared" si="64"/>
        <v/>
      </c>
      <c r="AD429" s="78" t="str">
        <f t="shared" si="64"/>
        <v/>
      </c>
      <c r="AE429" s="78" t="str">
        <f t="shared" si="64"/>
        <v/>
      </c>
      <c r="AF429" s="78" t="str">
        <f t="shared" si="64"/>
        <v/>
      </c>
      <c r="AG429" s="78" t="str">
        <f t="shared" si="64"/>
        <v/>
      </c>
      <c r="AH429" s="78" t="str">
        <f t="shared" si="64"/>
        <v/>
      </c>
      <c r="AI429" s="78" t="str">
        <f t="shared" si="64"/>
        <v/>
      </c>
      <c r="AJ429" s="78" t="str">
        <f t="shared" si="64"/>
        <v/>
      </c>
      <c r="AK429" s="78" t="str">
        <f t="shared" si="64"/>
        <v/>
      </c>
      <c r="AL429" s="85"/>
      <c r="AM429" s="12"/>
      <c r="AN429" s="3"/>
      <c r="AO429" s="3"/>
      <c r="AP429" s="3"/>
    </row>
    <row r="430" spans="1:42" ht="12" customHeight="1" outlineLevel="1" x14ac:dyDescent="0.25">
      <c r="A430" s="1"/>
      <c r="B430" s="2"/>
      <c r="C430" s="13"/>
      <c r="D430" s="13"/>
      <c r="E430" s="13"/>
      <c r="F430" s="30"/>
      <c r="H430" s="23" t="s">
        <v>125</v>
      </c>
      <c r="I430" s="4" t="s">
        <v>86</v>
      </c>
      <c r="J430" s="78" t="str">
        <f t="shared" ref="J430:AK430" si="65">IF($I430="agflow","",IF(J271&gt;0,IF($I430="lime",0.25,1),""))</f>
        <v/>
      </c>
      <c r="K430" s="78" t="str">
        <f t="shared" si="65"/>
        <v/>
      </c>
      <c r="L430" s="78" t="str">
        <f t="shared" si="65"/>
        <v/>
      </c>
      <c r="M430" s="78" t="str">
        <f t="shared" si="65"/>
        <v/>
      </c>
      <c r="N430" s="78" t="str">
        <f t="shared" si="65"/>
        <v/>
      </c>
      <c r="O430" s="78" t="str">
        <f t="shared" si="65"/>
        <v/>
      </c>
      <c r="P430" s="78" t="str">
        <f t="shared" si="65"/>
        <v/>
      </c>
      <c r="Q430" s="78" t="str">
        <f t="shared" si="65"/>
        <v/>
      </c>
      <c r="R430" s="78" t="str">
        <f t="shared" si="65"/>
        <v/>
      </c>
      <c r="S430" s="78" t="str">
        <f t="shared" si="65"/>
        <v/>
      </c>
      <c r="T430" s="78" t="str">
        <f t="shared" si="65"/>
        <v/>
      </c>
      <c r="U430" s="78" t="str">
        <f t="shared" si="65"/>
        <v/>
      </c>
      <c r="V430" s="78" t="str">
        <f t="shared" si="65"/>
        <v/>
      </c>
      <c r="W430" s="78" t="str">
        <f t="shared" si="65"/>
        <v/>
      </c>
      <c r="X430" s="78" t="str">
        <f t="shared" si="65"/>
        <v/>
      </c>
      <c r="Y430" s="78" t="str">
        <f t="shared" si="65"/>
        <v/>
      </c>
      <c r="Z430" s="78" t="str">
        <f t="shared" si="65"/>
        <v/>
      </c>
      <c r="AA430" s="78" t="str">
        <f t="shared" si="65"/>
        <v/>
      </c>
      <c r="AB430" s="78" t="str">
        <f t="shared" si="65"/>
        <v/>
      </c>
      <c r="AC430" s="78" t="str">
        <f t="shared" si="65"/>
        <v/>
      </c>
      <c r="AD430" s="78" t="str">
        <f t="shared" si="65"/>
        <v/>
      </c>
      <c r="AE430" s="78" t="str">
        <f t="shared" si="65"/>
        <v/>
      </c>
      <c r="AF430" s="78" t="str">
        <f t="shared" si="65"/>
        <v/>
      </c>
      <c r="AG430" s="78" t="str">
        <f t="shared" si="65"/>
        <v/>
      </c>
      <c r="AH430" s="78" t="str">
        <f t="shared" si="65"/>
        <v/>
      </c>
      <c r="AI430" s="78" t="str">
        <f t="shared" si="65"/>
        <v/>
      </c>
      <c r="AJ430" s="78" t="str">
        <f t="shared" si="65"/>
        <v/>
      </c>
      <c r="AK430" s="78" t="str">
        <f t="shared" si="65"/>
        <v/>
      </c>
      <c r="AL430" s="85"/>
      <c r="AM430" s="12"/>
      <c r="AN430" s="3"/>
      <c r="AO430" s="3"/>
      <c r="AP430" s="3"/>
    </row>
    <row r="431" spans="1:42" ht="12" customHeight="1" outlineLevel="1" x14ac:dyDescent="0.25">
      <c r="A431" s="1"/>
      <c r="B431" s="2"/>
      <c r="C431" s="13"/>
      <c r="D431" s="13"/>
      <c r="E431" s="13"/>
      <c r="F431" s="30"/>
      <c r="H431" s="23" t="s">
        <v>126</v>
      </c>
      <c r="I431" s="4" t="s">
        <v>86</v>
      </c>
      <c r="J431" s="78" t="str">
        <f t="shared" ref="J431:AK431" si="66">IF($I431="agflow","",IF(J272&gt;0,IF($I431="lime",0.25,1),""))</f>
        <v/>
      </c>
      <c r="K431" s="78" t="str">
        <f t="shared" si="66"/>
        <v/>
      </c>
      <c r="L431" s="78" t="str">
        <f t="shared" si="66"/>
        <v/>
      </c>
      <c r="M431" s="78" t="str">
        <f t="shared" si="66"/>
        <v/>
      </c>
      <c r="N431" s="78" t="str">
        <f t="shared" si="66"/>
        <v/>
      </c>
      <c r="O431" s="78" t="str">
        <f t="shared" si="66"/>
        <v/>
      </c>
      <c r="P431" s="78" t="str">
        <f t="shared" si="66"/>
        <v/>
      </c>
      <c r="Q431" s="78" t="str">
        <f t="shared" si="66"/>
        <v/>
      </c>
      <c r="R431" s="78" t="str">
        <f t="shared" si="66"/>
        <v/>
      </c>
      <c r="S431" s="78" t="str">
        <f t="shared" si="66"/>
        <v/>
      </c>
      <c r="T431" s="78" t="str">
        <f t="shared" si="66"/>
        <v/>
      </c>
      <c r="U431" s="78" t="str">
        <f t="shared" si="66"/>
        <v/>
      </c>
      <c r="V431" s="78" t="str">
        <f t="shared" si="66"/>
        <v/>
      </c>
      <c r="W431" s="78" t="str">
        <f t="shared" si="66"/>
        <v/>
      </c>
      <c r="X431" s="78" t="str">
        <f t="shared" si="66"/>
        <v/>
      </c>
      <c r="Y431" s="78" t="str">
        <f t="shared" si="66"/>
        <v/>
      </c>
      <c r="Z431" s="78" t="str">
        <f t="shared" si="66"/>
        <v/>
      </c>
      <c r="AA431" s="78" t="str">
        <f t="shared" si="66"/>
        <v/>
      </c>
      <c r="AB431" s="78" t="str">
        <f t="shared" si="66"/>
        <v/>
      </c>
      <c r="AC431" s="78" t="str">
        <f t="shared" si="66"/>
        <v/>
      </c>
      <c r="AD431" s="78" t="str">
        <f t="shared" si="66"/>
        <v/>
      </c>
      <c r="AE431" s="78" t="str">
        <f t="shared" si="66"/>
        <v/>
      </c>
      <c r="AF431" s="78" t="str">
        <f t="shared" si="66"/>
        <v/>
      </c>
      <c r="AG431" s="78" t="str">
        <f t="shared" si="66"/>
        <v/>
      </c>
      <c r="AH431" s="78" t="str">
        <f t="shared" si="66"/>
        <v/>
      </c>
      <c r="AI431" s="78" t="str">
        <f t="shared" si="66"/>
        <v/>
      </c>
      <c r="AJ431" s="78" t="str">
        <f t="shared" si="66"/>
        <v/>
      </c>
      <c r="AK431" s="78" t="str">
        <f t="shared" si="66"/>
        <v/>
      </c>
      <c r="AL431" s="85"/>
      <c r="AM431" s="12"/>
      <c r="AN431" s="3"/>
      <c r="AO431" s="3"/>
      <c r="AP431" s="3"/>
    </row>
    <row r="432" spans="1:42" ht="12" customHeight="1" outlineLevel="1" x14ac:dyDescent="0.25">
      <c r="A432" s="1"/>
      <c r="B432" s="2"/>
      <c r="C432" s="13"/>
      <c r="D432" s="13"/>
      <c r="E432" s="13"/>
      <c r="F432" s="30"/>
      <c r="H432" s="23" t="s">
        <v>127</v>
      </c>
      <c r="I432" s="4" t="s">
        <v>86</v>
      </c>
      <c r="J432" s="78" t="str">
        <f t="shared" ref="J432:AK432" si="67">IF($I432="agflow","",IF(J273&gt;0,IF($I432="lime",0.25,1),""))</f>
        <v/>
      </c>
      <c r="K432" s="78" t="str">
        <f t="shared" si="67"/>
        <v/>
      </c>
      <c r="L432" s="78" t="str">
        <f t="shared" si="67"/>
        <v/>
      </c>
      <c r="M432" s="78" t="str">
        <f t="shared" si="67"/>
        <v/>
      </c>
      <c r="N432" s="78" t="str">
        <f t="shared" si="67"/>
        <v/>
      </c>
      <c r="O432" s="78" t="str">
        <f t="shared" si="67"/>
        <v/>
      </c>
      <c r="P432" s="78" t="str">
        <f t="shared" si="67"/>
        <v/>
      </c>
      <c r="Q432" s="78" t="str">
        <f t="shared" si="67"/>
        <v/>
      </c>
      <c r="R432" s="78" t="str">
        <f t="shared" si="67"/>
        <v/>
      </c>
      <c r="S432" s="78" t="str">
        <f t="shared" si="67"/>
        <v/>
      </c>
      <c r="T432" s="78" t="str">
        <f t="shared" si="67"/>
        <v/>
      </c>
      <c r="U432" s="78" t="str">
        <f t="shared" si="67"/>
        <v/>
      </c>
      <c r="V432" s="78" t="str">
        <f t="shared" si="67"/>
        <v/>
      </c>
      <c r="W432" s="78" t="str">
        <f t="shared" si="67"/>
        <v/>
      </c>
      <c r="X432" s="78" t="str">
        <f t="shared" si="67"/>
        <v/>
      </c>
      <c r="Y432" s="78" t="str">
        <f t="shared" si="67"/>
        <v/>
      </c>
      <c r="Z432" s="78" t="str">
        <f t="shared" si="67"/>
        <v/>
      </c>
      <c r="AA432" s="78" t="str">
        <f t="shared" si="67"/>
        <v/>
      </c>
      <c r="AB432" s="78" t="str">
        <f t="shared" si="67"/>
        <v/>
      </c>
      <c r="AC432" s="78" t="str">
        <f t="shared" si="67"/>
        <v/>
      </c>
      <c r="AD432" s="78" t="str">
        <f t="shared" si="67"/>
        <v/>
      </c>
      <c r="AE432" s="78" t="str">
        <f t="shared" si="67"/>
        <v/>
      </c>
      <c r="AF432" s="78" t="str">
        <f t="shared" si="67"/>
        <v/>
      </c>
      <c r="AG432" s="78" t="str">
        <f t="shared" si="67"/>
        <v/>
      </c>
      <c r="AH432" s="78" t="str">
        <f t="shared" si="67"/>
        <v/>
      </c>
      <c r="AI432" s="78" t="str">
        <f t="shared" si="67"/>
        <v/>
      </c>
      <c r="AJ432" s="78" t="str">
        <f t="shared" si="67"/>
        <v/>
      </c>
      <c r="AK432" s="78" t="str">
        <f t="shared" si="67"/>
        <v/>
      </c>
      <c r="AL432" s="85"/>
      <c r="AM432" s="12"/>
      <c r="AN432" s="3"/>
      <c r="AO432" s="3"/>
      <c r="AP432" s="3"/>
    </row>
    <row r="433" spans="1:42" ht="12" customHeight="1" outlineLevel="1" x14ac:dyDescent="0.25">
      <c r="A433" s="1"/>
      <c r="B433" s="2"/>
      <c r="C433" s="13"/>
      <c r="D433" s="13"/>
      <c r="E433" s="13"/>
      <c r="F433" s="30"/>
      <c r="H433" s="23" t="s">
        <v>398</v>
      </c>
      <c r="I433" s="4" t="s">
        <v>86</v>
      </c>
      <c r="J433" s="78" t="str">
        <f t="shared" ref="J433:AK433" si="68">IF($I433="agflow","",IF(J274&gt;0,IF($I433="lime",0.25,1),""))</f>
        <v/>
      </c>
      <c r="K433" s="78" t="str">
        <f t="shared" si="68"/>
        <v/>
      </c>
      <c r="L433" s="78" t="str">
        <f t="shared" si="68"/>
        <v/>
      </c>
      <c r="M433" s="78" t="str">
        <f t="shared" si="68"/>
        <v/>
      </c>
      <c r="N433" s="78" t="str">
        <f t="shared" si="68"/>
        <v/>
      </c>
      <c r="O433" s="78" t="str">
        <f t="shared" si="68"/>
        <v/>
      </c>
      <c r="P433" s="78" t="str">
        <f t="shared" si="68"/>
        <v/>
      </c>
      <c r="Q433" s="78" t="str">
        <f t="shared" si="68"/>
        <v/>
      </c>
      <c r="R433" s="78" t="str">
        <f t="shared" si="68"/>
        <v/>
      </c>
      <c r="S433" s="78" t="str">
        <f t="shared" si="68"/>
        <v/>
      </c>
      <c r="T433" s="78" t="str">
        <f t="shared" si="68"/>
        <v/>
      </c>
      <c r="U433" s="78" t="str">
        <f t="shared" si="68"/>
        <v/>
      </c>
      <c r="V433" s="78" t="str">
        <f t="shared" si="68"/>
        <v/>
      </c>
      <c r="W433" s="78" t="str">
        <f t="shared" si="68"/>
        <v/>
      </c>
      <c r="X433" s="78" t="str">
        <f t="shared" si="68"/>
        <v/>
      </c>
      <c r="Y433" s="78" t="str">
        <f t="shared" si="68"/>
        <v/>
      </c>
      <c r="Z433" s="78" t="str">
        <f t="shared" si="68"/>
        <v/>
      </c>
      <c r="AA433" s="78" t="str">
        <f t="shared" si="68"/>
        <v/>
      </c>
      <c r="AB433" s="78" t="str">
        <f t="shared" si="68"/>
        <v/>
      </c>
      <c r="AC433" s="78" t="str">
        <f t="shared" si="68"/>
        <v/>
      </c>
      <c r="AD433" s="78" t="str">
        <f t="shared" si="68"/>
        <v/>
      </c>
      <c r="AE433" s="78" t="str">
        <f t="shared" si="68"/>
        <v/>
      </c>
      <c r="AF433" s="78" t="str">
        <f t="shared" si="68"/>
        <v/>
      </c>
      <c r="AG433" s="78" t="str">
        <f t="shared" si="68"/>
        <v/>
      </c>
      <c r="AH433" s="78" t="str">
        <f t="shared" si="68"/>
        <v/>
      </c>
      <c r="AI433" s="78" t="str">
        <f t="shared" si="68"/>
        <v/>
      </c>
      <c r="AJ433" s="78" t="str">
        <f t="shared" si="68"/>
        <v/>
      </c>
      <c r="AK433" s="78" t="str">
        <f t="shared" si="68"/>
        <v/>
      </c>
      <c r="AL433" s="85"/>
      <c r="AM433" s="12"/>
      <c r="AN433" s="3"/>
      <c r="AO433" s="3"/>
      <c r="AP433" s="3"/>
    </row>
    <row r="434" spans="1:42" ht="12" customHeight="1" outlineLevel="1" x14ac:dyDescent="0.25">
      <c r="A434" s="1"/>
      <c r="B434" s="2"/>
      <c r="C434" s="13"/>
      <c r="D434" s="13"/>
      <c r="E434" s="13"/>
      <c r="F434" s="30"/>
      <c r="H434" s="23" t="s">
        <v>128</v>
      </c>
      <c r="I434" s="4" t="s">
        <v>86</v>
      </c>
      <c r="J434" s="78" t="str">
        <f t="shared" ref="J434:AK434" si="69">IF($I434="agflow","",IF(J275&gt;0,IF($I434="lime",0.25,1),""))</f>
        <v/>
      </c>
      <c r="K434" s="78" t="str">
        <f t="shared" si="69"/>
        <v/>
      </c>
      <c r="L434" s="78" t="str">
        <f t="shared" si="69"/>
        <v/>
      </c>
      <c r="M434" s="78" t="str">
        <f t="shared" si="69"/>
        <v/>
      </c>
      <c r="N434" s="78" t="str">
        <f t="shared" si="69"/>
        <v/>
      </c>
      <c r="O434" s="78" t="str">
        <f t="shared" si="69"/>
        <v/>
      </c>
      <c r="P434" s="78" t="str">
        <f t="shared" si="69"/>
        <v/>
      </c>
      <c r="Q434" s="78" t="str">
        <f t="shared" si="69"/>
        <v/>
      </c>
      <c r="R434" s="78" t="str">
        <f t="shared" si="69"/>
        <v/>
      </c>
      <c r="S434" s="78" t="str">
        <f t="shared" si="69"/>
        <v/>
      </c>
      <c r="T434" s="78" t="str">
        <f t="shared" si="69"/>
        <v/>
      </c>
      <c r="U434" s="78" t="str">
        <f t="shared" si="69"/>
        <v/>
      </c>
      <c r="V434" s="78" t="str">
        <f t="shared" si="69"/>
        <v/>
      </c>
      <c r="W434" s="78" t="str">
        <f t="shared" si="69"/>
        <v/>
      </c>
      <c r="X434" s="78" t="str">
        <f t="shared" si="69"/>
        <v/>
      </c>
      <c r="Y434" s="78" t="str">
        <f t="shared" si="69"/>
        <v/>
      </c>
      <c r="Z434" s="78" t="str">
        <f t="shared" si="69"/>
        <v/>
      </c>
      <c r="AA434" s="78" t="str">
        <f t="shared" si="69"/>
        <v/>
      </c>
      <c r="AB434" s="78" t="str">
        <f t="shared" si="69"/>
        <v/>
      </c>
      <c r="AC434" s="78" t="str">
        <f t="shared" si="69"/>
        <v/>
      </c>
      <c r="AD434" s="78" t="str">
        <f t="shared" si="69"/>
        <v/>
      </c>
      <c r="AE434" s="78" t="str">
        <f t="shared" si="69"/>
        <v/>
      </c>
      <c r="AF434" s="78" t="str">
        <f t="shared" si="69"/>
        <v/>
      </c>
      <c r="AG434" s="78" t="str">
        <f t="shared" si="69"/>
        <v/>
      </c>
      <c r="AH434" s="78" t="str">
        <f t="shared" si="69"/>
        <v/>
      </c>
      <c r="AI434" s="78" t="str">
        <f t="shared" si="69"/>
        <v/>
      </c>
      <c r="AJ434" s="78" t="str">
        <f t="shared" si="69"/>
        <v/>
      </c>
      <c r="AK434" s="78" t="str">
        <f t="shared" si="69"/>
        <v/>
      </c>
      <c r="AL434" s="85"/>
      <c r="AM434" s="12"/>
      <c r="AN434" s="3"/>
      <c r="AO434" s="3"/>
      <c r="AP434" s="3"/>
    </row>
    <row r="435" spans="1:42" ht="12" customHeight="1" outlineLevel="1" x14ac:dyDescent="0.25">
      <c r="A435" s="1"/>
      <c r="B435" s="2"/>
      <c r="C435" s="13"/>
      <c r="D435" s="13"/>
      <c r="E435" s="13"/>
      <c r="F435" s="30"/>
      <c r="H435" s="23" t="s">
        <v>129</v>
      </c>
      <c r="I435" s="4" t="s">
        <v>86</v>
      </c>
      <c r="J435" s="78" t="str">
        <f t="shared" ref="J435:AK435" si="70">IF($I435="agflow","",IF(J276&gt;0,IF($I435="lime",0.25,1),""))</f>
        <v/>
      </c>
      <c r="K435" s="78" t="str">
        <f t="shared" si="70"/>
        <v/>
      </c>
      <c r="L435" s="78" t="str">
        <f t="shared" si="70"/>
        <v/>
      </c>
      <c r="M435" s="78" t="str">
        <f t="shared" si="70"/>
        <v/>
      </c>
      <c r="N435" s="78" t="str">
        <f t="shared" si="70"/>
        <v/>
      </c>
      <c r="O435" s="78" t="str">
        <f t="shared" si="70"/>
        <v/>
      </c>
      <c r="P435" s="78" t="str">
        <f t="shared" si="70"/>
        <v/>
      </c>
      <c r="Q435" s="78" t="str">
        <f t="shared" si="70"/>
        <v/>
      </c>
      <c r="R435" s="78" t="str">
        <f t="shared" si="70"/>
        <v/>
      </c>
      <c r="S435" s="78" t="str">
        <f t="shared" si="70"/>
        <v/>
      </c>
      <c r="T435" s="78" t="str">
        <f t="shared" si="70"/>
        <v/>
      </c>
      <c r="U435" s="78" t="str">
        <f t="shared" si="70"/>
        <v/>
      </c>
      <c r="V435" s="78" t="str">
        <f t="shared" si="70"/>
        <v/>
      </c>
      <c r="W435" s="78" t="str">
        <f t="shared" si="70"/>
        <v/>
      </c>
      <c r="X435" s="78" t="str">
        <f t="shared" si="70"/>
        <v/>
      </c>
      <c r="Y435" s="78" t="str">
        <f t="shared" si="70"/>
        <v/>
      </c>
      <c r="Z435" s="78" t="str">
        <f t="shared" si="70"/>
        <v/>
      </c>
      <c r="AA435" s="78" t="str">
        <f t="shared" si="70"/>
        <v/>
      </c>
      <c r="AB435" s="78" t="str">
        <f t="shared" si="70"/>
        <v/>
      </c>
      <c r="AC435" s="78" t="str">
        <f t="shared" si="70"/>
        <v/>
      </c>
      <c r="AD435" s="78" t="str">
        <f t="shared" si="70"/>
        <v/>
      </c>
      <c r="AE435" s="78" t="str">
        <f t="shared" si="70"/>
        <v/>
      </c>
      <c r="AF435" s="78" t="str">
        <f t="shared" si="70"/>
        <v/>
      </c>
      <c r="AG435" s="78" t="str">
        <f t="shared" si="70"/>
        <v/>
      </c>
      <c r="AH435" s="78" t="str">
        <f t="shared" si="70"/>
        <v/>
      </c>
      <c r="AI435" s="78" t="str">
        <f t="shared" si="70"/>
        <v/>
      </c>
      <c r="AJ435" s="78" t="str">
        <f t="shared" si="70"/>
        <v/>
      </c>
      <c r="AK435" s="78" t="str">
        <f t="shared" si="70"/>
        <v/>
      </c>
      <c r="AL435" s="85"/>
      <c r="AM435" s="12"/>
      <c r="AN435" s="3"/>
      <c r="AO435" s="3"/>
      <c r="AP435" s="3"/>
    </row>
    <row r="436" spans="1:42" ht="13.2" outlineLevel="1" x14ac:dyDescent="0.25">
      <c r="A436" s="1"/>
      <c r="B436" s="2"/>
      <c r="C436" s="13"/>
      <c r="D436" s="13"/>
      <c r="E436" s="13"/>
      <c r="F436" s="22"/>
      <c r="H436" s="23" t="s">
        <v>130</v>
      </c>
      <c r="I436" s="4" t="s">
        <v>86</v>
      </c>
      <c r="J436" s="78" t="str">
        <f t="shared" ref="J436:AK436" si="71">IF($I436="agflow","",IF(J277&gt;0,IF($I436="lime",0.25,1),""))</f>
        <v/>
      </c>
      <c r="K436" s="78" t="str">
        <f t="shared" si="71"/>
        <v/>
      </c>
      <c r="L436" s="78" t="str">
        <f t="shared" si="71"/>
        <v/>
      </c>
      <c r="M436" s="78" t="str">
        <f t="shared" si="71"/>
        <v/>
      </c>
      <c r="N436" s="78" t="str">
        <f t="shared" si="71"/>
        <v/>
      </c>
      <c r="O436" s="78" t="str">
        <f t="shared" si="71"/>
        <v/>
      </c>
      <c r="P436" s="78" t="str">
        <f t="shared" si="71"/>
        <v/>
      </c>
      <c r="Q436" s="78" t="str">
        <f t="shared" si="71"/>
        <v/>
      </c>
      <c r="R436" s="78" t="str">
        <f t="shared" si="71"/>
        <v/>
      </c>
      <c r="S436" s="78" t="str">
        <f t="shared" si="71"/>
        <v/>
      </c>
      <c r="T436" s="78" t="str">
        <f t="shared" si="71"/>
        <v/>
      </c>
      <c r="U436" s="78" t="str">
        <f t="shared" si="71"/>
        <v/>
      </c>
      <c r="V436" s="78" t="str">
        <f t="shared" si="71"/>
        <v/>
      </c>
      <c r="W436" s="78" t="str">
        <f t="shared" si="71"/>
        <v/>
      </c>
      <c r="X436" s="78" t="str">
        <f t="shared" si="71"/>
        <v/>
      </c>
      <c r="Y436" s="78" t="str">
        <f t="shared" si="71"/>
        <v/>
      </c>
      <c r="Z436" s="78" t="str">
        <f t="shared" si="71"/>
        <v/>
      </c>
      <c r="AA436" s="78" t="str">
        <f t="shared" si="71"/>
        <v/>
      </c>
      <c r="AB436" s="78" t="str">
        <f t="shared" si="71"/>
        <v/>
      </c>
      <c r="AC436" s="78" t="str">
        <f t="shared" si="71"/>
        <v/>
      </c>
      <c r="AD436" s="78" t="str">
        <f t="shared" si="71"/>
        <v/>
      </c>
      <c r="AE436" s="78" t="str">
        <f t="shared" si="71"/>
        <v/>
      </c>
      <c r="AF436" s="78" t="str">
        <f t="shared" si="71"/>
        <v/>
      </c>
      <c r="AG436" s="78" t="str">
        <f t="shared" si="71"/>
        <v/>
      </c>
      <c r="AH436" s="78" t="str">
        <f t="shared" si="71"/>
        <v/>
      </c>
      <c r="AI436" s="78" t="str">
        <f t="shared" si="71"/>
        <v/>
      </c>
      <c r="AJ436" s="78" t="str">
        <f t="shared" si="71"/>
        <v/>
      </c>
      <c r="AK436" s="78" t="str">
        <f t="shared" si="71"/>
        <v/>
      </c>
      <c r="AL436" s="85"/>
      <c r="AM436" s="12"/>
      <c r="AN436" s="3"/>
      <c r="AO436" s="3"/>
      <c r="AP436" s="3"/>
    </row>
    <row r="437" spans="1:42" ht="13.2" outlineLevel="1" x14ac:dyDescent="0.25">
      <c r="A437" s="1"/>
      <c r="B437" s="2"/>
      <c r="C437" s="13"/>
      <c r="D437" s="13"/>
      <c r="E437" s="13"/>
      <c r="F437" s="22"/>
      <c r="H437" s="23" t="s">
        <v>97</v>
      </c>
      <c r="I437" s="4" t="s">
        <v>86</v>
      </c>
      <c r="J437" s="78" t="str">
        <f t="shared" ref="J437:AK437" si="72">IF($I437="agflow","",IF(J278&gt;0,IF($I437="lime",0.25,1),""))</f>
        <v/>
      </c>
      <c r="K437" s="78" t="str">
        <f t="shared" si="72"/>
        <v/>
      </c>
      <c r="L437" s="78" t="str">
        <f t="shared" si="72"/>
        <v/>
      </c>
      <c r="M437" s="78" t="str">
        <f t="shared" si="72"/>
        <v/>
      </c>
      <c r="N437" s="78" t="str">
        <f t="shared" si="72"/>
        <v/>
      </c>
      <c r="O437" s="78" t="str">
        <f t="shared" si="72"/>
        <v/>
      </c>
      <c r="P437" s="78" t="str">
        <f t="shared" si="72"/>
        <v/>
      </c>
      <c r="Q437" s="78" t="str">
        <f t="shared" si="72"/>
        <v/>
      </c>
      <c r="R437" s="78" t="str">
        <f t="shared" si="72"/>
        <v/>
      </c>
      <c r="S437" s="78" t="str">
        <f t="shared" si="72"/>
        <v/>
      </c>
      <c r="T437" s="78" t="str">
        <f t="shared" si="72"/>
        <v/>
      </c>
      <c r="U437" s="78" t="str">
        <f t="shared" si="72"/>
        <v/>
      </c>
      <c r="V437" s="78" t="str">
        <f t="shared" si="72"/>
        <v/>
      </c>
      <c r="W437" s="78" t="str">
        <f t="shared" si="72"/>
        <v/>
      </c>
      <c r="X437" s="78" t="str">
        <f t="shared" si="72"/>
        <v/>
      </c>
      <c r="Y437" s="78" t="str">
        <f t="shared" si="72"/>
        <v/>
      </c>
      <c r="Z437" s="78" t="str">
        <f t="shared" si="72"/>
        <v/>
      </c>
      <c r="AA437" s="78" t="str">
        <f t="shared" si="72"/>
        <v/>
      </c>
      <c r="AB437" s="78" t="str">
        <f t="shared" si="72"/>
        <v/>
      </c>
      <c r="AC437" s="78" t="str">
        <f t="shared" si="72"/>
        <v/>
      </c>
      <c r="AD437" s="78" t="str">
        <f t="shared" si="72"/>
        <v/>
      </c>
      <c r="AE437" s="78" t="str">
        <f t="shared" si="72"/>
        <v/>
      </c>
      <c r="AF437" s="78" t="str">
        <f t="shared" si="72"/>
        <v/>
      </c>
      <c r="AG437" s="78" t="str">
        <f t="shared" si="72"/>
        <v/>
      </c>
      <c r="AH437" s="78" t="str">
        <f t="shared" si="72"/>
        <v/>
      </c>
      <c r="AI437" s="78" t="str">
        <f t="shared" si="72"/>
        <v/>
      </c>
      <c r="AJ437" s="78" t="str">
        <f t="shared" si="72"/>
        <v/>
      </c>
      <c r="AK437" s="78" t="str">
        <f t="shared" si="72"/>
        <v/>
      </c>
      <c r="AL437" s="85"/>
      <c r="AM437" s="12"/>
      <c r="AN437" s="3"/>
      <c r="AO437" s="3"/>
      <c r="AP437" s="3"/>
    </row>
    <row r="438" spans="1:42" ht="13.2" outlineLevel="1" x14ac:dyDescent="0.25">
      <c r="A438" s="1"/>
      <c r="B438" s="2"/>
      <c r="C438" s="13"/>
      <c r="D438" s="13"/>
      <c r="E438" s="13"/>
      <c r="F438" s="22"/>
      <c r="H438" s="23" t="s">
        <v>399</v>
      </c>
      <c r="I438" s="4" t="s">
        <v>86</v>
      </c>
      <c r="J438" s="78" t="str">
        <f t="shared" ref="J438:AK438" si="73">IF($I438="agflow","",IF(J279&gt;0,IF($I438="lime",0.25,1),""))</f>
        <v/>
      </c>
      <c r="K438" s="78" t="str">
        <f t="shared" si="73"/>
        <v/>
      </c>
      <c r="L438" s="78" t="str">
        <f t="shared" si="73"/>
        <v/>
      </c>
      <c r="M438" s="78" t="str">
        <f t="shared" si="73"/>
        <v/>
      </c>
      <c r="N438" s="78" t="str">
        <f t="shared" si="73"/>
        <v/>
      </c>
      <c r="O438" s="78" t="str">
        <f t="shared" si="73"/>
        <v/>
      </c>
      <c r="P438" s="78" t="str">
        <f t="shared" si="73"/>
        <v/>
      </c>
      <c r="Q438" s="78" t="str">
        <f t="shared" si="73"/>
        <v/>
      </c>
      <c r="R438" s="78" t="str">
        <f t="shared" si="73"/>
        <v/>
      </c>
      <c r="S438" s="78" t="str">
        <f t="shared" si="73"/>
        <v/>
      </c>
      <c r="T438" s="78" t="str">
        <f t="shared" si="73"/>
        <v/>
      </c>
      <c r="U438" s="78" t="str">
        <f t="shared" si="73"/>
        <v/>
      </c>
      <c r="V438" s="78" t="str">
        <f t="shared" si="73"/>
        <v/>
      </c>
      <c r="W438" s="78" t="str">
        <f t="shared" si="73"/>
        <v/>
      </c>
      <c r="X438" s="78" t="str">
        <f t="shared" si="73"/>
        <v/>
      </c>
      <c r="Y438" s="78" t="str">
        <f t="shared" si="73"/>
        <v/>
      </c>
      <c r="Z438" s="78" t="str">
        <f t="shared" si="73"/>
        <v/>
      </c>
      <c r="AA438" s="78" t="str">
        <f t="shared" si="73"/>
        <v/>
      </c>
      <c r="AB438" s="78" t="str">
        <f t="shared" si="73"/>
        <v/>
      </c>
      <c r="AC438" s="78" t="str">
        <f t="shared" si="73"/>
        <v/>
      </c>
      <c r="AD438" s="78" t="str">
        <f t="shared" si="73"/>
        <v/>
      </c>
      <c r="AE438" s="78" t="str">
        <f t="shared" si="73"/>
        <v/>
      </c>
      <c r="AF438" s="78" t="str">
        <f t="shared" si="73"/>
        <v/>
      </c>
      <c r="AG438" s="78" t="str">
        <f t="shared" si="73"/>
        <v/>
      </c>
      <c r="AH438" s="78" t="str">
        <f t="shared" si="73"/>
        <v/>
      </c>
      <c r="AI438" s="78" t="str">
        <f t="shared" si="73"/>
        <v/>
      </c>
      <c r="AJ438" s="78" t="str">
        <f t="shared" si="73"/>
        <v/>
      </c>
      <c r="AK438" s="78" t="str">
        <f t="shared" si="73"/>
        <v/>
      </c>
      <c r="AL438" s="85"/>
      <c r="AM438" s="12"/>
      <c r="AN438" s="3"/>
      <c r="AO438" s="3"/>
      <c r="AP438" s="3"/>
    </row>
    <row r="439" spans="1:42" ht="13.2" outlineLevel="1" x14ac:dyDescent="0.25">
      <c r="A439" s="1"/>
      <c r="B439" s="2"/>
      <c r="C439" s="13"/>
      <c r="D439" s="13"/>
      <c r="E439" s="13"/>
      <c r="F439" s="22"/>
      <c r="H439" s="23" t="s">
        <v>111</v>
      </c>
      <c r="I439" s="4" t="s">
        <v>86</v>
      </c>
      <c r="J439" s="78" t="str">
        <f t="shared" ref="J439:AK439" si="74">IF($I439="agflow","",IF(J280&gt;0,IF($I439="lime",0.25,1),""))</f>
        <v/>
      </c>
      <c r="K439" s="78" t="str">
        <f t="shared" si="74"/>
        <v/>
      </c>
      <c r="L439" s="78" t="str">
        <f t="shared" si="74"/>
        <v/>
      </c>
      <c r="M439" s="78" t="str">
        <f t="shared" si="74"/>
        <v/>
      </c>
      <c r="N439" s="78" t="str">
        <f t="shared" si="74"/>
        <v/>
      </c>
      <c r="O439" s="78" t="str">
        <f t="shared" si="74"/>
        <v/>
      </c>
      <c r="P439" s="78" t="str">
        <f t="shared" si="74"/>
        <v/>
      </c>
      <c r="Q439" s="78" t="str">
        <f t="shared" si="74"/>
        <v/>
      </c>
      <c r="R439" s="78" t="str">
        <f t="shared" si="74"/>
        <v/>
      </c>
      <c r="S439" s="78" t="str">
        <f t="shared" si="74"/>
        <v/>
      </c>
      <c r="T439" s="78" t="str">
        <f t="shared" si="74"/>
        <v/>
      </c>
      <c r="U439" s="78" t="str">
        <f t="shared" si="74"/>
        <v/>
      </c>
      <c r="V439" s="78" t="str">
        <f t="shared" si="74"/>
        <v/>
      </c>
      <c r="W439" s="78" t="str">
        <f t="shared" si="74"/>
        <v/>
      </c>
      <c r="X439" s="78" t="str">
        <f t="shared" si="74"/>
        <v/>
      </c>
      <c r="Y439" s="78" t="str">
        <f t="shared" si="74"/>
        <v/>
      </c>
      <c r="Z439" s="78" t="str">
        <f t="shared" si="74"/>
        <v/>
      </c>
      <c r="AA439" s="78" t="str">
        <f t="shared" si="74"/>
        <v/>
      </c>
      <c r="AB439" s="78" t="str">
        <f t="shared" si="74"/>
        <v/>
      </c>
      <c r="AC439" s="78" t="str">
        <f t="shared" si="74"/>
        <v/>
      </c>
      <c r="AD439" s="78" t="str">
        <f t="shared" si="74"/>
        <v/>
      </c>
      <c r="AE439" s="78" t="str">
        <f t="shared" si="74"/>
        <v/>
      </c>
      <c r="AF439" s="78" t="str">
        <f t="shared" si="74"/>
        <v/>
      </c>
      <c r="AG439" s="78" t="str">
        <f t="shared" si="74"/>
        <v/>
      </c>
      <c r="AH439" s="78" t="str">
        <f t="shared" si="74"/>
        <v/>
      </c>
      <c r="AI439" s="78" t="str">
        <f t="shared" si="74"/>
        <v/>
      </c>
      <c r="AJ439" s="78" t="str">
        <f t="shared" si="74"/>
        <v/>
      </c>
      <c r="AK439" s="78" t="str">
        <f t="shared" si="74"/>
        <v/>
      </c>
      <c r="AL439" s="85"/>
      <c r="AM439" s="12"/>
      <c r="AN439" s="3"/>
      <c r="AO439" s="3"/>
      <c r="AP439" s="3"/>
    </row>
    <row r="440" spans="1:42" ht="13.2" outlineLevel="1" x14ac:dyDescent="0.25">
      <c r="A440" s="1"/>
      <c r="B440" s="2"/>
      <c r="C440" s="13"/>
      <c r="D440" s="13"/>
      <c r="E440" s="13"/>
      <c r="F440" s="22"/>
      <c r="H440" s="23" t="s">
        <v>400</v>
      </c>
      <c r="I440" s="4" t="s">
        <v>86</v>
      </c>
      <c r="J440" s="78" t="str">
        <f t="shared" ref="J440:AK440" si="75">IF($I440="agflow","",IF(J281&gt;0,IF($I440="lime",0.25,1),""))</f>
        <v/>
      </c>
      <c r="K440" s="78" t="str">
        <f t="shared" si="75"/>
        <v/>
      </c>
      <c r="L440" s="78" t="str">
        <f t="shared" si="75"/>
        <v/>
      </c>
      <c r="M440" s="78" t="str">
        <f t="shared" si="75"/>
        <v/>
      </c>
      <c r="N440" s="78" t="str">
        <f t="shared" si="75"/>
        <v/>
      </c>
      <c r="O440" s="78" t="str">
        <f t="shared" si="75"/>
        <v/>
      </c>
      <c r="P440" s="78" t="str">
        <f t="shared" si="75"/>
        <v/>
      </c>
      <c r="Q440" s="78" t="str">
        <f t="shared" si="75"/>
        <v/>
      </c>
      <c r="R440" s="78" t="str">
        <f t="shared" si="75"/>
        <v/>
      </c>
      <c r="S440" s="78" t="str">
        <f t="shared" si="75"/>
        <v/>
      </c>
      <c r="T440" s="78" t="str">
        <f t="shared" si="75"/>
        <v/>
      </c>
      <c r="U440" s="78" t="str">
        <f t="shared" si="75"/>
        <v/>
      </c>
      <c r="V440" s="78" t="str">
        <f t="shared" si="75"/>
        <v/>
      </c>
      <c r="W440" s="78" t="str">
        <f t="shared" si="75"/>
        <v/>
      </c>
      <c r="X440" s="78" t="str">
        <f t="shared" si="75"/>
        <v/>
      </c>
      <c r="Y440" s="78" t="str">
        <f t="shared" si="75"/>
        <v/>
      </c>
      <c r="Z440" s="78" t="str">
        <f t="shared" si="75"/>
        <v/>
      </c>
      <c r="AA440" s="78" t="str">
        <f t="shared" si="75"/>
        <v/>
      </c>
      <c r="AB440" s="78" t="str">
        <f t="shared" si="75"/>
        <v/>
      </c>
      <c r="AC440" s="78" t="str">
        <f t="shared" si="75"/>
        <v/>
      </c>
      <c r="AD440" s="78" t="str">
        <f t="shared" si="75"/>
        <v/>
      </c>
      <c r="AE440" s="78" t="str">
        <f t="shared" si="75"/>
        <v/>
      </c>
      <c r="AF440" s="78" t="str">
        <f t="shared" si="75"/>
        <v/>
      </c>
      <c r="AG440" s="78" t="str">
        <f t="shared" si="75"/>
        <v/>
      </c>
      <c r="AH440" s="78" t="str">
        <f t="shared" si="75"/>
        <v/>
      </c>
      <c r="AI440" s="78" t="str">
        <f t="shared" si="75"/>
        <v/>
      </c>
      <c r="AJ440" s="78" t="str">
        <f t="shared" si="75"/>
        <v/>
      </c>
      <c r="AK440" s="78" t="str">
        <f t="shared" si="75"/>
        <v/>
      </c>
      <c r="AL440" s="85"/>
      <c r="AM440" s="12"/>
      <c r="AN440" s="3"/>
      <c r="AO440" s="3"/>
      <c r="AP440" s="3"/>
    </row>
    <row r="441" spans="1:42" ht="12" customHeight="1" outlineLevel="1" x14ac:dyDescent="0.25">
      <c r="A441" s="1"/>
      <c r="B441" s="2"/>
      <c r="C441" s="13"/>
      <c r="D441" s="13"/>
      <c r="E441" s="13"/>
      <c r="F441" s="30"/>
      <c r="H441" s="23" t="s">
        <v>105</v>
      </c>
      <c r="I441" s="4" t="s">
        <v>87</v>
      </c>
      <c r="J441" s="78">
        <f t="shared" ref="J441:AK441" si="76">IF($I441="agflow","",IF(J282&gt;0,IF($I441="lime",0.25,1),""))</f>
        <v>1</v>
      </c>
      <c r="K441" s="78">
        <f t="shared" si="76"/>
        <v>1</v>
      </c>
      <c r="L441" s="78">
        <f t="shared" si="76"/>
        <v>1</v>
      </c>
      <c r="M441" s="78">
        <f t="shared" si="76"/>
        <v>1</v>
      </c>
      <c r="N441" s="78">
        <f t="shared" si="76"/>
        <v>1</v>
      </c>
      <c r="O441" s="78">
        <f t="shared" si="76"/>
        <v>1</v>
      </c>
      <c r="P441" s="78">
        <f t="shared" si="76"/>
        <v>1</v>
      </c>
      <c r="Q441" s="78">
        <f t="shared" si="76"/>
        <v>1</v>
      </c>
      <c r="R441" s="78">
        <f t="shared" si="76"/>
        <v>1</v>
      </c>
      <c r="S441" s="78">
        <f t="shared" si="76"/>
        <v>1</v>
      </c>
      <c r="T441" s="78">
        <f t="shared" si="76"/>
        <v>1</v>
      </c>
      <c r="U441" s="78">
        <f t="shared" si="76"/>
        <v>1</v>
      </c>
      <c r="V441" s="78">
        <f t="shared" si="76"/>
        <v>1</v>
      </c>
      <c r="W441" s="78">
        <f t="shared" si="76"/>
        <v>1</v>
      </c>
      <c r="X441" s="78">
        <f t="shared" si="76"/>
        <v>1</v>
      </c>
      <c r="Y441" s="78">
        <f t="shared" si="76"/>
        <v>1</v>
      </c>
      <c r="Z441" s="78">
        <f t="shared" si="76"/>
        <v>1</v>
      </c>
      <c r="AA441" s="78">
        <f t="shared" si="76"/>
        <v>1</v>
      </c>
      <c r="AB441" s="78" t="str">
        <f t="shared" si="76"/>
        <v/>
      </c>
      <c r="AC441" s="78" t="str">
        <f t="shared" si="76"/>
        <v/>
      </c>
      <c r="AD441" s="78" t="str">
        <f t="shared" si="76"/>
        <v/>
      </c>
      <c r="AE441" s="78" t="str">
        <f t="shared" si="76"/>
        <v/>
      </c>
      <c r="AF441" s="78" t="str">
        <f t="shared" si="76"/>
        <v/>
      </c>
      <c r="AG441" s="78" t="str">
        <f t="shared" si="76"/>
        <v/>
      </c>
      <c r="AH441" s="78" t="str">
        <f t="shared" si="76"/>
        <v/>
      </c>
      <c r="AI441" s="78" t="str">
        <f t="shared" si="76"/>
        <v/>
      </c>
      <c r="AJ441" s="78" t="str">
        <f t="shared" si="76"/>
        <v/>
      </c>
      <c r="AK441" s="78" t="str">
        <f t="shared" si="76"/>
        <v/>
      </c>
      <c r="AL441" s="85"/>
      <c r="AM441" s="12"/>
      <c r="AN441" s="3"/>
      <c r="AO441" s="3"/>
      <c r="AP441" s="3"/>
    </row>
    <row r="442" spans="1:42" ht="12" customHeight="1" outlineLevel="1" x14ac:dyDescent="0.25">
      <c r="A442" s="1"/>
      <c r="B442" s="2"/>
      <c r="C442" s="13"/>
      <c r="D442" s="13"/>
      <c r="E442" s="13"/>
      <c r="F442" s="30"/>
      <c r="H442" s="23" t="s">
        <v>106</v>
      </c>
      <c r="I442" s="4" t="s">
        <v>87</v>
      </c>
      <c r="J442" s="78">
        <f t="shared" ref="J442:AK442" si="77">IF($I442="agflow","",IF(J283&gt;0,IF($I442="lime",0.25,1),""))</f>
        <v>1</v>
      </c>
      <c r="K442" s="78">
        <f t="shared" si="77"/>
        <v>1</v>
      </c>
      <c r="L442" s="78">
        <f t="shared" si="77"/>
        <v>1</v>
      </c>
      <c r="M442" s="78">
        <f t="shared" si="77"/>
        <v>1</v>
      </c>
      <c r="N442" s="78">
        <f t="shared" si="77"/>
        <v>1</v>
      </c>
      <c r="O442" s="78">
        <f t="shared" si="77"/>
        <v>1</v>
      </c>
      <c r="P442" s="78">
        <f t="shared" si="77"/>
        <v>1</v>
      </c>
      <c r="Q442" s="78">
        <f t="shared" si="77"/>
        <v>1</v>
      </c>
      <c r="R442" s="78">
        <f t="shared" si="77"/>
        <v>1</v>
      </c>
      <c r="S442" s="78">
        <f t="shared" si="77"/>
        <v>1</v>
      </c>
      <c r="T442" s="78">
        <f t="shared" si="77"/>
        <v>1</v>
      </c>
      <c r="U442" s="78">
        <f t="shared" si="77"/>
        <v>1</v>
      </c>
      <c r="V442" s="78">
        <f t="shared" si="77"/>
        <v>1</v>
      </c>
      <c r="W442" s="78">
        <f t="shared" si="77"/>
        <v>1</v>
      </c>
      <c r="X442" s="78">
        <f t="shared" si="77"/>
        <v>1</v>
      </c>
      <c r="Y442" s="78">
        <f t="shared" si="77"/>
        <v>1</v>
      </c>
      <c r="Z442" s="78">
        <f t="shared" si="77"/>
        <v>1</v>
      </c>
      <c r="AA442" s="78">
        <f t="shared" si="77"/>
        <v>1</v>
      </c>
      <c r="AB442" s="78" t="str">
        <f t="shared" si="77"/>
        <v/>
      </c>
      <c r="AC442" s="78" t="str">
        <f t="shared" si="77"/>
        <v/>
      </c>
      <c r="AD442" s="78" t="str">
        <f t="shared" si="77"/>
        <v/>
      </c>
      <c r="AE442" s="78" t="str">
        <f t="shared" si="77"/>
        <v/>
      </c>
      <c r="AF442" s="78" t="str">
        <f t="shared" si="77"/>
        <v/>
      </c>
      <c r="AG442" s="78" t="str">
        <f t="shared" si="77"/>
        <v/>
      </c>
      <c r="AH442" s="78" t="str">
        <f t="shared" si="77"/>
        <v/>
      </c>
      <c r="AI442" s="78" t="str">
        <f t="shared" si="77"/>
        <v/>
      </c>
      <c r="AJ442" s="78" t="str">
        <f t="shared" si="77"/>
        <v/>
      </c>
      <c r="AK442" s="78" t="str">
        <f t="shared" si="77"/>
        <v/>
      </c>
      <c r="AL442" s="85"/>
      <c r="AM442" s="12"/>
      <c r="AN442" s="3"/>
      <c r="AO442" s="3"/>
      <c r="AP442" s="3"/>
    </row>
    <row r="443" spans="1:42" ht="12" customHeight="1" outlineLevel="1" x14ac:dyDescent="0.25">
      <c r="A443" s="1"/>
      <c r="B443" s="2"/>
      <c r="C443" s="13"/>
      <c r="D443" s="13"/>
      <c r="E443" s="13"/>
      <c r="F443" s="30"/>
      <c r="H443" s="23" t="s">
        <v>107</v>
      </c>
      <c r="I443" s="4" t="s">
        <v>87</v>
      </c>
      <c r="J443" s="78">
        <f t="shared" ref="J443:AK443" si="78">IF($I443="agflow","",IF(J284&gt;0,IF($I443="lime",0.25,1),""))</f>
        <v>1</v>
      </c>
      <c r="K443" s="78">
        <f t="shared" si="78"/>
        <v>1</v>
      </c>
      <c r="L443" s="78">
        <f t="shared" si="78"/>
        <v>1</v>
      </c>
      <c r="M443" s="78">
        <f t="shared" si="78"/>
        <v>1</v>
      </c>
      <c r="N443" s="78">
        <f t="shared" si="78"/>
        <v>1</v>
      </c>
      <c r="O443" s="78">
        <f t="shared" si="78"/>
        <v>1</v>
      </c>
      <c r="P443" s="78">
        <f t="shared" si="78"/>
        <v>1</v>
      </c>
      <c r="Q443" s="78">
        <f t="shared" si="78"/>
        <v>1</v>
      </c>
      <c r="R443" s="78">
        <f t="shared" si="78"/>
        <v>1</v>
      </c>
      <c r="S443" s="78">
        <f t="shared" si="78"/>
        <v>1</v>
      </c>
      <c r="T443" s="78">
        <f t="shared" si="78"/>
        <v>1</v>
      </c>
      <c r="U443" s="78">
        <f t="shared" si="78"/>
        <v>1</v>
      </c>
      <c r="V443" s="78">
        <f t="shared" si="78"/>
        <v>1</v>
      </c>
      <c r="W443" s="78">
        <f t="shared" si="78"/>
        <v>1</v>
      </c>
      <c r="X443" s="78">
        <f t="shared" si="78"/>
        <v>1</v>
      </c>
      <c r="Y443" s="78">
        <f t="shared" si="78"/>
        <v>1</v>
      </c>
      <c r="Z443" s="78">
        <f t="shared" si="78"/>
        <v>1</v>
      </c>
      <c r="AA443" s="78">
        <f t="shared" si="78"/>
        <v>1</v>
      </c>
      <c r="AB443" s="78" t="str">
        <f t="shared" si="78"/>
        <v/>
      </c>
      <c r="AC443" s="78" t="str">
        <f t="shared" si="78"/>
        <v/>
      </c>
      <c r="AD443" s="78" t="str">
        <f t="shared" si="78"/>
        <v/>
      </c>
      <c r="AE443" s="78" t="str">
        <f t="shared" si="78"/>
        <v/>
      </c>
      <c r="AF443" s="78" t="str">
        <f t="shared" si="78"/>
        <v/>
      </c>
      <c r="AG443" s="78" t="str">
        <f t="shared" si="78"/>
        <v/>
      </c>
      <c r="AH443" s="78" t="str">
        <f t="shared" si="78"/>
        <v/>
      </c>
      <c r="AI443" s="78" t="str">
        <f t="shared" si="78"/>
        <v/>
      </c>
      <c r="AJ443" s="78" t="str">
        <f t="shared" si="78"/>
        <v/>
      </c>
      <c r="AK443" s="78" t="str">
        <f t="shared" si="78"/>
        <v/>
      </c>
      <c r="AL443" s="85"/>
      <c r="AM443" s="12"/>
      <c r="AN443" s="3"/>
      <c r="AO443" s="3"/>
      <c r="AP443" s="3"/>
    </row>
    <row r="444" spans="1:42" ht="12" customHeight="1" outlineLevel="1" x14ac:dyDescent="0.25">
      <c r="A444" s="1"/>
      <c r="B444" s="2"/>
      <c r="C444" s="13"/>
      <c r="D444" s="13"/>
      <c r="E444" s="13"/>
      <c r="F444" s="30"/>
      <c r="H444" s="23" t="s">
        <v>108</v>
      </c>
      <c r="I444" s="4" t="s">
        <v>87</v>
      </c>
      <c r="J444" s="78">
        <f t="shared" ref="J444:AK444" si="79">IF($I444="agflow","",IF(J285&gt;0,IF($I444="lime",0.25,1),""))</f>
        <v>1</v>
      </c>
      <c r="K444" s="78">
        <f t="shared" si="79"/>
        <v>1</v>
      </c>
      <c r="L444" s="78">
        <f t="shared" si="79"/>
        <v>1</v>
      </c>
      <c r="M444" s="78">
        <f t="shared" si="79"/>
        <v>1</v>
      </c>
      <c r="N444" s="78">
        <f t="shared" si="79"/>
        <v>1</v>
      </c>
      <c r="O444" s="78">
        <f t="shared" si="79"/>
        <v>1</v>
      </c>
      <c r="P444" s="78">
        <f t="shared" si="79"/>
        <v>1</v>
      </c>
      <c r="Q444" s="78">
        <f t="shared" si="79"/>
        <v>1</v>
      </c>
      <c r="R444" s="78">
        <f t="shared" si="79"/>
        <v>1</v>
      </c>
      <c r="S444" s="78">
        <f t="shared" si="79"/>
        <v>1</v>
      </c>
      <c r="T444" s="78">
        <f t="shared" si="79"/>
        <v>1</v>
      </c>
      <c r="U444" s="78">
        <f t="shared" si="79"/>
        <v>1</v>
      </c>
      <c r="V444" s="78">
        <f t="shared" si="79"/>
        <v>1</v>
      </c>
      <c r="W444" s="78">
        <f t="shared" si="79"/>
        <v>1</v>
      </c>
      <c r="X444" s="78">
        <f t="shared" si="79"/>
        <v>1</v>
      </c>
      <c r="Y444" s="78">
        <f t="shared" si="79"/>
        <v>1</v>
      </c>
      <c r="Z444" s="78">
        <f t="shared" si="79"/>
        <v>1</v>
      </c>
      <c r="AA444" s="78">
        <f t="shared" si="79"/>
        <v>1</v>
      </c>
      <c r="AB444" s="78" t="str">
        <f t="shared" si="79"/>
        <v/>
      </c>
      <c r="AC444" s="78" t="str">
        <f t="shared" si="79"/>
        <v/>
      </c>
      <c r="AD444" s="78" t="str">
        <f t="shared" si="79"/>
        <v/>
      </c>
      <c r="AE444" s="78" t="str">
        <f t="shared" si="79"/>
        <v/>
      </c>
      <c r="AF444" s="78" t="str">
        <f t="shared" si="79"/>
        <v/>
      </c>
      <c r="AG444" s="78" t="str">
        <f t="shared" si="79"/>
        <v/>
      </c>
      <c r="AH444" s="78" t="str">
        <f t="shared" si="79"/>
        <v/>
      </c>
      <c r="AI444" s="78" t="str">
        <f t="shared" si="79"/>
        <v/>
      </c>
      <c r="AJ444" s="78" t="str">
        <f t="shared" si="79"/>
        <v/>
      </c>
      <c r="AK444" s="78" t="str">
        <f t="shared" si="79"/>
        <v/>
      </c>
      <c r="AL444" s="85"/>
      <c r="AM444" s="12"/>
      <c r="AN444" s="3"/>
      <c r="AO444" s="3"/>
      <c r="AP444" s="3"/>
    </row>
    <row r="445" spans="1:42" ht="12" customHeight="1" outlineLevel="1" x14ac:dyDescent="0.25">
      <c r="A445" s="1"/>
      <c r="B445" s="2"/>
      <c r="C445" s="13"/>
      <c r="D445" s="13"/>
      <c r="E445" s="13"/>
      <c r="F445" s="30"/>
      <c r="H445" s="23" t="s">
        <v>109</v>
      </c>
      <c r="I445" s="4" t="s">
        <v>87</v>
      </c>
      <c r="J445" s="78">
        <f t="shared" ref="J445:AK445" si="80">IF($I445="agflow","",IF(J286&gt;0,IF($I445="lime",0.25,1),""))</f>
        <v>1</v>
      </c>
      <c r="K445" s="78">
        <f t="shared" si="80"/>
        <v>1</v>
      </c>
      <c r="L445" s="78">
        <f t="shared" si="80"/>
        <v>1</v>
      </c>
      <c r="M445" s="78">
        <f t="shared" si="80"/>
        <v>1</v>
      </c>
      <c r="N445" s="78">
        <f t="shared" si="80"/>
        <v>1</v>
      </c>
      <c r="O445" s="78">
        <f t="shared" si="80"/>
        <v>1</v>
      </c>
      <c r="P445" s="78">
        <f t="shared" si="80"/>
        <v>1</v>
      </c>
      <c r="Q445" s="78">
        <f t="shared" si="80"/>
        <v>1</v>
      </c>
      <c r="R445" s="78">
        <f t="shared" si="80"/>
        <v>1</v>
      </c>
      <c r="S445" s="78">
        <f t="shared" si="80"/>
        <v>1</v>
      </c>
      <c r="T445" s="78">
        <f t="shared" si="80"/>
        <v>1</v>
      </c>
      <c r="U445" s="78">
        <f t="shared" si="80"/>
        <v>1</v>
      </c>
      <c r="V445" s="78">
        <f t="shared" si="80"/>
        <v>1</v>
      </c>
      <c r="W445" s="78">
        <f t="shared" si="80"/>
        <v>1</v>
      </c>
      <c r="X445" s="78">
        <f t="shared" si="80"/>
        <v>1</v>
      </c>
      <c r="Y445" s="78">
        <f t="shared" si="80"/>
        <v>1</v>
      </c>
      <c r="Z445" s="78">
        <f t="shared" si="80"/>
        <v>1</v>
      </c>
      <c r="AA445" s="78">
        <f t="shared" si="80"/>
        <v>1</v>
      </c>
      <c r="AB445" s="78" t="str">
        <f t="shared" si="80"/>
        <v/>
      </c>
      <c r="AC445" s="78" t="str">
        <f t="shared" si="80"/>
        <v/>
      </c>
      <c r="AD445" s="78" t="str">
        <f t="shared" si="80"/>
        <v/>
      </c>
      <c r="AE445" s="78" t="str">
        <f t="shared" si="80"/>
        <v/>
      </c>
      <c r="AF445" s="78" t="str">
        <f t="shared" si="80"/>
        <v/>
      </c>
      <c r="AG445" s="78" t="str">
        <f t="shared" si="80"/>
        <v/>
      </c>
      <c r="AH445" s="78" t="str">
        <f t="shared" si="80"/>
        <v/>
      </c>
      <c r="AI445" s="78" t="str">
        <f t="shared" si="80"/>
        <v/>
      </c>
      <c r="AJ445" s="78" t="str">
        <f t="shared" si="80"/>
        <v/>
      </c>
      <c r="AK445" s="78" t="str">
        <f t="shared" si="80"/>
        <v/>
      </c>
      <c r="AL445" s="85"/>
      <c r="AM445" s="12"/>
      <c r="AN445" s="3"/>
      <c r="AO445" s="3"/>
      <c r="AP445" s="3"/>
    </row>
    <row r="446" spans="1:42" ht="12" customHeight="1" outlineLevel="1" x14ac:dyDescent="0.25">
      <c r="A446" s="1"/>
      <c r="B446" s="2"/>
      <c r="C446" s="13"/>
      <c r="D446" s="13"/>
      <c r="E446" s="13"/>
      <c r="F446" s="30"/>
      <c r="H446" s="23" t="s">
        <v>114</v>
      </c>
      <c r="I446" s="4" t="s">
        <v>87</v>
      </c>
      <c r="J446" s="78">
        <f t="shared" ref="J446:AK446" si="81">IF($I446="agflow","",IF(J287&gt;0,IF($I446="lime",0.25,1),""))</f>
        <v>1</v>
      </c>
      <c r="K446" s="78">
        <f t="shared" si="81"/>
        <v>1</v>
      </c>
      <c r="L446" s="78">
        <f t="shared" si="81"/>
        <v>1</v>
      </c>
      <c r="M446" s="78">
        <f t="shared" si="81"/>
        <v>1</v>
      </c>
      <c r="N446" s="78">
        <f t="shared" si="81"/>
        <v>1</v>
      </c>
      <c r="O446" s="78">
        <f t="shared" si="81"/>
        <v>1</v>
      </c>
      <c r="P446" s="78">
        <f t="shared" si="81"/>
        <v>1</v>
      </c>
      <c r="Q446" s="78">
        <f t="shared" si="81"/>
        <v>1</v>
      </c>
      <c r="R446" s="78">
        <f t="shared" si="81"/>
        <v>1</v>
      </c>
      <c r="S446" s="78">
        <f t="shared" si="81"/>
        <v>1</v>
      </c>
      <c r="T446" s="78">
        <f t="shared" si="81"/>
        <v>1</v>
      </c>
      <c r="U446" s="78">
        <f t="shared" si="81"/>
        <v>1</v>
      </c>
      <c r="V446" s="78">
        <f t="shared" si="81"/>
        <v>1</v>
      </c>
      <c r="W446" s="78">
        <f t="shared" si="81"/>
        <v>1</v>
      </c>
      <c r="X446" s="78">
        <f t="shared" si="81"/>
        <v>1</v>
      </c>
      <c r="Y446" s="78">
        <f t="shared" si="81"/>
        <v>1</v>
      </c>
      <c r="Z446" s="78">
        <f t="shared" si="81"/>
        <v>1</v>
      </c>
      <c r="AA446" s="78">
        <f t="shared" si="81"/>
        <v>1</v>
      </c>
      <c r="AB446" s="78" t="str">
        <f t="shared" si="81"/>
        <v/>
      </c>
      <c r="AC446" s="78" t="str">
        <f t="shared" si="81"/>
        <v/>
      </c>
      <c r="AD446" s="78" t="str">
        <f t="shared" si="81"/>
        <v/>
      </c>
      <c r="AE446" s="78" t="str">
        <f t="shared" si="81"/>
        <v/>
      </c>
      <c r="AF446" s="78" t="str">
        <f t="shared" si="81"/>
        <v/>
      </c>
      <c r="AG446" s="78" t="str">
        <f t="shared" si="81"/>
        <v/>
      </c>
      <c r="AH446" s="78" t="str">
        <f t="shared" si="81"/>
        <v/>
      </c>
      <c r="AI446" s="78" t="str">
        <f t="shared" si="81"/>
        <v/>
      </c>
      <c r="AJ446" s="78" t="str">
        <f t="shared" si="81"/>
        <v/>
      </c>
      <c r="AK446" s="78" t="str">
        <f t="shared" si="81"/>
        <v/>
      </c>
      <c r="AL446" s="85"/>
      <c r="AM446" s="12"/>
      <c r="AN446" s="3"/>
      <c r="AO446" s="3"/>
      <c r="AP446" s="3"/>
    </row>
    <row r="447" spans="1:42" ht="12" customHeight="1" outlineLevel="1" x14ac:dyDescent="0.25">
      <c r="A447" s="1"/>
      <c r="B447" s="2"/>
      <c r="C447" s="13"/>
      <c r="D447" s="13"/>
      <c r="E447" s="13"/>
      <c r="F447" s="30"/>
      <c r="H447" s="23" t="s">
        <v>115</v>
      </c>
      <c r="I447" s="4" t="s">
        <v>87</v>
      </c>
      <c r="J447" s="78">
        <f t="shared" ref="J447:AK447" si="82">IF($I447="agflow","",IF(J288&gt;0,IF($I447="lime",0.25,1),""))</f>
        <v>1</v>
      </c>
      <c r="K447" s="78">
        <f t="shared" si="82"/>
        <v>1</v>
      </c>
      <c r="L447" s="78">
        <f t="shared" si="82"/>
        <v>1</v>
      </c>
      <c r="M447" s="78">
        <f t="shared" si="82"/>
        <v>1</v>
      </c>
      <c r="N447" s="78">
        <f t="shared" si="82"/>
        <v>1</v>
      </c>
      <c r="O447" s="78">
        <f t="shared" si="82"/>
        <v>1</v>
      </c>
      <c r="P447" s="78">
        <f t="shared" si="82"/>
        <v>1</v>
      </c>
      <c r="Q447" s="78">
        <f t="shared" si="82"/>
        <v>1</v>
      </c>
      <c r="R447" s="78">
        <f t="shared" si="82"/>
        <v>1</v>
      </c>
      <c r="S447" s="78">
        <f t="shared" si="82"/>
        <v>1</v>
      </c>
      <c r="T447" s="78">
        <f t="shared" si="82"/>
        <v>1</v>
      </c>
      <c r="U447" s="78">
        <f t="shared" si="82"/>
        <v>1</v>
      </c>
      <c r="V447" s="78">
        <f t="shared" si="82"/>
        <v>1</v>
      </c>
      <c r="W447" s="78">
        <f t="shared" si="82"/>
        <v>1</v>
      </c>
      <c r="X447" s="78">
        <f t="shared" si="82"/>
        <v>1</v>
      </c>
      <c r="Y447" s="78">
        <f t="shared" si="82"/>
        <v>1</v>
      </c>
      <c r="Z447" s="78">
        <f t="shared" si="82"/>
        <v>1</v>
      </c>
      <c r="AA447" s="78">
        <f t="shared" si="82"/>
        <v>1</v>
      </c>
      <c r="AB447" s="78" t="str">
        <f t="shared" si="82"/>
        <v/>
      </c>
      <c r="AC447" s="78" t="str">
        <f t="shared" si="82"/>
        <v/>
      </c>
      <c r="AD447" s="78" t="str">
        <f t="shared" si="82"/>
        <v/>
      </c>
      <c r="AE447" s="78" t="str">
        <f t="shared" si="82"/>
        <v/>
      </c>
      <c r="AF447" s="78" t="str">
        <f t="shared" si="82"/>
        <v/>
      </c>
      <c r="AG447" s="78" t="str">
        <f t="shared" si="82"/>
        <v/>
      </c>
      <c r="AH447" s="78" t="str">
        <f t="shared" si="82"/>
        <v/>
      </c>
      <c r="AI447" s="78" t="str">
        <f t="shared" si="82"/>
        <v/>
      </c>
      <c r="AJ447" s="78" t="str">
        <f t="shared" si="82"/>
        <v/>
      </c>
      <c r="AK447" s="78" t="str">
        <f t="shared" si="82"/>
        <v/>
      </c>
      <c r="AL447" s="85"/>
      <c r="AM447" s="12"/>
      <c r="AN447" s="3"/>
      <c r="AO447" s="3"/>
      <c r="AP447" s="3"/>
    </row>
    <row r="448" spans="1:42" ht="12" customHeight="1" outlineLevel="1" x14ac:dyDescent="0.25">
      <c r="A448" s="1"/>
      <c r="B448" s="2"/>
      <c r="C448" s="13"/>
      <c r="D448" s="13"/>
      <c r="E448" s="13"/>
      <c r="F448" s="30"/>
      <c r="H448" s="23" t="s">
        <v>116</v>
      </c>
      <c r="I448" s="4" t="s">
        <v>87</v>
      </c>
      <c r="J448" s="78">
        <f t="shared" ref="J448:AK448" si="83">IF($I448="agflow","",IF(J289&gt;0,IF($I448="lime",0.25,1),""))</f>
        <v>1</v>
      </c>
      <c r="K448" s="78">
        <f t="shared" si="83"/>
        <v>1</v>
      </c>
      <c r="L448" s="78">
        <f t="shared" si="83"/>
        <v>1</v>
      </c>
      <c r="M448" s="78">
        <f t="shared" si="83"/>
        <v>1</v>
      </c>
      <c r="N448" s="78">
        <f t="shared" si="83"/>
        <v>1</v>
      </c>
      <c r="O448" s="78">
        <f t="shared" si="83"/>
        <v>1</v>
      </c>
      <c r="P448" s="78">
        <f t="shared" si="83"/>
        <v>1</v>
      </c>
      <c r="Q448" s="78">
        <f t="shared" si="83"/>
        <v>1</v>
      </c>
      <c r="R448" s="78">
        <f t="shared" si="83"/>
        <v>1</v>
      </c>
      <c r="S448" s="78">
        <f t="shared" si="83"/>
        <v>1</v>
      </c>
      <c r="T448" s="78">
        <f t="shared" si="83"/>
        <v>1</v>
      </c>
      <c r="U448" s="78">
        <f t="shared" si="83"/>
        <v>1</v>
      </c>
      <c r="V448" s="78">
        <f t="shared" si="83"/>
        <v>1</v>
      </c>
      <c r="W448" s="78">
        <f t="shared" si="83"/>
        <v>1</v>
      </c>
      <c r="X448" s="78">
        <f t="shared" si="83"/>
        <v>1</v>
      </c>
      <c r="Y448" s="78">
        <f t="shared" si="83"/>
        <v>1</v>
      </c>
      <c r="Z448" s="78">
        <f t="shared" si="83"/>
        <v>1</v>
      </c>
      <c r="AA448" s="78">
        <f t="shared" si="83"/>
        <v>1</v>
      </c>
      <c r="AB448" s="78" t="str">
        <f t="shared" si="83"/>
        <v/>
      </c>
      <c r="AC448" s="78" t="str">
        <f t="shared" si="83"/>
        <v/>
      </c>
      <c r="AD448" s="78" t="str">
        <f t="shared" si="83"/>
        <v/>
      </c>
      <c r="AE448" s="78" t="str">
        <f t="shared" si="83"/>
        <v/>
      </c>
      <c r="AF448" s="78" t="str">
        <f t="shared" si="83"/>
        <v/>
      </c>
      <c r="AG448" s="78" t="str">
        <f t="shared" si="83"/>
        <v/>
      </c>
      <c r="AH448" s="78" t="str">
        <f t="shared" si="83"/>
        <v/>
      </c>
      <c r="AI448" s="78" t="str">
        <f t="shared" si="83"/>
        <v/>
      </c>
      <c r="AJ448" s="78" t="str">
        <f t="shared" si="83"/>
        <v/>
      </c>
      <c r="AK448" s="78" t="str">
        <f t="shared" si="83"/>
        <v/>
      </c>
      <c r="AL448" s="85"/>
      <c r="AM448" s="12"/>
      <c r="AN448" s="3"/>
      <c r="AO448" s="3"/>
      <c r="AP448" s="3"/>
    </row>
    <row r="449" spans="1:42" ht="12" customHeight="1" outlineLevel="1" x14ac:dyDescent="0.25">
      <c r="A449" s="1"/>
      <c r="B449" s="2"/>
      <c r="C449" s="13"/>
      <c r="D449" s="13"/>
      <c r="E449" s="13"/>
      <c r="F449" s="30"/>
      <c r="H449" s="23" t="s">
        <v>396</v>
      </c>
      <c r="I449" s="4" t="s">
        <v>87</v>
      </c>
      <c r="J449" s="78">
        <f t="shared" ref="J449:AK449" si="84">IF($I449="agflow","",IF(J290&gt;0,IF($I449="lime",0.25,1),""))</f>
        <v>1</v>
      </c>
      <c r="K449" s="78">
        <f t="shared" si="84"/>
        <v>1</v>
      </c>
      <c r="L449" s="78">
        <f t="shared" si="84"/>
        <v>1</v>
      </c>
      <c r="M449" s="78">
        <f t="shared" si="84"/>
        <v>1</v>
      </c>
      <c r="N449" s="78">
        <f t="shared" si="84"/>
        <v>1</v>
      </c>
      <c r="O449" s="78">
        <f t="shared" si="84"/>
        <v>1</v>
      </c>
      <c r="P449" s="78">
        <f t="shared" si="84"/>
        <v>1</v>
      </c>
      <c r="Q449" s="78">
        <f t="shared" si="84"/>
        <v>1</v>
      </c>
      <c r="R449" s="78">
        <f t="shared" si="84"/>
        <v>1</v>
      </c>
      <c r="S449" s="78">
        <f t="shared" si="84"/>
        <v>1</v>
      </c>
      <c r="T449" s="78">
        <f t="shared" si="84"/>
        <v>1</v>
      </c>
      <c r="U449" s="78">
        <f t="shared" si="84"/>
        <v>1</v>
      </c>
      <c r="V449" s="78">
        <f t="shared" si="84"/>
        <v>1</v>
      </c>
      <c r="W449" s="78">
        <f t="shared" si="84"/>
        <v>1</v>
      </c>
      <c r="X449" s="78">
        <f t="shared" si="84"/>
        <v>1</v>
      </c>
      <c r="Y449" s="78">
        <f t="shared" si="84"/>
        <v>1</v>
      </c>
      <c r="Z449" s="78">
        <f t="shared" si="84"/>
        <v>1</v>
      </c>
      <c r="AA449" s="78">
        <f t="shared" si="84"/>
        <v>1</v>
      </c>
      <c r="AB449" s="78" t="str">
        <f t="shared" si="84"/>
        <v/>
      </c>
      <c r="AC449" s="78" t="str">
        <f t="shared" si="84"/>
        <v/>
      </c>
      <c r="AD449" s="78" t="str">
        <f t="shared" si="84"/>
        <v/>
      </c>
      <c r="AE449" s="78" t="str">
        <f t="shared" si="84"/>
        <v/>
      </c>
      <c r="AF449" s="78" t="str">
        <f t="shared" si="84"/>
        <v/>
      </c>
      <c r="AG449" s="78" t="str">
        <f t="shared" si="84"/>
        <v/>
      </c>
      <c r="AH449" s="78" t="str">
        <f t="shared" si="84"/>
        <v/>
      </c>
      <c r="AI449" s="78" t="str">
        <f t="shared" si="84"/>
        <v/>
      </c>
      <c r="AJ449" s="78" t="str">
        <f t="shared" si="84"/>
        <v/>
      </c>
      <c r="AK449" s="78" t="str">
        <f t="shared" si="84"/>
        <v/>
      </c>
      <c r="AL449" s="85"/>
      <c r="AM449" s="12"/>
      <c r="AN449" s="3"/>
      <c r="AO449" s="3"/>
      <c r="AP449" s="3"/>
    </row>
    <row r="450" spans="1:42" ht="12" customHeight="1" outlineLevel="1" x14ac:dyDescent="0.25">
      <c r="A450" s="1"/>
      <c r="B450" s="2"/>
      <c r="C450" s="13"/>
      <c r="D450" s="13"/>
      <c r="E450" s="13"/>
      <c r="F450" s="30"/>
      <c r="H450" s="23" t="s">
        <v>118</v>
      </c>
      <c r="I450" s="4" t="s">
        <v>87</v>
      </c>
      <c r="J450" s="78">
        <f t="shared" ref="J450:AK450" si="85">IF($I450="agflow","",IF(J291&gt;0,IF($I450="lime",0.25,1),""))</f>
        <v>1</v>
      </c>
      <c r="K450" s="78">
        <f t="shared" si="85"/>
        <v>1</v>
      </c>
      <c r="L450" s="78">
        <f t="shared" si="85"/>
        <v>1</v>
      </c>
      <c r="M450" s="78">
        <f t="shared" si="85"/>
        <v>1</v>
      </c>
      <c r="N450" s="78">
        <f t="shared" si="85"/>
        <v>1</v>
      </c>
      <c r="O450" s="78">
        <f t="shared" si="85"/>
        <v>1</v>
      </c>
      <c r="P450" s="78">
        <f t="shared" si="85"/>
        <v>1</v>
      </c>
      <c r="Q450" s="78">
        <f t="shared" si="85"/>
        <v>1</v>
      </c>
      <c r="R450" s="78">
        <f t="shared" si="85"/>
        <v>1</v>
      </c>
      <c r="S450" s="78">
        <f t="shared" si="85"/>
        <v>1</v>
      </c>
      <c r="T450" s="78">
        <f t="shared" si="85"/>
        <v>1</v>
      </c>
      <c r="U450" s="78">
        <f t="shared" si="85"/>
        <v>1</v>
      </c>
      <c r="V450" s="78">
        <f t="shared" si="85"/>
        <v>1</v>
      </c>
      <c r="W450" s="78">
        <f t="shared" si="85"/>
        <v>1</v>
      </c>
      <c r="X450" s="78">
        <f t="shared" si="85"/>
        <v>1</v>
      </c>
      <c r="Y450" s="78">
        <f t="shared" si="85"/>
        <v>1</v>
      </c>
      <c r="Z450" s="78">
        <f t="shared" si="85"/>
        <v>1</v>
      </c>
      <c r="AA450" s="78">
        <f t="shared" si="85"/>
        <v>1</v>
      </c>
      <c r="AB450" s="78" t="str">
        <f t="shared" si="85"/>
        <v/>
      </c>
      <c r="AC450" s="78" t="str">
        <f t="shared" si="85"/>
        <v/>
      </c>
      <c r="AD450" s="78" t="str">
        <f t="shared" si="85"/>
        <v/>
      </c>
      <c r="AE450" s="78" t="str">
        <f t="shared" si="85"/>
        <v/>
      </c>
      <c r="AF450" s="78" t="str">
        <f t="shared" si="85"/>
        <v/>
      </c>
      <c r="AG450" s="78" t="str">
        <f t="shared" si="85"/>
        <v/>
      </c>
      <c r="AH450" s="78" t="str">
        <f t="shared" si="85"/>
        <v/>
      </c>
      <c r="AI450" s="78" t="str">
        <f t="shared" si="85"/>
        <v/>
      </c>
      <c r="AJ450" s="78" t="str">
        <f t="shared" si="85"/>
        <v/>
      </c>
      <c r="AK450" s="78" t="str">
        <f t="shared" si="85"/>
        <v/>
      </c>
      <c r="AL450" s="85"/>
      <c r="AM450" s="12"/>
      <c r="AN450" s="3"/>
      <c r="AO450" s="3"/>
      <c r="AP450" s="3"/>
    </row>
    <row r="451" spans="1:42" ht="12" customHeight="1" outlineLevel="1" x14ac:dyDescent="0.25">
      <c r="A451" s="1"/>
      <c r="B451" s="2"/>
      <c r="C451" s="13"/>
      <c r="D451" s="13"/>
      <c r="E451" s="13"/>
      <c r="F451" s="30"/>
      <c r="H451" s="23" t="s">
        <v>119</v>
      </c>
      <c r="I451" s="4" t="s">
        <v>87</v>
      </c>
      <c r="J451" s="78">
        <f t="shared" ref="J451:AK451" si="86">IF($I451="agflow","",IF(J292&gt;0,IF($I451="lime",0.25,1),""))</f>
        <v>1</v>
      </c>
      <c r="K451" s="78">
        <f t="shared" si="86"/>
        <v>1</v>
      </c>
      <c r="L451" s="78">
        <f t="shared" si="86"/>
        <v>1</v>
      </c>
      <c r="M451" s="78">
        <f t="shared" si="86"/>
        <v>1</v>
      </c>
      <c r="N451" s="78">
        <f t="shared" si="86"/>
        <v>1</v>
      </c>
      <c r="O451" s="78">
        <f t="shared" si="86"/>
        <v>1</v>
      </c>
      <c r="P451" s="78">
        <f t="shared" si="86"/>
        <v>1</v>
      </c>
      <c r="Q451" s="78">
        <f t="shared" si="86"/>
        <v>1</v>
      </c>
      <c r="R451" s="78">
        <f t="shared" si="86"/>
        <v>1</v>
      </c>
      <c r="S451" s="78">
        <f t="shared" si="86"/>
        <v>1</v>
      </c>
      <c r="T451" s="78">
        <f t="shared" si="86"/>
        <v>1</v>
      </c>
      <c r="U451" s="78">
        <f t="shared" si="86"/>
        <v>1</v>
      </c>
      <c r="V451" s="78">
        <f t="shared" si="86"/>
        <v>1</v>
      </c>
      <c r="W451" s="78">
        <f t="shared" si="86"/>
        <v>1</v>
      </c>
      <c r="X451" s="78">
        <f t="shared" si="86"/>
        <v>1</v>
      </c>
      <c r="Y451" s="78">
        <f t="shared" si="86"/>
        <v>1</v>
      </c>
      <c r="Z451" s="78">
        <f t="shared" si="86"/>
        <v>1</v>
      </c>
      <c r="AA451" s="78">
        <f t="shared" si="86"/>
        <v>1</v>
      </c>
      <c r="AB451" s="78" t="str">
        <f t="shared" si="86"/>
        <v/>
      </c>
      <c r="AC451" s="78" t="str">
        <f t="shared" si="86"/>
        <v/>
      </c>
      <c r="AD451" s="78" t="str">
        <f t="shared" si="86"/>
        <v/>
      </c>
      <c r="AE451" s="78" t="str">
        <f t="shared" si="86"/>
        <v/>
      </c>
      <c r="AF451" s="78" t="str">
        <f t="shared" si="86"/>
        <v/>
      </c>
      <c r="AG451" s="78" t="str">
        <f t="shared" si="86"/>
        <v/>
      </c>
      <c r="AH451" s="78" t="str">
        <f t="shared" si="86"/>
        <v/>
      </c>
      <c r="AI451" s="78" t="str">
        <f t="shared" si="86"/>
        <v/>
      </c>
      <c r="AJ451" s="78" t="str">
        <f t="shared" si="86"/>
        <v/>
      </c>
      <c r="AK451" s="78" t="str">
        <f t="shared" si="86"/>
        <v/>
      </c>
      <c r="AL451" s="85"/>
      <c r="AM451" s="12"/>
      <c r="AN451" s="3"/>
      <c r="AO451" s="3"/>
      <c r="AP451" s="3"/>
    </row>
    <row r="452" spans="1:42" ht="12" customHeight="1" outlineLevel="1" x14ac:dyDescent="0.25">
      <c r="A452" s="1"/>
      <c r="B452" s="2"/>
      <c r="C452" s="13"/>
      <c r="D452" s="13"/>
      <c r="E452" s="13"/>
      <c r="F452" s="30"/>
      <c r="H452" s="23" t="s">
        <v>120</v>
      </c>
      <c r="I452" s="4" t="s">
        <v>87</v>
      </c>
      <c r="J452" s="78">
        <f t="shared" ref="J452:AK452" si="87">IF($I452="agflow","",IF(J293&gt;0,IF($I452="lime",0.25,1),""))</f>
        <v>1</v>
      </c>
      <c r="K452" s="78">
        <f t="shared" si="87"/>
        <v>1</v>
      </c>
      <c r="L452" s="78">
        <f t="shared" si="87"/>
        <v>1</v>
      </c>
      <c r="M452" s="78">
        <f t="shared" si="87"/>
        <v>1</v>
      </c>
      <c r="N452" s="78">
        <f t="shared" si="87"/>
        <v>1</v>
      </c>
      <c r="O452" s="78">
        <f t="shared" si="87"/>
        <v>1</v>
      </c>
      <c r="P452" s="78">
        <f t="shared" si="87"/>
        <v>1</v>
      </c>
      <c r="Q452" s="78">
        <f t="shared" si="87"/>
        <v>1</v>
      </c>
      <c r="R452" s="78">
        <f t="shared" si="87"/>
        <v>1</v>
      </c>
      <c r="S452" s="78">
        <f t="shared" si="87"/>
        <v>1</v>
      </c>
      <c r="T452" s="78">
        <f t="shared" si="87"/>
        <v>1</v>
      </c>
      <c r="U452" s="78">
        <f t="shared" si="87"/>
        <v>1</v>
      </c>
      <c r="V452" s="78">
        <f t="shared" si="87"/>
        <v>1</v>
      </c>
      <c r="W452" s="78">
        <f t="shared" si="87"/>
        <v>1</v>
      </c>
      <c r="X452" s="78">
        <f t="shared" si="87"/>
        <v>1</v>
      </c>
      <c r="Y452" s="78">
        <f t="shared" si="87"/>
        <v>1</v>
      </c>
      <c r="Z452" s="78">
        <f t="shared" si="87"/>
        <v>1</v>
      </c>
      <c r="AA452" s="78">
        <f t="shared" si="87"/>
        <v>1</v>
      </c>
      <c r="AB452" s="78" t="str">
        <f t="shared" si="87"/>
        <v/>
      </c>
      <c r="AC452" s="78" t="str">
        <f t="shared" si="87"/>
        <v/>
      </c>
      <c r="AD452" s="78" t="str">
        <f t="shared" si="87"/>
        <v/>
      </c>
      <c r="AE452" s="78" t="str">
        <f t="shared" si="87"/>
        <v/>
      </c>
      <c r="AF452" s="78" t="str">
        <f t="shared" si="87"/>
        <v/>
      </c>
      <c r="AG452" s="78" t="str">
        <f t="shared" si="87"/>
        <v/>
      </c>
      <c r="AH452" s="78" t="str">
        <f t="shared" si="87"/>
        <v/>
      </c>
      <c r="AI452" s="78" t="str">
        <f t="shared" si="87"/>
        <v/>
      </c>
      <c r="AJ452" s="78" t="str">
        <f t="shared" si="87"/>
        <v/>
      </c>
      <c r="AK452" s="78" t="str">
        <f t="shared" si="87"/>
        <v/>
      </c>
      <c r="AL452" s="85"/>
      <c r="AM452" s="12"/>
      <c r="AN452" s="3"/>
      <c r="AO452" s="3"/>
      <c r="AP452" s="3"/>
    </row>
    <row r="453" spans="1:42" ht="12" customHeight="1" outlineLevel="1" x14ac:dyDescent="0.25">
      <c r="A453" s="1"/>
      <c r="B453" s="2"/>
      <c r="C453" s="13"/>
      <c r="D453" s="13"/>
      <c r="E453" s="13"/>
      <c r="F453" s="30"/>
      <c r="H453" s="23" t="s">
        <v>121</v>
      </c>
      <c r="I453" s="4" t="s">
        <v>87</v>
      </c>
      <c r="J453" s="78">
        <f t="shared" ref="J453:AK453" si="88">IF($I453="agflow","",IF(J294&gt;0,IF($I453="lime",0.25,1),""))</f>
        <v>1</v>
      </c>
      <c r="K453" s="78">
        <f t="shared" si="88"/>
        <v>1</v>
      </c>
      <c r="L453" s="78">
        <f t="shared" si="88"/>
        <v>1</v>
      </c>
      <c r="M453" s="78">
        <f t="shared" si="88"/>
        <v>1</v>
      </c>
      <c r="N453" s="78">
        <f t="shared" si="88"/>
        <v>1</v>
      </c>
      <c r="O453" s="78">
        <f t="shared" si="88"/>
        <v>1</v>
      </c>
      <c r="P453" s="78">
        <f t="shared" si="88"/>
        <v>1</v>
      </c>
      <c r="Q453" s="78">
        <f t="shared" si="88"/>
        <v>1</v>
      </c>
      <c r="R453" s="78">
        <f t="shared" si="88"/>
        <v>1</v>
      </c>
      <c r="S453" s="78">
        <f t="shared" si="88"/>
        <v>1</v>
      </c>
      <c r="T453" s="78">
        <f t="shared" si="88"/>
        <v>1</v>
      </c>
      <c r="U453" s="78">
        <f t="shared" si="88"/>
        <v>1</v>
      </c>
      <c r="V453" s="78">
        <f t="shared" si="88"/>
        <v>1</v>
      </c>
      <c r="W453" s="78">
        <f t="shared" si="88"/>
        <v>1</v>
      </c>
      <c r="X453" s="78">
        <f t="shared" si="88"/>
        <v>1</v>
      </c>
      <c r="Y453" s="78">
        <f t="shared" si="88"/>
        <v>1</v>
      </c>
      <c r="Z453" s="78">
        <f t="shared" si="88"/>
        <v>1</v>
      </c>
      <c r="AA453" s="78">
        <f t="shared" si="88"/>
        <v>1</v>
      </c>
      <c r="AB453" s="78" t="str">
        <f t="shared" si="88"/>
        <v/>
      </c>
      <c r="AC453" s="78" t="str">
        <f t="shared" si="88"/>
        <v/>
      </c>
      <c r="AD453" s="78" t="str">
        <f t="shared" si="88"/>
        <v/>
      </c>
      <c r="AE453" s="78" t="str">
        <f t="shared" si="88"/>
        <v/>
      </c>
      <c r="AF453" s="78" t="str">
        <f t="shared" si="88"/>
        <v/>
      </c>
      <c r="AG453" s="78" t="str">
        <f t="shared" si="88"/>
        <v/>
      </c>
      <c r="AH453" s="78" t="str">
        <f t="shared" si="88"/>
        <v/>
      </c>
      <c r="AI453" s="78" t="str">
        <f t="shared" si="88"/>
        <v/>
      </c>
      <c r="AJ453" s="78" t="str">
        <f t="shared" si="88"/>
        <v/>
      </c>
      <c r="AK453" s="78" t="str">
        <f t="shared" si="88"/>
        <v/>
      </c>
      <c r="AL453" s="85"/>
      <c r="AM453" s="12"/>
      <c r="AN453" s="3"/>
      <c r="AO453" s="3"/>
      <c r="AP453" s="3"/>
    </row>
    <row r="454" spans="1:42" ht="12" customHeight="1" outlineLevel="1" x14ac:dyDescent="0.25">
      <c r="A454" s="1"/>
      <c r="B454" s="2"/>
      <c r="C454" s="13"/>
      <c r="D454" s="13"/>
      <c r="E454" s="13"/>
      <c r="F454" s="30"/>
      <c r="H454" s="23" t="s">
        <v>122</v>
      </c>
      <c r="I454" s="4" t="s">
        <v>87</v>
      </c>
      <c r="J454" s="78">
        <f t="shared" ref="J454:AK454" si="89">IF($I454="agflow","",IF(J295&gt;0,IF($I454="lime",0.25,1),""))</f>
        <v>1</v>
      </c>
      <c r="K454" s="78">
        <f t="shared" si="89"/>
        <v>1</v>
      </c>
      <c r="L454" s="78">
        <f t="shared" si="89"/>
        <v>1</v>
      </c>
      <c r="M454" s="78">
        <f t="shared" si="89"/>
        <v>1</v>
      </c>
      <c r="N454" s="78">
        <f t="shared" si="89"/>
        <v>1</v>
      </c>
      <c r="O454" s="78">
        <f t="shared" si="89"/>
        <v>1</v>
      </c>
      <c r="P454" s="78">
        <f t="shared" si="89"/>
        <v>1</v>
      </c>
      <c r="Q454" s="78">
        <f t="shared" si="89"/>
        <v>1</v>
      </c>
      <c r="R454" s="78">
        <f t="shared" si="89"/>
        <v>1</v>
      </c>
      <c r="S454" s="78">
        <f t="shared" si="89"/>
        <v>1</v>
      </c>
      <c r="T454" s="78">
        <f t="shared" si="89"/>
        <v>1</v>
      </c>
      <c r="U454" s="78">
        <f t="shared" si="89"/>
        <v>1</v>
      </c>
      <c r="V454" s="78">
        <f t="shared" si="89"/>
        <v>1</v>
      </c>
      <c r="W454" s="78">
        <f t="shared" si="89"/>
        <v>1</v>
      </c>
      <c r="X454" s="78">
        <f t="shared" si="89"/>
        <v>1</v>
      </c>
      <c r="Y454" s="78">
        <f t="shared" si="89"/>
        <v>1</v>
      </c>
      <c r="Z454" s="78">
        <f t="shared" si="89"/>
        <v>1</v>
      </c>
      <c r="AA454" s="78">
        <f t="shared" si="89"/>
        <v>1</v>
      </c>
      <c r="AB454" s="78" t="str">
        <f t="shared" si="89"/>
        <v/>
      </c>
      <c r="AC454" s="78" t="str">
        <f t="shared" si="89"/>
        <v/>
      </c>
      <c r="AD454" s="78" t="str">
        <f t="shared" si="89"/>
        <v/>
      </c>
      <c r="AE454" s="78" t="str">
        <f t="shared" si="89"/>
        <v/>
      </c>
      <c r="AF454" s="78" t="str">
        <f t="shared" si="89"/>
        <v/>
      </c>
      <c r="AG454" s="78" t="str">
        <f t="shared" si="89"/>
        <v/>
      </c>
      <c r="AH454" s="78" t="str">
        <f t="shared" si="89"/>
        <v/>
      </c>
      <c r="AI454" s="78" t="str">
        <f t="shared" si="89"/>
        <v/>
      </c>
      <c r="AJ454" s="78" t="str">
        <f t="shared" si="89"/>
        <v/>
      </c>
      <c r="AK454" s="78" t="str">
        <f t="shared" si="89"/>
        <v/>
      </c>
      <c r="AL454" s="85"/>
      <c r="AM454" s="12"/>
      <c r="AN454" s="3"/>
      <c r="AO454" s="3"/>
      <c r="AP454" s="3"/>
    </row>
    <row r="455" spans="1:42" ht="12" customHeight="1" outlineLevel="1" x14ac:dyDescent="0.25">
      <c r="A455" s="1"/>
      <c r="B455" s="2"/>
      <c r="C455" s="13"/>
      <c r="D455" s="13"/>
      <c r="E455" s="13"/>
      <c r="F455" s="30"/>
      <c r="H455" s="23" t="s">
        <v>123</v>
      </c>
      <c r="I455" s="4" t="s">
        <v>87</v>
      </c>
      <c r="J455" s="78" t="str">
        <f t="shared" ref="J455:AK455" si="90">IF($I455="agflow","",IF(J296&gt;0,IF($I455="lime",0.25,1),""))</f>
        <v/>
      </c>
      <c r="K455" s="78" t="str">
        <f t="shared" si="90"/>
        <v/>
      </c>
      <c r="L455" s="78" t="str">
        <f t="shared" si="90"/>
        <v/>
      </c>
      <c r="M455" s="78" t="str">
        <f t="shared" si="90"/>
        <v/>
      </c>
      <c r="N455" s="78" t="str">
        <f t="shared" si="90"/>
        <v/>
      </c>
      <c r="O455" s="78" t="str">
        <f t="shared" si="90"/>
        <v/>
      </c>
      <c r="P455" s="78" t="str">
        <f t="shared" si="90"/>
        <v/>
      </c>
      <c r="Q455" s="78" t="str">
        <f t="shared" si="90"/>
        <v/>
      </c>
      <c r="R455" s="78" t="str">
        <f t="shared" si="90"/>
        <v/>
      </c>
      <c r="S455" s="78" t="str">
        <f t="shared" si="90"/>
        <v/>
      </c>
      <c r="T455" s="78" t="str">
        <f t="shared" si="90"/>
        <v/>
      </c>
      <c r="U455" s="78" t="str">
        <f t="shared" si="90"/>
        <v/>
      </c>
      <c r="V455" s="78" t="str">
        <f t="shared" si="90"/>
        <v/>
      </c>
      <c r="W455" s="78" t="str">
        <f t="shared" si="90"/>
        <v/>
      </c>
      <c r="X455" s="78" t="str">
        <f t="shared" si="90"/>
        <v/>
      </c>
      <c r="Y455" s="78" t="str">
        <f t="shared" si="90"/>
        <v/>
      </c>
      <c r="Z455" s="78" t="str">
        <f t="shared" si="90"/>
        <v/>
      </c>
      <c r="AA455" s="78" t="str">
        <f t="shared" si="90"/>
        <v/>
      </c>
      <c r="AB455" s="78" t="str">
        <f t="shared" si="90"/>
        <v/>
      </c>
      <c r="AC455" s="78" t="str">
        <f t="shared" si="90"/>
        <v/>
      </c>
      <c r="AD455" s="78" t="str">
        <f t="shared" si="90"/>
        <v/>
      </c>
      <c r="AE455" s="78" t="str">
        <f t="shared" si="90"/>
        <v/>
      </c>
      <c r="AF455" s="78" t="str">
        <f t="shared" si="90"/>
        <v/>
      </c>
      <c r="AG455" s="78" t="str">
        <f t="shared" si="90"/>
        <v/>
      </c>
      <c r="AH455" s="78" t="str">
        <f t="shared" si="90"/>
        <v/>
      </c>
      <c r="AI455" s="78" t="str">
        <f t="shared" si="90"/>
        <v/>
      </c>
      <c r="AJ455" s="78" t="str">
        <f t="shared" si="90"/>
        <v/>
      </c>
      <c r="AK455" s="78" t="str">
        <f t="shared" si="90"/>
        <v/>
      </c>
      <c r="AL455" s="85"/>
      <c r="AM455" s="12"/>
      <c r="AN455" s="3"/>
      <c r="AO455" s="3"/>
      <c r="AP455" s="3"/>
    </row>
    <row r="456" spans="1:42" ht="12" customHeight="1" outlineLevel="1" x14ac:dyDescent="0.25">
      <c r="A456" s="1"/>
      <c r="B456" s="2"/>
      <c r="C456" s="13"/>
      <c r="D456" s="13"/>
      <c r="E456" s="13"/>
      <c r="F456" s="30"/>
      <c r="H456" s="23" t="s">
        <v>397</v>
      </c>
      <c r="I456" s="4" t="s">
        <v>87</v>
      </c>
      <c r="J456" s="78" t="str">
        <f t="shared" ref="J456:AK456" si="91">IF($I456="agflow","",IF(J297&gt;0,IF($I456="lime",0.25,1),""))</f>
        <v/>
      </c>
      <c r="K456" s="78" t="str">
        <f t="shared" si="91"/>
        <v/>
      </c>
      <c r="L456" s="78" t="str">
        <f t="shared" si="91"/>
        <v/>
      </c>
      <c r="M456" s="78" t="str">
        <f t="shared" si="91"/>
        <v/>
      </c>
      <c r="N456" s="78" t="str">
        <f t="shared" si="91"/>
        <v/>
      </c>
      <c r="O456" s="78" t="str">
        <f t="shared" si="91"/>
        <v/>
      </c>
      <c r="P456" s="78" t="str">
        <f t="shared" si="91"/>
        <v/>
      </c>
      <c r="Q456" s="78" t="str">
        <f t="shared" si="91"/>
        <v/>
      </c>
      <c r="R456" s="78" t="str">
        <f t="shared" si="91"/>
        <v/>
      </c>
      <c r="S456" s="78" t="str">
        <f t="shared" si="91"/>
        <v/>
      </c>
      <c r="T456" s="78" t="str">
        <f t="shared" si="91"/>
        <v/>
      </c>
      <c r="U456" s="78" t="str">
        <f t="shared" si="91"/>
        <v/>
      </c>
      <c r="V456" s="78" t="str">
        <f t="shared" si="91"/>
        <v/>
      </c>
      <c r="W456" s="78" t="str">
        <f t="shared" si="91"/>
        <v/>
      </c>
      <c r="X456" s="78" t="str">
        <f t="shared" si="91"/>
        <v/>
      </c>
      <c r="Y456" s="78" t="str">
        <f t="shared" si="91"/>
        <v/>
      </c>
      <c r="Z456" s="78" t="str">
        <f t="shared" si="91"/>
        <v/>
      </c>
      <c r="AA456" s="78" t="str">
        <f t="shared" si="91"/>
        <v/>
      </c>
      <c r="AB456" s="78" t="str">
        <f t="shared" si="91"/>
        <v/>
      </c>
      <c r="AC456" s="78" t="str">
        <f t="shared" si="91"/>
        <v/>
      </c>
      <c r="AD456" s="78" t="str">
        <f t="shared" si="91"/>
        <v/>
      </c>
      <c r="AE456" s="78" t="str">
        <f t="shared" si="91"/>
        <v/>
      </c>
      <c r="AF456" s="78" t="str">
        <f t="shared" si="91"/>
        <v/>
      </c>
      <c r="AG456" s="78" t="str">
        <f t="shared" si="91"/>
        <v/>
      </c>
      <c r="AH456" s="78" t="str">
        <f t="shared" si="91"/>
        <v/>
      </c>
      <c r="AI456" s="78" t="str">
        <f t="shared" si="91"/>
        <v/>
      </c>
      <c r="AJ456" s="78" t="str">
        <f t="shared" si="91"/>
        <v/>
      </c>
      <c r="AK456" s="78" t="str">
        <f t="shared" si="91"/>
        <v/>
      </c>
      <c r="AL456" s="85"/>
      <c r="AM456" s="12"/>
      <c r="AN456" s="3"/>
      <c r="AO456" s="3"/>
      <c r="AP456" s="3"/>
    </row>
    <row r="457" spans="1:42" ht="12" customHeight="1" outlineLevel="1" x14ac:dyDescent="0.25">
      <c r="A457" s="1"/>
      <c r="B457" s="2"/>
      <c r="C457" s="13"/>
      <c r="D457" s="13"/>
      <c r="E457" s="13"/>
      <c r="F457" s="30"/>
      <c r="H457" s="23" t="s">
        <v>124</v>
      </c>
      <c r="I457" s="4" t="s">
        <v>87</v>
      </c>
      <c r="J457" s="78" t="str">
        <f t="shared" ref="J457:AK457" si="92">IF($I457="agflow","",IF(J298&gt;0,IF($I457="lime",0.25,1),""))</f>
        <v/>
      </c>
      <c r="K457" s="78" t="str">
        <f t="shared" si="92"/>
        <v/>
      </c>
      <c r="L457" s="78" t="str">
        <f t="shared" si="92"/>
        <v/>
      </c>
      <c r="M457" s="78" t="str">
        <f t="shared" si="92"/>
        <v/>
      </c>
      <c r="N457" s="78" t="str">
        <f t="shared" si="92"/>
        <v/>
      </c>
      <c r="O457" s="78" t="str">
        <f t="shared" si="92"/>
        <v/>
      </c>
      <c r="P457" s="78" t="str">
        <f t="shared" si="92"/>
        <v/>
      </c>
      <c r="Q457" s="78" t="str">
        <f t="shared" si="92"/>
        <v/>
      </c>
      <c r="R457" s="78" t="str">
        <f t="shared" si="92"/>
        <v/>
      </c>
      <c r="S457" s="78" t="str">
        <f t="shared" si="92"/>
        <v/>
      </c>
      <c r="T457" s="78" t="str">
        <f t="shared" si="92"/>
        <v/>
      </c>
      <c r="U457" s="78" t="str">
        <f t="shared" si="92"/>
        <v/>
      </c>
      <c r="V457" s="78" t="str">
        <f t="shared" si="92"/>
        <v/>
      </c>
      <c r="W457" s="78" t="str">
        <f t="shared" si="92"/>
        <v/>
      </c>
      <c r="X457" s="78" t="str">
        <f t="shared" si="92"/>
        <v/>
      </c>
      <c r="Y457" s="78" t="str">
        <f t="shared" si="92"/>
        <v/>
      </c>
      <c r="Z457" s="78" t="str">
        <f t="shared" si="92"/>
        <v/>
      </c>
      <c r="AA457" s="78" t="str">
        <f t="shared" si="92"/>
        <v/>
      </c>
      <c r="AB457" s="78" t="str">
        <f t="shared" si="92"/>
        <v/>
      </c>
      <c r="AC457" s="78" t="str">
        <f t="shared" si="92"/>
        <v/>
      </c>
      <c r="AD457" s="78" t="str">
        <f t="shared" si="92"/>
        <v/>
      </c>
      <c r="AE457" s="78" t="str">
        <f t="shared" si="92"/>
        <v/>
      </c>
      <c r="AF457" s="78" t="str">
        <f t="shared" si="92"/>
        <v/>
      </c>
      <c r="AG457" s="78" t="str">
        <f t="shared" si="92"/>
        <v/>
      </c>
      <c r="AH457" s="78" t="str">
        <f t="shared" si="92"/>
        <v/>
      </c>
      <c r="AI457" s="78" t="str">
        <f t="shared" si="92"/>
        <v/>
      </c>
      <c r="AJ457" s="78" t="str">
        <f t="shared" si="92"/>
        <v/>
      </c>
      <c r="AK457" s="78" t="str">
        <f t="shared" si="92"/>
        <v/>
      </c>
      <c r="AL457" s="85"/>
      <c r="AM457" s="12"/>
      <c r="AN457" s="3"/>
      <c r="AO457" s="3"/>
      <c r="AP457" s="3"/>
    </row>
    <row r="458" spans="1:42" ht="12" customHeight="1" outlineLevel="1" x14ac:dyDescent="0.25">
      <c r="A458" s="1"/>
      <c r="B458" s="2"/>
      <c r="C458" s="13"/>
      <c r="D458" s="13"/>
      <c r="E458" s="13"/>
      <c r="F458" s="30"/>
      <c r="H458" s="23" t="s">
        <v>125</v>
      </c>
      <c r="I458" s="4" t="s">
        <v>87</v>
      </c>
      <c r="J458" s="78" t="str">
        <f t="shared" ref="J458:AK458" si="93">IF($I458="agflow","",IF(J299&gt;0,IF($I458="lime",0.25,1),""))</f>
        <v/>
      </c>
      <c r="K458" s="78" t="str">
        <f t="shared" si="93"/>
        <v/>
      </c>
      <c r="L458" s="78" t="str">
        <f t="shared" si="93"/>
        <v/>
      </c>
      <c r="M458" s="78" t="str">
        <f t="shared" si="93"/>
        <v/>
      </c>
      <c r="N458" s="78" t="str">
        <f t="shared" si="93"/>
        <v/>
      </c>
      <c r="O458" s="78" t="str">
        <f t="shared" si="93"/>
        <v/>
      </c>
      <c r="P458" s="78" t="str">
        <f t="shared" si="93"/>
        <v/>
      </c>
      <c r="Q458" s="78" t="str">
        <f t="shared" si="93"/>
        <v/>
      </c>
      <c r="R458" s="78" t="str">
        <f t="shared" si="93"/>
        <v/>
      </c>
      <c r="S458" s="78" t="str">
        <f t="shared" si="93"/>
        <v/>
      </c>
      <c r="T458" s="78" t="str">
        <f t="shared" si="93"/>
        <v/>
      </c>
      <c r="U458" s="78" t="str">
        <f t="shared" si="93"/>
        <v/>
      </c>
      <c r="V458" s="78" t="str">
        <f t="shared" si="93"/>
        <v/>
      </c>
      <c r="W458" s="78" t="str">
        <f t="shared" si="93"/>
        <v/>
      </c>
      <c r="X458" s="78" t="str">
        <f t="shared" si="93"/>
        <v/>
      </c>
      <c r="Y458" s="78" t="str">
        <f t="shared" si="93"/>
        <v/>
      </c>
      <c r="Z458" s="78" t="str">
        <f t="shared" si="93"/>
        <v/>
      </c>
      <c r="AA458" s="78" t="str">
        <f t="shared" si="93"/>
        <v/>
      </c>
      <c r="AB458" s="78" t="str">
        <f t="shared" si="93"/>
        <v/>
      </c>
      <c r="AC458" s="78" t="str">
        <f t="shared" si="93"/>
        <v/>
      </c>
      <c r="AD458" s="78" t="str">
        <f t="shared" si="93"/>
        <v/>
      </c>
      <c r="AE458" s="78" t="str">
        <f t="shared" si="93"/>
        <v/>
      </c>
      <c r="AF458" s="78" t="str">
        <f t="shared" si="93"/>
        <v/>
      </c>
      <c r="AG458" s="78" t="str">
        <f t="shared" si="93"/>
        <v/>
      </c>
      <c r="AH458" s="78" t="str">
        <f t="shared" si="93"/>
        <v/>
      </c>
      <c r="AI458" s="78" t="str">
        <f t="shared" si="93"/>
        <v/>
      </c>
      <c r="AJ458" s="78" t="str">
        <f t="shared" si="93"/>
        <v/>
      </c>
      <c r="AK458" s="78" t="str">
        <f t="shared" si="93"/>
        <v/>
      </c>
      <c r="AL458" s="85"/>
      <c r="AM458" s="12"/>
      <c r="AN458" s="3"/>
      <c r="AO458" s="3"/>
      <c r="AP458" s="3"/>
    </row>
    <row r="459" spans="1:42" ht="12" customHeight="1" outlineLevel="1" x14ac:dyDescent="0.25">
      <c r="A459" s="1"/>
      <c r="B459" s="2"/>
      <c r="C459" s="13"/>
      <c r="D459" s="13"/>
      <c r="E459" s="13"/>
      <c r="F459" s="30"/>
      <c r="H459" s="23" t="s">
        <v>126</v>
      </c>
      <c r="I459" s="4" t="s">
        <v>87</v>
      </c>
      <c r="J459" s="78" t="str">
        <f t="shared" ref="J459:AK459" si="94">IF($I459="agflow","",IF(J300&gt;0,IF($I459="lime",0.25,1),""))</f>
        <v/>
      </c>
      <c r="K459" s="78" t="str">
        <f t="shared" si="94"/>
        <v/>
      </c>
      <c r="L459" s="78" t="str">
        <f t="shared" si="94"/>
        <v/>
      </c>
      <c r="M459" s="78" t="str">
        <f t="shared" si="94"/>
        <v/>
      </c>
      <c r="N459" s="78" t="str">
        <f t="shared" si="94"/>
        <v/>
      </c>
      <c r="O459" s="78" t="str">
        <f t="shared" si="94"/>
        <v/>
      </c>
      <c r="P459" s="78" t="str">
        <f t="shared" si="94"/>
        <v/>
      </c>
      <c r="Q459" s="78" t="str">
        <f t="shared" si="94"/>
        <v/>
      </c>
      <c r="R459" s="78" t="str">
        <f t="shared" si="94"/>
        <v/>
      </c>
      <c r="S459" s="78" t="str">
        <f t="shared" si="94"/>
        <v/>
      </c>
      <c r="T459" s="78" t="str">
        <f t="shared" si="94"/>
        <v/>
      </c>
      <c r="U459" s="78" t="str">
        <f t="shared" si="94"/>
        <v/>
      </c>
      <c r="V459" s="78" t="str">
        <f t="shared" si="94"/>
        <v/>
      </c>
      <c r="W459" s="78" t="str">
        <f t="shared" si="94"/>
        <v/>
      </c>
      <c r="X459" s="78" t="str">
        <f t="shared" si="94"/>
        <v/>
      </c>
      <c r="Y459" s="78" t="str">
        <f t="shared" si="94"/>
        <v/>
      </c>
      <c r="Z459" s="78" t="str">
        <f t="shared" si="94"/>
        <v/>
      </c>
      <c r="AA459" s="78" t="str">
        <f t="shared" si="94"/>
        <v/>
      </c>
      <c r="AB459" s="78" t="str">
        <f t="shared" si="94"/>
        <v/>
      </c>
      <c r="AC459" s="78" t="str">
        <f t="shared" si="94"/>
        <v/>
      </c>
      <c r="AD459" s="78" t="str">
        <f t="shared" si="94"/>
        <v/>
      </c>
      <c r="AE459" s="78" t="str">
        <f t="shared" si="94"/>
        <v/>
      </c>
      <c r="AF459" s="78" t="str">
        <f t="shared" si="94"/>
        <v/>
      </c>
      <c r="AG459" s="78" t="str">
        <f t="shared" si="94"/>
        <v/>
      </c>
      <c r="AH459" s="78" t="str">
        <f t="shared" si="94"/>
        <v/>
      </c>
      <c r="AI459" s="78" t="str">
        <f t="shared" si="94"/>
        <v/>
      </c>
      <c r="AJ459" s="78" t="str">
        <f t="shared" si="94"/>
        <v/>
      </c>
      <c r="AK459" s="78" t="str">
        <f t="shared" si="94"/>
        <v/>
      </c>
      <c r="AL459" s="85"/>
      <c r="AM459" s="12"/>
      <c r="AN459" s="3"/>
      <c r="AO459" s="3"/>
      <c r="AP459" s="3"/>
    </row>
    <row r="460" spans="1:42" ht="12" customHeight="1" outlineLevel="1" x14ac:dyDescent="0.25">
      <c r="A460" s="1"/>
      <c r="B460" s="2"/>
      <c r="C460" s="13"/>
      <c r="D460" s="13"/>
      <c r="E460" s="13"/>
      <c r="F460" s="30"/>
      <c r="H460" s="23" t="s">
        <v>127</v>
      </c>
      <c r="I460" s="4" t="s">
        <v>87</v>
      </c>
      <c r="J460" s="78" t="str">
        <f t="shared" ref="J460:AK460" si="95">IF($I460="agflow","",IF(J301&gt;0,IF($I460="lime",0.25,1),""))</f>
        <v/>
      </c>
      <c r="K460" s="78" t="str">
        <f t="shared" si="95"/>
        <v/>
      </c>
      <c r="L460" s="78" t="str">
        <f t="shared" si="95"/>
        <v/>
      </c>
      <c r="M460" s="78" t="str">
        <f t="shared" si="95"/>
        <v/>
      </c>
      <c r="N460" s="78" t="str">
        <f t="shared" si="95"/>
        <v/>
      </c>
      <c r="O460" s="78" t="str">
        <f t="shared" si="95"/>
        <v/>
      </c>
      <c r="P460" s="78" t="str">
        <f t="shared" si="95"/>
        <v/>
      </c>
      <c r="Q460" s="78" t="str">
        <f t="shared" si="95"/>
        <v/>
      </c>
      <c r="R460" s="78" t="str">
        <f t="shared" si="95"/>
        <v/>
      </c>
      <c r="S460" s="78" t="str">
        <f t="shared" si="95"/>
        <v/>
      </c>
      <c r="T460" s="78" t="str">
        <f t="shared" si="95"/>
        <v/>
      </c>
      <c r="U460" s="78" t="str">
        <f t="shared" si="95"/>
        <v/>
      </c>
      <c r="V460" s="78" t="str">
        <f t="shared" si="95"/>
        <v/>
      </c>
      <c r="W460" s="78" t="str">
        <f t="shared" si="95"/>
        <v/>
      </c>
      <c r="X460" s="78" t="str">
        <f t="shared" si="95"/>
        <v/>
      </c>
      <c r="Y460" s="78" t="str">
        <f t="shared" si="95"/>
        <v/>
      </c>
      <c r="Z460" s="78" t="str">
        <f t="shared" si="95"/>
        <v/>
      </c>
      <c r="AA460" s="78" t="str">
        <f t="shared" si="95"/>
        <v/>
      </c>
      <c r="AB460" s="78" t="str">
        <f t="shared" si="95"/>
        <v/>
      </c>
      <c r="AC460" s="78" t="str">
        <f t="shared" si="95"/>
        <v/>
      </c>
      <c r="AD460" s="78" t="str">
        <f t="shared" si="95"/>
        <v/>
      </c>
      <c r="AE460" s="78" t="str">
        <f t="shared" si="95"/>
        <v/>
      </c>
      <c r="AF460" s="78" t="str">
        <f t="shared" si="95"/>
        <v/>
      </c>
      <c r="AG460" s="78" t="str">
        <f t="shared" si="95"/>
        <v/>
      </c>
      <c r="AH460" s="78" t="str">
        <f t="shared" si="95"/>
        <v/>
      </c>
      <c r="AI460" s="78" t="str">
        <f t="shared" si="95"/>
        <v/>
      </c>
      <c r="AJ460" s="78" t="str">
        <f t="shared" si="95"/>
        <v/>
      </c>
      <c r="AK460" s="78" t="str">
        <f t="shared" si="95"/>
        <v/>
      </c>
      <c r="AL460" s="85"/>
      <c r="AM460" s="12"/>
      <c r="AN460" s="3"/>
      <c r="AO460" s="3"/>
      <c r="AP460" s="3"/>
    </row>
    <row r="461" spans="1:42" ht="12" customHeight="1" outlineLevel="1" x14ac:dyDescent="0.25">
      <c r="A461" s="1"/>
      <c r="B461" s="2"/>
      <c r="C461" s="13"/>
      <c r="D461" s="13"/>
      <c r="E461" s="13"/>
      <c r="F461" s="30"/>
      <c r="H461" s="23" t="s">
        <v>398</v>
      </c>
      <c r="I461" s="4" t="s">
        <v>87</v>
      </c>
      <c r="J461" s="78" t="str">
        <f t="shared" ref="J461:AK461" si="96">IF($I461="agflow","",IF(J302&gt;0,IF($I461="lime",0.25,1),""))</f>
        <v/>
      </c>
      <c r="K461" s="78" t="str">
        <f t="shared" si="96"/>
        <v/>
      </c>
      <c r="L461" s="78" t="str">
        <f t="shared" si="96"/>
        <v/>
      </c>
      <c r="M461" s="78" t="str">
        <f t="shared" si="96"/>
        <v/>
      </c>
      <c r="N461" s="78" t="str">
        <f t="shared" si="96"/>
        <v/>
      </c>
      <c r="O461" s="78" t="str">
        <f t="shared" si="96"/>
        <v/>
      </c>
      <c r="P461" s="78" t="str">
        <f t="shared" si="96"/>
        <v/>
      </c>
      <c r="Q461" s="78" t="str">
        <f t="shared" si="96"/>
        <v/>
      </c>
      <c r="R461" s="78" t="str">
        <f t="shared" si="96"/>
        <v/>
      </c>
      <c r="S461" s="78" t="str">
        <f t="shared" si="96"/>
        <v/>
      </c>
      <c r="T461" s="78" t="str">
        <f t="shared" si="96"/>
        <v/>
      </c>
      <c r="U461" s="78" t="str">
        <f t="shared" si="96"/>
        <v/>
      </c>
      <c r="V461" s="78" t="str">
        <f t="shared" si="96"/>
        <v/>
      </c>
      <c r="W461" s="78" t="str">
        <f t="shared" si="96"/>
        <v/>
      </c>
      <c r="X461" s="78" t="str">
        <f t="shared" si="96"/>
        <v/>
      </c>
      <c r="Y461" s="78" t="str">
        <f t="shared" si="96"/>
        <v/>
      </c>
      <c r="Z461" s="78" t="str">
        <f t="shared" si="96"/>
        <v/>
      </c>
      <c r="AA461" s="78" t="str">
        <f t="shared" si="96"/>
        <v/>
      </c>
      <c r="AB461" s="78" t="str">
        <f t="shared" si="96"/>
        <v/>
      </c>
      <c r="AC461" s="78" t="str">
        <f t="shared" si="96"/>
        <v/>
      </c>
      <c r="AD461" s="78" t="str">
        <f t="shared" si="96"/>
        <v/>
      </c>
      <c r="AE461" s="78" t="str">
        <f t="shared" si="96"/>
        <v/>
      </c>
      <c r="AF461" s="78" t="str">
        <f t="shared" si="96"/>
        <v/>
      </c>
      <c r="AG461" s="78" t="str">
        <f t="shared" si="96"/>
        <v/>
      </c>
      <c r="AH461" s="78" t="str">
        <f t="shared" si="96"/>
        <v/>
      </c>
      <c r="AI461" s="78" t="str">
        <f t="shared" si="96"/>
        <v/>
      </c>
      <c r="AJ461" s="78" t="str">
        <f t="shared" si="96"/>
        <v/>
      </c>
      <c r="AK461" s="78" t="str">
        <f t="shared" si="96"/>
        <v/>
      </c>
      <c r="AL461" s="85"/>
      <c r="AM461" s="12"/>
      <c r="AN461" s="3"/>
      <c r="AO461" s="3"/>
      <c r="AP461" s="3"/>
    </row>
    <row r="462" spans="1:42" ht="12" customHeight="1" outlineLevel="1" x14ac:dyDescent="0.25">
      <c r="A462" s="1"/>
      <c r="B462" s="2"/>
      <c r="C462" s="13"/>
      <c r="D462" s="13"/>
      <c r="E462" s="13"/>
      <c r="F462" s="30"/>
      <c r="H462" s="23" t="s">
        <v>128</v>
      </c>
      <c r="I462" s="4" t="s">
        <v>87</v>
      </c>
      <c r="J462" s="78" t="str">
        <f t="shared" ref="J462:AK462" si="97">IF($I462="agflow","",IF(J303&gt;0,IF($I462="lime",0.25,1),""))</f>
        <v/>
      </c>
      <c r="K462" s="78" t="str">
        <f t="shared" si="97"/>
        <v/>
      </c>
      <c r="L462" s="78" t="str">
        <f t="shared" si="97"/>
        <v/>
      </c>
      <c r="M462" s="78" t="str">
        <f t="shared" si="97"/>
        <v/>
      </c>
      <c r="N462" s="78" t="str">
        <f t="shared" si="97"/>
        <v/>
      </c>
      <c r="O462" s="78" t="str">
        <f t="shared" si="97"/>
        <v/>
      </c>
      <c r="P462" s="78" t="str">
        <f t="shared" si="97"/>
        <v/>
      </c>
      <c r="Q462" s="78" t="str">
        <f t="shared" si="97"/>
        <v/>
      </c>
      <c r="R462" s="78" t="str">
        <f t="shared" si="97"/>
        <v/>
      </c>
      <c r="S462" s="78" t="str">
        <f t="shared" si="97"/>
        <v/>
      </c>
      <c r="T462" s="78" t="str">
        <f t="shared" si="97"/>
        <v/>
      </c>
      <c r="U462" s="78" t="str">
        <f t="shared" si="97"/>
        <v/>
      </c>
      <c r="V462" s="78" t="str">
        <f t="shared" si="97"/>
        <v/>
      </c>
      <c r="W462" s="78" t="str">
        <f t="shared" si="97"/>
        <v/>
      </c>
      <c r="X462" s="78" t="str">
        <f t="shared" si="97"/>
        <v/>
      </c>
      <c r="Y462" s="78" t="str">
        <f t="shared" si="97"/>
        <v/>
      </c>
      <c r="Z462" s="78" t="str">
        <f t="shared" si="97"/>
        <v/>
      </c>
      <c r="AA462" s="78" t="str">
        <f t="shared" si="97"/>
        <v/>
      </c>
      <c r="AB462" s="78" t="str">
        <f t="shared" si="97"/>
        <v/>
      </c>
      <c r="AC462" s="78" t="str">
        <f t="shared" si="97"/>
        <v/>
      </c>
      <c r="AD462" s="78" t="str">
        <f t="shared" si="97"/>
        <v/>
      </c>
      <c r="AE462" s="78" t="str">
        <f t="shared" si="97"/>
        <v/>
      </c>
      <c r="AF462" s="78" t="str">
        <f t="shared" si="97"/>
        <v/>
      </c>
      <c r="AG462" s="78" t="str">
        <f t="shared" si="97"/>
        <v/>
      </c>
      <c r="AH462" s="78" t="str">
        <f t="shared" si="97"/>
        <v/>
      </c>
      <c r="AI462" s="78" t="str">
        <f t="shared" si="97"/>
        <v/>
      </c>
      <c r="AJ462" s="78" t="str">
        <f t="shared" si="97"/>
        <v/>
      </c>
      <c r="AK462" s="78" t="str">
        <f t="shared" si="97"/>
        <v/>
      </c>
      <c r="AL462" s="85"/>
      <c r="AM462" s="12"/>
      <c r="AN462" s="3"/>
      <c r="AO462" s="3"/>
      <c r="AP462" s="3"/>
    </row>
    <row r="463" spans="1:42" ht="12" customHeight="1" outlineLevel="1" x14ac:dyDescent="0.25">
      <c r="A463" s="1"/>
      <c r="B463" s="2"/>
      <c r="C463" s="13"/>
      <c r="D463" s="13"/>
      <c r="E463" s="13"/>
      <c r="F463" s="30"/>
      <c r="H463" s="23" t="s">
        <v>129</v>
      </c>
      <c r="I463" s="4" t="s">
        <v>87</v>
      </c>
      <c r="J463" s="78" t="str">
        <f t="shared" ref="J463:AK463" si="98">IF($I463="agflow","",IF(J304&gt;0,IF($I463="lime",0.25,1),""))</f>
        <v/>
      </c>
      <c r="K463" s="78" t="str">
        <f t="shared" si="98"/>
        <v/>
      </c>
      <c r="L463" s="78" t="str">
        <f t="shared" si="98"/>
        <v/>
      </c>
      <c r="M463" s="78" t="str">
        <f t="shared" si="98"/>
        <v/>
      </c>
      <c r="N463" s="78" t="str">
        <f t="shared" si="98"/>
        <v/>
      </c>
      <c r="O463" s="78" t="str">
        <f t="shared" si="98"/>
        <v/>
      </c>
      <c r="P463" s="78" t="str">
        <f t="shared" si="98"/>
        <v/>
      </c>
      <c r="Q463" s="78" t="str">
        <f t="shared" si="98"/>
        <v/>
      </c>
      <c r="R463" s="78" t="str">
        <f t="shared" si="98"/>
        <v/>
      </c>
      <c r="S463" s="78" t="str">
        <f t="shared" si="98"/>
        <v/>
      </c>
      <c r="T463" s="78" t="str">
        <f t="shared" si="98"/>
        <v/>
      </c>
      <c r="U463" s="78" t="str">
        <f t="shared" si="98"/>
        <v/>
      </c>
      <c r="V463" s="78" t="str">
        <f t="shared" si="98"/>
        <v/>
      </c>
      <c r="W463" s="78" t="str">
        <f t="shared" si="98"/>
        <v/>
      </c>
      <c r="X463" s="78" t="str">
        <f t="shared" si="98"/>
        <v/>
      </c>
      <c r="Y463" s="78" t="str">
        <f t="shared" si="98"/>
        <v/>
      </c>
      <c r="Z463" s="78" t="str">
        <f t="shared" si="98"/>
        <v/>
      </c>
      <c r="AA463" s="78" t="str">
        <f t="shared" si="98"/>
        <v/>
      </c>
      <c r="AB463" s="78" t="str">
        <f t="shared" si="98"/>
        <v/>
      </c>
      <c r="AC463" s="78" t="str">
        <f t="shared" si="98"/>
        <v/>
      </c>
      <c r="AD463" s="78" t="str">
        <f t="shared" si="98"/>
        <v/>
      </c>
      <c r="AE463" s="78" t="str">
        <f t="shared" si="98"/>
        <v/>
      </c>
      <c r="AF463" s="78" t="str">
        <f t="shared" si="98"/>
        <v/>
      </c>
      <c r="AG463" s="78" t="str">
        <f t="shared" si="98"/>
        <v/>
      </c>
      <c r="AH463" s="78" t="str">
        <f t="shared" si="98"/>
        <v/>
      </c>
      <c r="AI463" s="78" t="str">
        <f t="shared" si="98"/>
        <v/>
      </c>
      <c r="AJ463" s="78" t="str">
        <f t="shared" si="98"/>
        <v/>
      </c>
      <c r="AK463" s="78" t="str">
        <f t="shared" si="98"/>
        <v/>
      </c>
      <c r="AL463" s="85"/>
      <c r="AM463" s="12"/>
      <c r="AN463" s="3"/>
      <c r="AO463" s="3"/>
      <c r="AP463" s="3"/>
    </row>
    <row r="464" spans="1:42" ht="12" customHeight="1" outlineLevel="1" x14ac:dyDescent="0.25">
      <c r="A464" s="1"/>
      <c r="B464" s="2"/>
      <c r="C464" s="13"/>
      <c r="D464" s="13"/>
      <c r="E464" s="13"/>
      <c r="F464" s="30"/>
      <c r="H464" s="23" t="s">
        <v>130</v>
      </c>
      <c r="I464" s="4" t="s">
        <v>87</v>
      </c>
      <c r="J464" s="78" t="str">
        <f t="shared" ref="J464:AK464" si="99">IF($I464="agflow","",IF(J305&gt;0,IF($I464="lime",0.25,1),""))</f>
        <v/>
      </c>
      <c r="K464" s="78" t="str">
        <f t="shared" si="99"/>
        <v/>
      </c>
      <c r="L464" s="78" t="str">
        <f t="shared" si="99"/>
        <v/>
      </c>
      <c r="M464" s="78" t="str">
        <f t="shared" si="99"/>
        <v/>
      </c>
      <c r="N464" s="78" t="str">
        <f t="shared" si="99"/>
        <v/>
      </c>
      <c r="O464" s="78" t="str">
        <f t="shared" si="99"/>
        <v/>
      </c>
      <c r="P464" s="78" t="str">
        <f t="shared" si="99"/>
        <v/>
      </c>
      <c r="Q464" s="78" t="str">
        <f t="shared" si="99"/>
        <v/>
      </c>
      <c r="R464" s="78" t="str">
        <f t="shared" si="99"/>
        <v/>
      </c>
      <c r="S464" s="78" t="str">
        <f t="shared" si="99"/>
        <v/>
      </c>
      <c r="T464" s="78" t="str">
        <f t="shared" si="99"/>
        <v/>
      </c>
      <c r="U464" s="78" t="str">
        <f t="shared" si="99"/>
        <v/>
      </c>
      <c r="V464" s="78" t="str">
        <f t="shared" si="99"/>
        <v/>
      </c>
      <c r="W464" s="78" t="str">
        <f t="shared" si="99"/>
        <v/>
      </c>
      <c r="X464" s="78" t="str">
        <f t="shared" si="99"/>
        <v/>
      </c>
      <c r="Y464" s="78" t="str">
        <f t="shared" si="99"/>
        <v/>
      </c>
      <c r="Z464" s="78" t="str">
        <f t="shared" si="99"/>
        <v/>
      </c>
      <c r="AA464" s="78" t="str">
        <f t="shared" si="99"/>
        <v/>
      </c>
      <c r="AB464" s="78" t="str">
        <f t="shared" si="99"/>
        <v/>
      </c>
      <c r="AC464" s="78" t="str">
        <f t="shared" si="99"/>
        <v/>
      </c>
      <c r="AD464" s="78" t="str">
        <f t="shared" si="99"/>
        <v/>
      </c>
      <c r="AE464" s="78" t="str">
        <f t="shared" si="99"/>
        <v/>
      </c>
      <c r="AF464" s="78" t="str">
        <f t="shared" si="99"/>
        <v/>
      </c>
      <c r="AG464" s="78" t="str">
        <f t="shared" si="99"/>
        <v/>
      </c>
      <c r="AH464" s="78" t="str">
        <f t="shared" si="99"/>
        <v/>
      </c>
      <c r="AI464" s="78" t="str">
        <f t="shared" si="99"/>
        <v/>
      </c>
      <c r="AJ464" s="78" t="str">
        <f t="shared" si="99"/>
        <v/>
      </c>
      <c r="AK464" s="78" t="str">
        <f t="shared" si="99"/>
        <v/>
      </c>
      <c r="AL464" s="85"/>
      <c r="AM464" s="12"/>
      <c r="AN464" s="3"/>
      <c r="AO464" s="3"/>
      <c r="AP464" s="3"/>
    </row>
    <row r="465" spans="1:42" ht="12" customHeight="1" outlineLevel="1" x14ac:dyDescent="0.25">
      <c r="A465" s="1"/>
      <c r="B465" s="2"/>
      <c r="C465" s="13"/>
      <c r="D465" s="13"/>
      <c r="E465" s="13"/>
      <c r="F465" s="30"/>
      <c r="H465" s="23" t="s">
        <v>97</v>
      </c>
      <c r="I465" s="4" t="s">
        <v>87</v>
      </c>
      <c r="J465" s="78" t="str">
        <f t="shared" ref="J465:AK465" si="100">IF($I465="agflow","",IF(J306&gt;0,IF($I465="lime",0.25,1),""))</f>
        <v/>
      </c>
      <c r="K465" s="78" t="str">
        <f t="shared" si="100"/>
        <v/>
      </c>
      <c r="L465" s="78" t="str">
        <f t="shared" si="100"/>
        <v/>
      </c>
      <c r="M465" s="78" t="str">
        <f t="shared" si="100"/>
        <v/>
      </c>
      <c r="N465" s="78" t="str">
        <f t="shared" si="100"/>
        <v/>
      </c>
      <c r="O465" s="78" t="str">
        <f t="shared" si="100"/>
        <v/>
      </c>
      <c r="P465" s="78" t="str">
        <f t="shared" si="100"/>
        <v/>
      </c>
      <c r="Q465" s="78" t="str">
        <f t="shared" si="100"/>
        <v/>
      </c>
      <c r="R465" s="78" t="str">
        <f t="shared" si="100"/>
        <v/>
      </c>
      <c r="S465" s="78" t="str">
        <f t="shared" si="100"/>
        <v/>
      </c>
      <c r="T465" s="78" t="str">
        <f t="shared" si="100"/>
        <v/>
      </c>
      <c r="U465" s="78" t="str">
        <f t="shared" si="100"/>
        <v/>
      </c>
      <c r="V465" s="78" t="str">
        <f t="shared" si="100"/>
        <v/>
      </c>
      <c r="W465" s="78" t="str">
        <f t="shared" si="100"/>
        <v/>
      </c>
      <c r="X465" s="78" t="str">
        <f t="shared" si="100"/>
        <v/>
      </c>
      <c r="Y465" s="78" t="str">
        <f t="shared" si="100"/>
        <v/>
      </c>
      <c r="Z465" s="78" t="str">
        <f t="shared" si="100"/>
        <v/>
      </c>
      <c r="AA465" s="78" t="str">
        <f t="shared" si="100"/>
        <v/>
      </c>
      <c r="AB465" s="78" t="str">
        <f t="shared" si="100"/>
        <v/>
      </c>
      <c r="AC465" s="78" t="str">
        <f t="shared" si="100"/>
        <v/>
      </c>
      <c r="AD465" s="78" t="str">
        <f t="shared" si="100"/>
        <v/>
      </c>
      <c r="AE465" s="78" t="str">
        <f t="shared" si="100"/>
        <v/>
      </c>
      <c r="AF465" s="78" t="str">
        <f t="shared" si="100"/>
        <v/>
      </c>
      <c r="AG465" s="78" t="str">
        <f t="shared" si="100"/>
        <v/>
      </c>
      <c r="AH465" s="78" t="str">
        <f t="shared" si="100"/>
        <v/>
      </c>
      <c r="AI465" s="78" t="str">
        <f t="shared" si="100"/>
        <v/>
      </c>
      <c r="AJ465" s="78" t="str">
        <f t="shared" si="100"/>
        <v/>
      </c>
      <c r="AK465" s="78" t="str">
        <f t="shared" si="100"/>
        <v/>
      </c>
      <c r="AL465" s="85"/>
      <c r="AM465" s="12"/>
      <c r="AN465" s="3"/>
      <c r="AO465" s="3"/>
      <c r="AP465" s="3"/>
    </row>
    <row r="466" spans="1:42" ht="12" customHeight="1" outlineLevel="1" x14ac:dyDescent="0.25">
      <c r="A466" s="1"/>
      <c r="B466" s="2"/>
      <c r="C466" s="13"/>
      <c r="D466" s="13"/>
      <c r="E466" s="13"/>
      <c r="F466" s="30"/>
      <c r="H466" s="23" t="s">
        <v>399</v>
      </c>
      <c r="I466" s="4" t="s">
        <v>87</v>
      </c>
      <c r="J466" s="78" t="str">
        <f t="shared" ref="J466:AK466" si="101">IF($I466="agflow","",IF(J307&gt;0,IF($I466="lime",0.25,1),""))</f>
        <v/>
      </c>
      <c r="K466" s="78" t="str">
        <f t="shared" si="101"/>
        <v/>
      </c>
      <c r="L466" s="78" t="str">
        <f t="shared" si="101"/>
        <v/>
      </c>
      <c r="M466" s="78" t="str">
        <f t="shared" si="101"/>
        <v/>
      </c>
      <c r="N466" s="78" t="str">
        <f t="shared" si="101"/>
        <v/>
      </c>
      <c r="O466" s="78" t="str">
        <f t="shared" si="101"/>
        <v/>
      </c>
      <c r="P466" s="78" t="str">
        <f t="shared" si="101"/>
        <v/>
      </c>
      <c r="Q466" s="78" t="str">
        <f t="shared" si="101"/>
        <v/>
      </c>
      <c r="R466" s="78" t="str">
        <f t="shared" si="101"/>
        <v/>
      </c>
      <c r="S466" s="78" t="str">
        <f t="shared" si="101"/>
        <v/>
      </c>
      <c r="T466" s="78" t="str">
        <f t="shared" si="101"/>
        <v/>
      </c>
      <c r="U466" s="78" t="str">
        <f t="shared" si="101"/>
        <v/>
      </c>
      <c r="V466" s="78" t="str">
        <f t="shared" si="101"/>
        <v/>
      </c>
      <c r="W466" s="78" t="str">
        <f t="shared" si="101"/>
        <v/>
      </c>
      <c r="X466" s="78" t="str">
        <f t="shared" si="101"/>
        <v/>
      </c>
      <c r="Y466" s="78" t="str">
        <f t="shared" si="101"/>
        <v/>
      </c>
      <c r="Z466" s="78" t="str">
        <f t="shared" si="101"/>
        <v/>
      </c>
      <c r="AA466" s="78" t="str">
        <f t="shared" si="101"/>
        <v/>
      </c>
      <c r="AB466" s="78" t="str">
        <f t="shared" si="101"/>
        <v/>
      </c>
      <c r="AC466" s="78" t="str">
        <f t="shared" si="101"/>
        <v/>
      </c>
      <c r="AD466" s="78" t="str">
        <f t="shared" si="101"/>
        <v/>
      </c>
      <c r="AE466" s="78" t="str">
        <f t="shared" si="101"/>
        <v/>
      </c>
      <c r="AF466" s="78" t="str">
        <f t="shared" si="101"/>
        <v/>
      </c>
      <c r="AG466" s="78" t="str">
        <f t="shared" si="101"/>
        <v/>
      </c>
      <c r="AH466" s="78" t="str">
        <f t="shared" si="101"/>
        <v/>
      </c>
      <c r="AI466" s="78" t="str">
        <f t="shared" si="101"/>
        <v/>
      </c>
      <c r="AJ466" s="78" t="str">
        <f t="shared" si="101"/>
        <v/>
      </c>
      <c r="AK466" s="78" t="str">
        <f t="shared" si="101"/>
        <v/>
      </c>
      <c r="AL466" s="85"/>
      <c r="AM466" s="12"/>
      <c r="AN466" s="3"/>
      <c r="AO466" s="3"/>
      <c r="AP466" s="3"/>
    </row>
    <row r="467" spans="1:42" ht="12" customHeight="1" outlineLevel="1" x14ac:dyDescent="0.25">
      <c r="A467" s="1"/>
      <c r="B467" s="2"/>
      <c r="C467" s="13"/>
      <c r="D467" s="13"/>
      <c r="E467" s="13"/>
      <c r="F467" s="30"/>
      <c r="H467" s="23" t="s">
        <v>111</v>
      </c>
      <c r="I467" s="4" t="s">
        <v>87</v>
      </c>
      <c r="J467" s="78" t="str">
        <f t="shared" ref="J467:AK467" si="102">IF($I467="agflow","",IF(J308&gt;0,IF($I467="lime",0.25,1),""))</f>
        <v/>
      </c>
      <c r="K467" s="78" t="str">
        <f t="shared" si="102"/>
        <v/>
      </c>
      <c r="L467" s="78" t="str">
        <f t="shared" si="102"/>
        <v/>
      </c>
      <c r="M467" s="78" t="str">
        <f t="shared" si="102"/>
        <v/>
      </c>
      <c r="N467" s="78" t="str">
        <f t="shared" si="102"/>
        <v/>
      </c>
      <c r="O467" s="78" t="str">
        <f t="shared" si="102"/>
        <v/>
      </c>
      <c r="P467" s="78" t="str">
        <f t="shared" si="102"/>
        <v/>
      </c>
      <c r="Q467" s="78" t="str">
        <f t="shared" si="102"/>
        <v/>
      </c>
      <c r="R467" s="78" t="str">
        <f t="shared" si="102"/>
        <v/>
      </c>
      <c r="S467" s="78" t="str">
        <f t="shared" si="102"/>
        <v/>
      </c>
      <c r="T467" s="78" t="str">
        <f t="shared" si="102"/>
        <v/>
      </c>
      <c r="U467" s="78" t="str">
        <f t="shared" si="102"/>
        <v/>
      </c>
      <c r="V467" s="78" t="str">
        <f t="shared" si="102"/>
        <v/>
      </c>
      <c r="W467" s="78" t="str">
        <f t="shared" si="102"/>
        <v/>
      </c>
      <c r="X467" s="78" t="str">
        <f t="shared" si="102"/>
        <v/>
      </c>
      <c r="Y467" s="78" t="str">
        <f t="shared" si="102"/>
        <v/>
      </c>
      <c r="Z467" s="78" t="str">
        <f t="shared" si="102"/>
        <v/>
      </c>
      <c r="AA467" s="78" t="str">
        <f t="shared" si="102"/>
        <v/>
      </c>
      <c r="AB467" s="78" t="str">
        <f t="shared" si="102"/>
        <v/>
      </c>
      <c r="AC467" s="78" t="str">
        <f t="shared" si="102"/>
        <v/>
      </c>
      <c r="AD467" s="78" t="str">
        <f t="shared" si="102"/>
        <v/>
      </c>
      <c r="AE467" s="78" t="str">
        <f t="shared" si="102"/>
        <v/>
      </c>
      <c r="AF467" s="78" t="str">
        <f t="shared" si="102"/>
        <v/>
      </c>
      <c r="AG467" s="78" t="str">
        <f t="shared" si="102"/>
        <v/>
      </c>
      <c r="AH467" s="78" t="str">
        <f t="shared" si="102"/>
        <v/>
      </c>
      <c r="AI467" s="78" t="str">
        <f t="shared" si="102"/>
        <v/>
      </c>
      <c r="AJ467" s="78" t="str">
        <f t="shared" si="102"/>
        <v/>
      </c>
      <c r="AK467" s="78" t="str">
        <f t="shared" si="102"/>
        <v/>
      </c>
      <c r="AL467" s="85"/>
      <c r="AM467" s="12"/>
      <c r="AN467" s="3"/>
      <c r="AO467" s="3"/>
      <c r="AP467" s="3"/>
    </row>
    <row r="468" spans="1:42" ht="12" customHeight="1" outlineLevel="1" x14ac:dyDescent="0.25">
      <c r="A468" s="1"/>
      <c r="B468" s="2"/>
      <c r="C468" s="13"/>
      <c r="D468" s="13"/>
      <c r="E468" s="13"/>
      <c r="F468" s="30"/>
      <c r="H468" s="23" t="s">
        <v>400</v>
      </c>
      <c r="I468" s="4" t="s">
        <v>87</v>
      </c>
      <c r="J468" s="78" t="str">
        <f t="shared" ref="J468:AK468" si="103">IF($I468="agflow","",IF(J309&gt;0,IF($I468="lime",0.25,1),""))</f>
        <v/>
      </c>
      <c r="K468" s="78" t="str">
        <f t="shared" si="103"/>
        <v/>
      </c>
      <c r="L468" s="78" t="str">
        <f t="shared" si="103"/>
        <v/>
      </c>
      <c r="M468" s="78" t="str">
        <f t="shared" si="103"/>
        <v/>
      </c>
      <c r="N468" s="78" t="str">
        <f t="shared" si="103"/>
        <v/>
      </c>
      <c r="O468" s="78" t="str">
        <f t="shared" si="103"/>
        <v/>
      </c>
      <c r="P468" s="78" t="str">
        <f t="shared" si="103"/>
        <v/>
      </c>
      <c r="Q468" s="78" t="str">
        <f t="shared" si="103"/>
        <v/>
      </c>
      <c r="R468" s="78" t="str">
        <f t="shared" si="103"/>
        <v/>
      </c>
      <c r="S468" s="78" t="str">
        <f t="shared" si="103"/>
        <v/>
      </c>
      <c r="T468" s="78" t="str">
        <f t="shared" si="103"/>
        <v/>
      </c>
      <c r="U468" s="78" t="str">
        <f t="shared" si="103"/>
        <v/>
      </c>
      <c r="V468" s="78" t="str">
        <f t="shared" si="103"/>
        <v/>
      </c>
      <c r="W468" s="78" t="str">
        <f t="shared" si="103"/>
        <v/>
      </c>
      <c r="X468" s="78" t="str">
        <f t="shared" si="103"/>
        <v/>
      </c>
      <c r="Y468" s="78" t="str">
        <f t="shared" si="103"/>
        <v/>
      </c>
      <c r="Z468" s="78" t="str">
        <f t="shared" si="103"/>
        <v/>
      </c>
      <c r="AA468" s="78" t="str">
        <f t="shared" si="103"/>
        <v/>
      </c>
      <c r="AB468" s="78" t="str">
        <f t="shared" si="103"/>
        <v/>
      </c>
      <c r="AC468" s="78" t="str">
        <f t="shared" si="103"/>
        <v/>
      </c>
      <c r="AD468" s="78" t="str">
        <f t="shared" si="103"/>
        <v/>
      </c>
      <c r="AE468" s="78" t="str">
        <f t="shared" si="103"/>
        <v/>
      </c>
      <c r="AF468" s="78" t="str">
        <f t="shared" si="103"/>
        <v/>
      </c>
      <c r="AG468" s="78" t="str">
        <f t="shared" si="103"/>
        <v/>
      </c>
      <c r="AH468" s="78" t="str">
        <f t="shared" si="103"/>
        <v/>
      </c>
      <c r="AI468" s="78" t="str">
        <f t="shared" si="103"/>
        <v/>
      </c>
      <c r="AJ468" s="78" t="str">
        <f t="shared" si="103"/>
        <v/>
      </c>
      <c r="AK468" s="78" t="str">
        <f t="shared" si="103"/>
        <v/>
      </c>
      <c r="AL468" s="85"/>
      <c r="AM468" s="12"/>
      <c r="AN468" s="3"/>
      <c r="AO468" s="3"/>
      <c r="AP468" s="3"/>
    </row>
    <row r="469" spans="1:42" ht="12" customHeight="1" outlineLevel="1" x14ac:dyDescent="0.25">
      <c r="A469" s="1"/>
      <c r="B469" s="2"/>
      <c r="C469" s="13"/>
      <c r="D469" s="13"/>
      <c r="E469" s="13"/>
      <c r="F469" s="30"/>
      <c r="H469" s="23" t="s">
        <v>110</v>
      </c>
      <c r="I469" s="4" t="s">
        <v>88</v>
      </c>
      <c r="J469" s="78" t="str">
        <f t="shared" ref="J469:AK469" si="104">IF($I469="agflow","",IF(J310&gt;0,IF($I469="lime",0.25,1),""))</f>
        <v/>
      </c>
      <c r="K469" s="78">
        <f t="shared" si="104"/>
        <v>0.25</v>
      </c>
      <c r="L469" s="78">
        <f t="shared" si="104"/>
        <v>0.25</v>
      </c>
      <c r="M469" s="78" t="str">
        <f t="shared" si="104"/>
        <v/>
      </c>
      <c r="N469" s="78">
        <f t="shared" si="104"/>
        <v>0.25</v>
      </c>
      <c r="O469" s="78">
        <f t="shared" si="104"/>
        <v>0.25</v>
      </c>
      <c r="P469" s="78">
        <f t="shared" si="104"/>
        <v>0.25</v>
      </c>
      <c r="Q469" s="78">
        <f t="shared" si="104"/>
        <v>0.25</v>
      </c>
      <c r="R469" s="78">
        <f t="shared" si="104"/>
        <v>0.25</v>
      </c>
      <c r="S469" s="78">
        <f t="shared" si="104"/>
        <v>0.25</v>
      </c>
      <c r="T469" s="78">
        <f t="shared" si="104"/>
        <v>0.25</v>
      </c>
      <c r="U469" s="78">
        <f t="shared" si="104"/>
        <v>0.25</v>
      </c>
      <c r="V469" s="78">
        <f t="shared" si="104"/>
        <v>0.25</v>
      </c>
      <c r="W469" s="78">
        <f t="shared" si="104"/>
        <v>0.25</v>
      </c>
      <c r="X469" s="78">
        <f t="shared" si="104"/>
        <v>0.25</v>
      </c>
      <c r="Y469" s="78">
        <f t="shared" si="104"/>
        <v>0.25</v>
      </c>
      <c r="Z469" s="78">
        <f t="shared" si="104"/>
        <v>0.25</v>
      </c>
      <c r="AA469" s="78">
        <f t="shared" si="104"/>
        <v>0.25</v>
      </c>
      <c r="AB469" s="78" t="str">
        <f t="shared" si="104"/>
        <v/>
      </c>
      <c r="AC469" s="78" t="str">
        <f t="shared" si="104"/>
        <v/>
      </c>
      <c r="AD469" s="78" t="str">
        <f t="shared" si="104"/>
        <v/>
      </c>
      <c r="AE469" s="78" t="str">
        <f t="shared" si="104"/>
        <v/>
      </c>
      <c r="AF469" s="78" t="str">
        <f t="shared" si="104"/>
        <v/>
      </c>
      <c r="AG469" s="78" t="str">
        <f t="shared" si="104"/>
        <v/>
      </c>
      <c r="AH469" s="78" t="str">
        <f t="shared" si="104"/>
        <v/>
      </c>
      <c r="AI469" s="78" t="str">
        <f t="shared" si="104"/>
        <v/>
      </c>
      <c r="AJ469" s="78" t="str">
        <f t="shared" si="104"/>
        <v/>
      </c>
      <c r="AK469" s="78" t="str">
        <f t="shared" si="104"/>
        <v/>
      </c>
      <c r="AL469" s="85"/>
      <c r="AM469" s="12"/>
      <c r="AN469" s="3"/>
      <c r="AO469" s="3"/>
      <c r="AP469" s="3"/>
    </row>
    <row r="470" spans="1:42" ht="12" customHeight="1" outlineLevel="1" x14ac:dyDescent="0.25">
      <c r="A470" s="1"/>
      <c r="B470" s="2"/>
      <c r="C470" s="13"/>
      <c r="D470" s="13"/>
      <c r="E470" s="13"/>
      <c r="F470" s="30"/>
      <c r="H470" s="23" t="s">
        <v>98</v>
      </c>
      <c r="I470" s="4" t="s">
        <v>88</v>
      </c>
      <c r="J470" s="78" t="str">
        <f t="shared" ref="J470:AK470" si="105">IF($I470="agflow","",IF(J311&gt;0,IF($I470="lime",0.25,1),""))</f>
        <v/>
      </c>
      <c r="K470" s="78">
        <f t="shared" si="105"/>
        <v>0.25</v>
      </c>
      <c r="L470" s="78">
        <f t="shared" si="105"/>
        <v>0.25</v>
      </c>
      <c r="M470" s="78" t="str">
        <f t="shared" si="105"/>
        <v/>
      </c>
      <c r="N470" s="78" t="str">
        <f t="shared" si="105"/>
        <v/>
      </c>
      <c r="O470" s="78" t="str">
        <f t="shared" si="105"/>
        <v/>
      </c>
      <c r="P470" s="78" t="str">
        <f t="shared" si="105"/>
        <v/>
      </c>
      <c r="Q470" s="78" t="str">
        <f t="shared" si="105"/>
        <v/>
      </c>
      <c r="R470" s="78" t="str">
        <f t="shared" si="105"/>
        <v/>
      </c>
      <c r="S470" s="78" t="str">
        <f t="shared" si="105"/>
        <v/>
      </c>
      <c r="T470" s="78" t="str">
        <f t="shared" si="105"/>
        <v/>
      </c>
      <c r="U470" s="78" t="str">
        <f t="shared" si="105"/>
        <v/>
      </c>
      <c r="V470" s="78" t="str">
        <f t="shared" si="105"/>
        <v/>
      </c>
      <c r="W470" s="78" t="str">
        <f t="shared" si="105"/>
        <v/>
      </c>
      <c r="X470" s="78" t="str">
        <f t="shared" si="105"/>
        <v/>
      </c>
      <c r="Y470" s="78" t="str">
        <f t="shared" si="105"/>
        <v/>
      </c>
      <c r="Z470" s="78" t="str">
        <f t="shared" si="105"/>
        <v/>
      </c>
      <c r="AA470" s="78" t="str">
        <f t="shared" si="105"/>
        <v/>
      </c>
      <c r="AB470" s="78" t="str">
        <f t="shared" si="105"/>
        <v/>
      </c>
      <c r="AC470" s="78" t="str">
        <f t="shared" si="105"/>
        <v/>
      </c>
      <c r="AD470" s="78" t="str">
        <f t="shared" si="105"/>
        <v/>
      </c>
      <c r="AE470" s="78" t="str">
        <f t="shared" si="105"/>
        <v/>
      </c>
      <c r="AF470" s="78" t="str">
        <f t="shared" si="105"/>
        <v/>
      </c>
      <c r="AG470" s="78" t="str">
        <f t="shared" si="105"/>
        <v/>
      </c>
      <c r="AH470" s="78" t="str">
        <f t="shared" si="105"/>
        <v/>
      </c>
      <c r="AI470" s="78" t="str">
        <f t="shared" si="105"/>
        <v/>
      </c>
      <c r="AJ470" s="78" t="str">
        <f t="shared" si="105"/>
        <v/>
      </c>
      <c r="AK470" s="78" t="str">
        <f t="shared" si="105"/>
        <v/>
      </c>
      <c r="AL470" s="85"/>
      <c r="AM470" s="12"/>
      <c r="AN470" s="3"/>
      <c r="AO470" s="3"/>
      <c r="AP470" s="3"/>
    </row>
    <row r="471" spans="1:42" ht="12" customHeight="1" outlineLevel="1" x14ac:dyDescent="0.25">
      <c r="A471" s="1"/>
      <c r="B471" s="2"/>
      <c r="C471" s="13"/>
      <c r="D471" s="13"/>
      <c r="E471" s="13"/>
      <c r="F471" s="30"/>
      <c r="H471" s="23" t="s">
        <v>99</v>
      </c>
      <c r="I471" s="4" t="s">
        <v>88</v>
      </c>
      <c r="J471" s="78">
        <f t="shared" ref="J471:AK471" si="106">IF($I471="agflow","",IF(J312&gt;0,IF($I471="lime",0.25,1),""))</f>
        <v>0.25</v>
      </c>
      <c r="K471" s="78" t="str">
        <f t="shared" si="106"/>
        <v/>
      </c>
      <c r="L471" s="78" t="str">
        <f t="shared" si="106"/>
        <v/>
      </c>
      <c r="M471" s="78">
        <f t="shared" si="106"/>
        <v>0.25</v>
      </c>
      <c r="N471" s="78" t="str">
        <f t="shared" si="106"/>
        <v/>
      </c>
      <c r="O471" s="78" t="str">
        <f t="shared" si="106"/>
        <v/>
      </c>
      <c r="P471" s="78" t="str">
        <f t="shared" si="106"/>
        <v/>
      </c>
      <c r="Q471" s="78" t="str">
        <f t="shared" si="106"/>
        <v/>
      </c>
      <c r="R471" s="78" t="str">
        <f t="shared" si="106"/>
        <v/>
      </c>
      <c r="S471" s="78" t="str">
        <f t="shared" si="106"/>
        <v/>
      </c>
      <c r="T471" s="78" t="str">
        <f t="shared" si="106"/>
        <v/>
      </c>
      <c r="U471" s="78" t="str">
        <f t="shared" si="106"/>
        <v/>
      </c>
      <c r="V471" s="78" t="str">
        <f t="shared" si="106"/>
        <v/>
      </c>
      <c r="W471" s="78" t="str">
        <f t="shared" si="106"/>
        <v/>
      </c>
      <c r="X471" s="78" t="str">
        <f t="shared" si="106"/>
        <v/>
      </c>
      <c r="Y471" s="78" t="str">
        <f t="shared" si="106"/>
        <v/>
      </c>
      <c r="Z471" s="78" t="str">
        <f t="shared" si="106"/>
        <v/>
      </c>
      <c r="AA471" s="78" t="str">
        <f t="shared" si="106"/>
        <v/>
      </c>
      <c r="AB471" s="78" t="str">
        <f t="shared" si="106"/>
        <v/>
      </c>
      <c r="AC471" s="78" t="str">
        <f t="shared" si="106"/>
        <v/>
      </c>
      <c r="AD471" s="78" t="str">
        <f t="shared" si="106"/>
        <v/>
      </c>
      <c r="AE471" s="78" t="str">
        <f t="shared" si="106"/>
        <v/>
      </c>
      <c r="AF471" s="78" t="str">
        <f t="shared" si="106"/>
        <v/>
      </c>
      <c r="AG471" s="78" t="str">
        <f t="shared" si="106"/>
        <v/>
      </c>
      <c r="AH471" s="78" t="str">
        <f t="shared" si="106"/>
        <v/>
      </c>
      <c r="AI471" s="78" t="str">
        <f t="shared" si="106"/>
        <v/>
      </c>
      <c r="AJ471" s="78" t="str">
        <f t="shared" si="106"/>
        <v/>
      </c>
      <c r="AK471" s="78" t="str">
        <f t="shared" si="106"/>
        <v/>
      </c>
      <c r="AL471" s="85"/>
      <c r="AM471" s="12"/>
      <c r="AN471" s="3"/>
      <c r="AO471" s="3"/>
      <c r="AP471" s="3"/>
    </row>
    <row r="472" spans="1:42" ht="12" customHeight="1" outlineLevel="1" x14ac:dyDescent="0.25">
      <c r="A472" s="1"/>
      <c r="B472" s="2"/>
      <c r="C472" s="13"/>
      <c r="D472" s="13"/>
      <c r="E472" s="13"/>
      <c r="F472" s="30"/>
      <c r="H472" s="23" t="s">
        <v>100</v>
      </c>
      <c r="I472" s="4" t="s">
        <v>88</v>
      </c>
      <c r="J472" s="78" t="str">
        <f t="shared" ref="J472:AK472" si="107">IF($I472="agflow","",IF(J313&gt;0,IF($I472="lime",0.25,1),""))</f>
        <v/>
      </c>
      <c r="K472" s="78">
        <f t="shared" si="107"/>
        <v>0.25</v>
      </c>
      <c r="L472" s="78">
        <f t="shared" si="107"/>
        <v>0.25</v>
      </c>
      <c r="M472" s="78" t="str">
        <f t="shared" si="107"/>
        <v/>
      </c>
      <c r="N472" s="78" t="str">
        <f t="shared" si="107"/>
        <v/>
      </c>
      <c r="O472" s="78" t="str">
        <f t="shared" si="107"/>
        <v/>
      </c>
      <c r="P472" s="78" t="str">
        <f t="shared" si="107"/>
        <v/>
      </c>
      <c r="Q472" s="78" t="str">
        <f t="shared" si="107"/>
        <v/>
      </c>
      <c r="R472" s="78" t="str">
        <f t="shared" si="107"/>
        <v/>
      </c>
      <c r="S472" s="78" t="str">
        <f t="shared" si="107"/>
        <v/>
      </c>
      <c r="T472" s="78" t="str">
        <f t="shared" si="107"/>
        <v/>
      </c>
      <c r="U472" s="78" t="str">
        <f t="shared" si="107"/>
        <v/>
      </c>
      <c r="V472" s="78" t="str">
        <f t="shared" si="107"/>
        <v/>
      </c>
      <c r="W472" s="78" t="str">
        <f t="shared" si="107"/>
        <v/>
      </c>
      <c r="X472" s="78" t="str">
        <f t="shared" si="107"/>
        <v/>
      </c>
      <c r="Y472" s="78" t="str">
        <f t="shared" si="107"/>
        <v/>
      </c>
      <c r="Z472" s="78" t="str">
        <f t="shared" si="107"/>
        <v/>
      </c>
      <c r="AA472" s="78" t="str">
        <f t="shared" si="107"/>
        <v/>
      </c>
      <c r="AB472" s="78" t="str">
        <f t="shared" si="107"/>
        <v/>
      </c>
      <c r="AC472" s="78" t="str">
        <f t="shared" si="107"/>
        <v/>
      </c>
      <c r="AD472" s="78" t="str">
        <f t="shared" si="107"/>
        <v/>
      </c>
      <c r="AE472" s="78" t="str">
        <f t="shared" si="107"/>
        <v/>
      </c>
      <c r="AF472" s="78" t="str">
        <f t="shared" si="107"/>
        <v/>
      </c>
      <c r="AG472" s="78" t="str">
        <f t="shared" si="107"/>
        <v/>
      </c>
      <c r="AH472" s="78" t="str">
        <f t="shared" si="107"/>
        <v/>
      </c>
      <c r="AI472" s="78" t="str">
        <f t="shared" si="107"/>
        <v/>
      </c>
      <c r="AJ472" s="78" t="str">
        <f t="shared" si="107"/>
        <v/>
      </c>
      <c r="AK472" s="78" t="str">
        <f t="shared" si="107"/>
        <v/>
      </c>
      <c r="AL472" s="85"/>
      <c r="AM472" s="12"/>
      <c r="AN472" s="3"/>
      <c r="AO472" s="3"/>
      <c r="AP472" s="3"/>
    </row>
    <row r="473" spans="1:42" ht="12" customHeight="1" outlineLevel="1" x14ac:dyDescent="0.25">
      <c r="A473" s="1"/>
      <c r="B473" s="2"/>
      <c r="C473" s="13"/>
      <c r="D473" s="13"/>
      <c r="E473" s="13"/>
      <c r="F473" s="30"/>
      <c r="H473" s="23" t="s">
        <v>101</v>
      </c>
      <c r="I473" s="4" t="s">
        <v>88</v>
      </c>
      <c r="J473" s="78" t="str">
        <f t="shared" ref="J473:AK473" si="108">IF($I473="agflow","",IF(J314&gt;0,IF($I473="lime",0.25,1),""))</f>
        <v/>
      </c>
      <c r="K473" s="78">
        <f t="shared" si="108"/>
        <v>0.25</v>
      </c>
      <c r="L473" s="78">
        <f t="shared" si="108"/>
        <v>0.25</v>
      </c>
      <c r="M473" s="78" t="str">
        <f t="shared" si="108"/>
        <v/>
      </c>
      <c r="N473" s="78" t="str">
        <f t="shared" si="108"/>
        <v/>
      </c>
      <c r="O473" s="78" t="str">
        <f t="shared" si="108"/>
        <v/>
      </c>
      <c r="P473" s="78" t="str">
        <f t="shared" si="108"/>
        <v/>
      </c>
      <c r="Q473" s="78" t="str">
        <f t="shared" si="108"/>
        <v/>
      </c>
      <c r="R473" s="78" t="str">
        <f t="shared" si="108"/>
        <v/>
      </c>
      <c r="S473" s="78" t="str">
        <f t="shared" si="108"/>
        <v/>
      </c>
      <c r="T473" s="78" t="str">
        <f t="shared" si="108"/>
        <v/>
      </c>
      <c r="U473" s="78" t="str">
        <f t="shared" si="108"/>
        <v/>
      </c>
      <c r="V473" s="78" t="str">
        <f t="shared" si="108"/>
        <v/>
      </c>
      <c r="W473" s="78" t="str">
        <f t="shared" si="108"/>
        <v/>
      </c>
      <c r="X473" s="78" t="str">
        <f t="shared" si="108"/>
        <v/>
      </c>
      <c r="Y473" s="78" t="str">
        <f t="shared" si="108"/>
        <v/>
      </c>
      <c r="Z473" s="78" t="str">
        <f t="shared" si="108"/>
        <v/>
      </c>
      <c r="AA473" s="78" t="str">
        <f t="shared" si="108"/>
        <v/>
      </c>
      <c r="AB473" s="78" t="str">
        <f t="shared" si="108"/>
        <v/>
      </c>
      <c r="AC473" s="78" t="str">
        <f t="shared" si="108"/>
        <v/>
      </c>
      <c r="AD473" s="78" t="str">
        <f t="shared" si="108"/>
        <v/>
      </c>
      <c r="AE473" s="78" t="str">
        <f t="shared" si="108"/>
        <v/>
      </c>
      <c r="AF473" s="78" t="str">
        <f t="shared" si="108"/>
        <v/>
      </c>
      <c r="AG473" s="78" t="str">
        <f t="shared" si="108"/>
        <v/>
      </c>
      <c r="AH473" s="78" t="str">
        <f t="shared" si="108"/>
        <v/>
      </c>
      <c r="AI473" s="78" t="str">
        <f t="shared" si="108"/>
        <v/>
      </c>
      <c r="AJ473" s="78" t="str">
        <f t="shared" si="108"/>
        <v/>
      </c>
      <c r="AK473" s="78" t="str">
        <f t="shared" si="108"/>
        <v/>
      </c>
      <c r="AL473" s="85"/>
      <c r="AM473" s="12"/>
      <c r="AN473" s="3"/>
      <c r="AO473" s="3"/>
      <c r="AP473" s="3"/>
    </row>
    <row r="474" spans="1:42" ht="12" customHeight="1" outlineLevel="1" x14ac:dyDescent="0.25">
      <c r="A474" s="1"/>
      <c r="B474" s="2"/>
      <c r="C474" s="13"/>
      <c r="D474" s="13"/>
      <c r="E474" s="13"/>
      <c r="F474" s="30"/>
      <c r="H474" s="23" t="s">
        <v>102</v>
      </c>
      <c r="I474" s="4" t="s">
        <v>88</v>
      </c>
      <c r="J474" s="78">
        <f t="shared" ref="J474:AK474" si="109">IF($I474="agflow","",IF(J315&gt;0,IF($I474="lime",0.25,1),""))</f>
        <v>0.25</v>
      </c>
      <c r="K474" s="78">
        <f t="shared" si="109"/>
        <v>0.25</v>
      </c>
      <c r="L474" s="78">
        <f t="shared" si="109"/>
        <v>0.25</v>
      </c>
      <c r="M474" s="78" t="str">
        <f t="shared" si="109"/>
        <v/>
      </c>
      <c r="N474" s="78">
        <f t="shared" si="109"/>
        <v>0.25</v>
      </c>
      <c r="O474" s="78">
        <f t="shared" si="109"/>
        <v>0.25</v>
      </c>
      <c r="P474" s="78">
        <f t="shared" si="109"/>
        <v>0.25</v>
      </c>
      <c r="Q474" s="78">
        <f t="shared" si="109"/>
        <v>0.25</v>
      </c>
      <c r="R474" s="78">
        <f t="shared" si="109"/>
        <v>0.25</v>
      </c>
      <c r="S474" s="78">
        <f t="shared" si="109"/>
        <v>0.25</v>
      </c>
      <c r="T474" s="78">
        <f t="shared" si="109"/>
        <v>0.25</v>
      </c>
      <c r="U474" s="78">
        <f t="shared" si="109"/>
        <v>0.25</v>
      </c>
      <c r="V474" s="78">
        <f t="shared" si="109"/>
        <v>0.25</v>
      </c>
      <c r="W474" s="78">
        <f t="shared" si="109"/>
        <v>0.25</v>
      </c>
      <c r="X474" s="78">
        <f t="shared" si="109"/>
        <v>0.25</v>
      </c>
      <c r="Y474" s="78">
        <f t="shared" si="109"/>
        <v>0.25</v>
      </c>
      <c r="Z474" s="78">
        <f t="shared" si="109"/>
        <v>0.25</v>
      </c>
      <c r="AA474" s="78">
        <f t="shared" si="109"/>
        <v>0.25</v>
      </c>
      <c r="AB474" s="78" t="str">
        <f t="shared" si="109"/>
        <v/>
      </c>
      <c r="AC474" s="78" t="str">
        <f t="shared" si="109"/>
        <v/>
      </c>
      <c r="AD474" s="78" t="str">
        <f t="shared" si="109"/>
        <v/>
      </c>
      <c r="AE474" s="78" t="str">
        <f t="shared" si="109"/>
        <v/>
      </c>
      <c r="AF474" s="78" t="str">
        <f t="shared" si="109"/>
        <v/>
      </c>
      <c r="AG474" s="78" t="str">
        <f t="shared" si="109"/>
        <v/>
      </c>
      <c r="AH474" s="78" t="str">
        <f t="shared" si="109"/>
        <v/>
      </c>
      <c r="AI474" s="78" t="str">
        <f t="shared" si="109"/>
        <v/>
      </c>
      <c r="AJ474" s="78" t="str">
        <f t="shared" si="109"/>
        <v/>
      </c>
      <c r="AK474" s="78" t="str">
        <f t="shared" si="109"/>
        <v/>
      </c>
      <c r="AL474" s="85"/>
      <c r="AM474" s="12"/>
      <c r="AN474" s="3"/>
      <c r="AO474" s="3"/>
      <c r="AP474" s="3"/>
    </row>
    <row r="475" spans="1:42" ht="12" customHeight="1" outlineLevel="1" x14ac:dyDescent="0.25">
      <c r="A475" s="1"/>
      <c r="B475" s="2"/>
      <c r="C475" s="13"/>
      <c r="D475" s="13"/>
      <c r="E475" s="13"/>
      <c r="F475" s="30"/>
      <c r="H475" s="23" t="s">
        <v>103</v>
      </c>
      <c r="I475" s="4" t="s">
        <v>88</v>
      </c>
      <c r="J475" s="78" t="str">
        <f t="shared" ref="J475:AK475" si="110">IF($I475="agflow","",IF(J316&gt;0,IF($I475="lime",0.25,1),""))</f>
        <v/>
      </c>
      <c r="K475" s="78" t="str">
        <f t="shared" si="110"/>
        <v/>
      </c>
      <c r="L475" s="78" t="str">
        <f t="shared" si="110"/>
        <v/>
      </c>
      <c r="M475" s="78" t="str">
        <f t="shared" si="110"/>
        <v/>
      </c>
      <c r="N475" s="78" t="str">
        <f t="shared" si="110"/>
        <v/>
      </c>
      <c r="O475" s="78" t="str">
        <f t="shared" si="110"/>
        <v/>
      </c>
      <c r="P475" s="78" t="str">
        <f t="shared" si="110"/>
        <v/>
      </c>
      <c r="Q475" s="78" t="str">
        <f t="shared" si="110"/>
        <v/>
      </c>
      <c r="R475" s="78" t="str">
        <f t="shared" si="110"/>
        <v/>
      </c>
      <c r="S475" s="78" t="str">
        <f t="shared" si="110"/>
        <v/>
      </c>
      <c r="T475" s="78" t="str">
        <f t="shared" si="110"/>
        <v/>
      </c>
      <c r="U475" s="78" t="str">
        <f t="shared" si="110"/>
        <v/>
      </c>
      <c r="V475" s="78" t="str">
        <f t="shared" si="110"/>
        <v/>
      </c>
      <c r="W475" s="78" t="str">
        <f t="shared" si="110"/>
        <v/>
      </c>
      <c r="X475" s="78" t="str">
        <f t="shared" si="110"/>
        <v/>
      </c>
      <c r="Y475" s="78" t="str">
        <f t="shared" si="110"/>
        <v/>
      </c>
      <c r="Z475" s="78" t="str">
        <f t="shared" si="110"/>
        <v/>
      </c>
      <c r="AA475" s="78" t="str">
        <f t="shared" si="110"/>
        <v/>
      </c>
      <c r="AB475" s="78" t="str">
        <f t="shared" si="110"/>
        <v/>
      </c>
      <c r="AC475" s="78" t="str">
        <f t="shared" si="110"/>
        <v/>
      </c>
      <c r="AD475" s="78" t="str">
        <f t="shared" si="110"/>
        <v/>
      </c>
      <c r="AE475" s="78" t="str">
        <f t="shared" si="110"/>
        <v/>
      </c>
      <c r="AF475" s="78" t="str">
        <f t="shared" si="110"/>
        <v/>
      </c>
      <c r="AG475" s="78" t="str">
        <f t="shared" si="110"/>
        <v/>
      </c>
      <c r="AH475" s="78" t="str">
        <f t="shared" si="110"/>
        <v/>
      </c>
      <c r="AI475" s="78" t="str">
        <f t="shared" si="110"/>
        <v/>
      </c>
      <c r="AJ475" s="78" t="str">
        <f t="shared" si="110"/>
        <v/>
      </c>
      <c r="AK475" s="78" t="str">
        <f t="shared" si="110"/>
        <v/>
      </c>
      <c r="AL475" s="85"/>
      <c r="AM475" s="12"/>
      <c r="AN475" s="3"/>
      <c r="AO475" s="3"/>
      <c r="AP475" s="3"/>
    </row>
    <row r="476" spans="1:42" ht="12" customHeight="1" outlineLevel="1" x14ac:dyDescent="0.25">
      <c r="A476" s="1"/>
      <c r="B476" s="2"/>
      <c r="C476" s="13"/>
      <c r="D476" s="13"/>
      <c r="E476" s="13"/>
      <c r="F476" s="30"/>
      <c r="H476" s="23" t="s">
        <v>104</v>
      </c>
      <c r="I476" s="4" t="s">
        <v>88</v>
      </c>
      <c r="J476" s="78" t="str">
        <f t="shared" ref="J476:AK476" si="111">IF($I476="agflow","",IF(J317&gt;0,IF($I476="lime",0.25,1),""))</f>
        <v/>
      </c>
      <c r="K476" s="78" t="str">
        <f t="shared" si="111"/>
        <v/>
      </c>
      <c r="L476" s="78" t="str">
        <f t="shared" si="111"/>
        <v/>
      </c>
      <c r="M476" s="78" t="str">
        <f t="shared" si="111"/>
        <v/>
      </c>
      <c r="N476" s="78" t="str">
        <f t="shared" si="111"/>
        <v/>
      </c>
      <c r="O476" s="78" t="str">
        <f t="shared" si="111"/>
        <v/>
      </c>
      <c r="P476" s="78" t="str">
        <f t="shared" si="111"/>
        <v/>
      </c>
      <c r="Q476" s="78" t="str">
        <f t="shared" si="111"/>
        <v/>
      </c>
      <c r="R476" s="78" t="str">
        <f t="shared" si="111"/>
        <v/>
      </c>
      <c r="S476" s="78" t="str">
        <f t="shared" si="111"/>
        <v/>
      </c>
      <c r="T476" s="78" t="str">
        <f t="shared" si="111"/>
        <v/>
      </c>
      <c r="U476" s="78" t="str">
        <f t="shared" si="111"/>
        <v/>
      </c>
      <c r="V476" s="78" t="str">
        <f t="shared" si="111"/>
        <v/>
      </c>
      <c r="W476" s="78" t="str">
        <f t="shared" si="111"/>
        <v/>
      </c>
      <c r="X476" s="78" t="str">
        <f t="shared" si="111"/>
        <v/>
      </c>
      <c r="Y476" s="78" t="str">
        <f t="shared" si="111"/>
        <v/>
      </c>
      <c r="Z476" s="78" t="str">
        <f t="shared" si="111"/>
        <v/>
      </c>
      <c r="AA476" s="78" t="str">
        <f t="shared" si="111"/>
        <v/>
      </c>
      <c r="AB476" s="78" t="str">
        <f t="shared" si="111"/>
        <v/>
      </c>
      <c r="AC476" s="78" t="str">
        <f t="shared" si="111"/>
        <v/>
      </c>
      <c r="AD476" s="78" t="str">
        <f t="shared" si="111"/>
        <v/>
      </c>
      <c r="AE476" s="78" t="str">
        <f t="shared" si="111"/>
        <v/>
      </c>
      <c r="AF476" s="78" t="str">
        <f t="shared" si="111"/>
        <v/>
      </c>
      <c r="AG476" s="78" t="str">
        <f t="shared" si="111"/>
        <v/>
      </c>
      <c r="AH476" s="78" t="str">
        <f t="shared" si="111"/>
        <v/>
      </c>
      <c r="AI476" s="78" t="str">
        <f t="shared" si="111"/>
        <v/>
      </c>
      <c r="AJ476" s="78" t="str">
        <f t="shared" si="111"/>
        <v/>
      </c>
      <c r="AK476" s="78" t="str">
        <f t="shared" si="111"/>
        <v/>
      </c>
      <c r="AL476" s="85"/>
      <c r="AM476" s="12"/>
      <c r="AN476" s="3"/>
      <c r="AO476" s="3"/>
      <c r="AP476" s="3"/>
    </row>
    <row r="477" spans="1:42" ht="12" customHeight="1" outlineLevel="1" x14ac:dyDescent="0.25">
      <c r="A477" s="1"/>
      <c r="B477" s="2"/>
      <c r="C477" s="13"/>
      <c r="D477" s="13"/>
      <c r="E477" s="13"/>
      <c r="F477" s="30"/>
      <c r="H477" s="23" t="s">
        <v>372</v>
      </c>
      <c r="I477" s="4" t="s">
        <v>88</v>
      </c>
      <c r="J477" s="78" t="str">
        <f t="shared" ref="J477:AK477" si="112">IF($I477="agflow","",IF(J318&gt;0,IF($I477="lime",0.25,1),""))</f>
        <v/>
      </c>
      <c r="K477" s="78" t="str">
        <f t="shared" si="112"/>
        <v/>
      </c>
      <c r="L477" s="78" t="str">
        <f t="shared" si="112"/>
        <v/>
      </c>
      <c r="M477" s="78" t="str">
        <f t="shared" si="112"/>
        <v/>
      </c>
      <c r="N477" s="78" t="str">
        <f t="shared" si="112"/>
        <v/>
      </c>
      <c r="O477" s="78" t="str">
        <f t="shared" si="112"/>
        <v/>
      </c>
      <c r="P477" s="78" t="str">
        <f t="shared" si="112"/>
        <v/>
      </c>
      <c r="Q477" s="78" t="str">
        <f t="shared" si="112"/>
        <v/>
      </c>
      <c r="R477" s="78" t="str">
        <f t="shared" si="112"/>
        <v/>
      </c>
      <c r="S477" s="78" t="str">
        <f t="shared" si="112"/>
        <v/>
      </c>
      <c r="T477" s="78" t="str">
        <f t="shared" si="112"/>
        <v/>
      </c>
      <c r="U477" s="78" t="str">
        <f t="shared" si="112"/>
        <v/>
      </c>
      <c r="V477" s="78" t="str">
        <f t="shared" si="112"/>
        <v/>
      </c>
      <c r="W477" s="78" t="str">
        <f t="shared" si="112"/>
        <v/>
      </c>
      <c r="X477" s="78" t="str">
        <f t="shared" si="112"/>
        <v/>
      </c>
      <c r="Y477" s="78" t="str">
        <f t="shared" si="112"/>
        <v/>
      </c>
      <c r="Z477" s="78" t="str">
        <f t="shared" si="112"/>
        <v/>
      </c>
      <c r="AA477" s="78" t="str">
        <f t="shared" si="112"/>
        <v/>
      </c>
      <c r="AB477" s="78" t="str">
        <f t="shared" si="112"/>
        <v/>
      </c>
      <c r="AC477" s="78" t="str">
        <f t="shared" si="112"/>
        <v/>
      </c>
      <c r="AD477" s="78" t="str">
        <f t="shared" si="112"/>
        <v/>
      </c>
      <c r="AE477" s="78" t="str">
        <f t="shared" si="112"/>
        <v/>
      </c>
      <c r="AF477" s="78" t="str">
        <f t="shared" si="112"/>
        <v/>
      </c>
      <c r="AG477" s="78" t="str">
        <f t="shared" si="112"/>
        <v/>
      </c>
      <c r="AH477" s="78" t="str">
        <f t="shared" si="112"/>
        <v/>
      </c>
      <c r="AI477" s="78" t="str">
        <f t="shared" si="112"/>
        <v/>
      </c>
      <c r="AJ477" s="78" t="str">
        <f t="shared" si="112"/>
        <v/>
      </c>
      <c r="AK477" s="78" t="str">
        <f t="shared" si="112"/>
        <v/>
      </c>
      <c r="AL477" s="85"/>
      <c r="AM477" s="12"/>
      <c r="AN477" s="3"/>
      <c r="AO477" s="3"/>
      <c r="AP477" s="3"/>
    </row>
    <row r="478" spans="1:42" ht="12" customHeight="1" outlineLevel="1" x14ac:dyDescent="0.25">
      <c r="A478" s="1"/>
      <c r="B478" s="2"/>
      <c r="C478" s="13"/>
      <c r="D478" s="13"/>
      <c r="E478" s="13"/>
      <c r="F478" s="30"/>
      <c r="H478" s="105" t="s">
        <v>112</v>
      </c>
      <c r="I478" s="4" t="s">
        <v>88</v>
      </c>
      <c r="J478" s="78" t="str">
        <f t="shared" ref="J478:AK478" si="113">IF($I478="agflow","",IF(J319&gt;0,IF($I478="lime",0.25,1),""))</f>
        <v/>
      </c>
      <c r="K478" s="78" t="str">
        <f t="shared" si="113"/>
        <v/>
      </c>
      <c r="L478" s="78" t="str">
        <f t="shared" si="113"/>
        <v/>
      </c>
      <c r="M478" s="78" t="str">
        <f t="shared" si="113"/>
        <v/>
      </c>
      <c r="N478" s="78" t="str">
        <f t="shared" si="113"/>
        <v/>
      </c>
      <c r="O478" s="78" t="str">
        <f t="shared" si="113"/>
        <v/>
      </c>
      <c r="P478" s="78" t="str">
        <f t="shared" si="113"/>
        <v/>
      </c>
      <c r="Q478" s="78" t="str">
        <f t="shared" si="113"/>
        <v/>
      </c>
      <c r="R478" s="78" t="str">
        <f t="shared" si="113"/>
        <v/>
      </c>
      <c r="S478" s="78" t="str">
        <f t="shared" si="113"/>
        <v/>
      </c>
      <c r="T478" s="78" t="str">
        <f t="shared" si="113"/>
        <v/>
      </c>
      <c r="U478" s="78" t="str">
        <f t="shared" si="113"/>
        <v/>
      </c>
      <c r="V478" s="78" t="str">
        <f t="shared" si="113"/>
        <v/>
      </c>
      <c r="W478" s="78" t="str">
        <f t="shared" si="113"/>
        <v/>
      </c>
      <c r="X478" s="78" t="str">
        <f t="shared" si="113"/>
        <v/>
      </c>
      <c r="Y478" s="78" t="str">
        <f t="shared" si="113"/>
        <v/>
      </c>
      <c r="Z478" s="78" t="str">
        <f t="shared" si="113"/>
        <v/>
      </c>
      <c r="AA478" s="78" t="str">
        <f t="shared" si="113"/>
        <v/>
      </c>
      <c r="AB478" s="78" t="str">
        <f t="shared" si="113"/>
        <v/>
      </c>
      <c r="AC478" s="78" t="str">
        <f t="shared" si="113"/>
        <v/>
      </c>
      <c r="AD478" s="78" t="str">
        <f t="shared" si="113"/>
        <v/>
      </c>
      <c r="AE478" s="78" t="str">
        <f t="shared" si="113"/>
        <v/>
      </c>
      <c r="AF478" s="78" t="str">
        <f t="shared" si="113"/>
        <v/>
      </c>
      <c r="AG478" s="78" t="str">
        <f t="shared" si="113"/>
        <v/>
      </c>
      <c r="AH478" s="78" t="str">
        <f t="shared" si="113"/>
        <v/>
      </c>
      <c r="AI478" s="78" t="str">
        <f t="shared" si="113"/>
        <v/>
      </c>
      <c r="AJ478" s="78" t="str">
        <f t="shared" si="113"/>
        <v/>
      </c>
      <c r="AK478" s="78" t="str">
        <f t="shared" si="113"/>
        <v/>
      </c>
      <c r="AL478" s="85"/>
      <c r="AM478" s="12"/>
      <c r="AN478" s="3"/>
      <c r="AO478" s="3"/>
      <c r="AP478" s="3"/>
    </row>
    <row r="479" spans="1:42" ht="12" customHeight="1" outlineLevel="1" x14ac:dyDescent="0.25">
      <c r="A479" s="1"/>
      <c r="B479" s="2"/>
      <c r="C479" s="13"/>
      <c r="D479" s="13"/>
      <c r="E479" s="13"/>
      <c r="F479" s="30"/>
      <c r="H479" s="105" t="s">
        <v>113</v>
      </c>
      <c r="I479" s="4" t="s">
        <v>88</v>
      </c>
      <c r="J479" s="78" t="str">
        <f t="shared" ref="J479:AK479" si="114">IF($I479="agflow","",IF(J320&gt;0,IF($I479="lime",0.25,1),""))</f>
        <v/>
      </c>
      <c r="K479" s="78" t="str">
        <f t="shared" si="114"/>
        <v/>
      </c>
      <c r="L479" s="78" t="str">
        <f t="shared" si="114"/>
        <v/>
      </c>
      <c r="M479" s="78" t="str">
        <f t="shared" si="114"/>
        <v/>
      </c>
      <c r="N479" s="78" t="str">
        <f t="shared" si="114"/>
        <v/>
      </c>
      <c r="O479" s="78" t="str">
        <f t="shared" si="114"/>
        <v/>
      </c>
      <c r="P479" s="78" t="str">
        <f t="shared" si="114"/>
        <v/>
      </c>
      <c r="Q479" s="78" t="str">
        <f t="shared" si="114"/>
        <v/>
      </c>
      <c r="R479" s="78" t="str">
        <f t="shared" si="114"/>
        <v/>
      </c>
      <c r="S479" s="78" t="str">
        <f t="shared" si="114"/>
        <v/>
      </c>
      <c r="T479" s="78" t="str">
        <f t="shared" si="114"/>
        <v/>
      </c>
      <c r="U479" s="78" t="str">
        <f t="shared" si="114"/>
        <v/>
      </c>
      <c r="V479" s="78" t="str">
        <f t="shared" si="114"/>
        <v/>
      </c>
      <c r="W479" s="78" t="str">
        <f t="shared" si="114"/>
        <v/>
      </c>
      <c r="X479" s="78" t="str">
        <f t="shared" si="114"/>
        <v/>
      </c>
      <c r="Y479" s="78" t="str">
        <f t="shared" si="114"/>
        <v/>
      </c>
      <c r="Z479" s="78" t="str">
        <f t="shared" si="114"/>
        <v/>
      </c>
      <c r="AA479" s="78" t="str">
        <f t="shared" si="114"/>
        <v/>
      </c>
      <c r="AB479" s="78" t="str">
        <f t="shared" si="114"/>
        <v/>
      </c>
      <c r="AC479" s="78" t="str">
        <f t="shared" si="114"/>
        <v/>
      </c>
      <c r="AD479" s="78" t="str">
        <f t="shared" si="114"/>
        <v/>
      </c>
      <c r="AE479" s="78" t="str">
        <f t="shared" si="114"/>
        <v/>
      </c>
      <c r="AF479" s="78" t="str">
        <f t="shared" si="114"/>
        <v/>
      </c>
      <c r="AG479" s="78" t="str">
        <f t="shared" si="114"/>
        <v/>
      </c>
      <c r="AH479" s="78" t="str">
        <f t="shared" si="114"/>
        <v/>
      </c>
      <c r="AI479" s="78" t="str">
        <f t="shared" si="114"/>
        <v/>
      </c>
      <c r="AJ479" s="78" t="str">
        <f t="shared" si="114"/>
        <v/>
      </c>
      <c r="AK479" s="78" t="str">
        <f t="shared" si="114"/>
        <v/>
      </c>
      <c r="AL479" s="85"/>
      <c r="AM479" s="12"/>
      <c r="AN479" s="3"/>
      <c r="AO479" s="3"/>
      <c r="AP479" s="3"/>
    </row>
    <row r="480" spans="1:42" ht="12" customHeight="1" outlineLevel="1" x14ac:dyDescent="0.25">
      <c r="A480" s="1"/>
      <c r="B480" s="2"/>
      <c r="C480" s="13"/>
      <c r="D480" s="13"/>
      <c r="E480" s="13"/>
      <c r="F480" s="30"/>
      <c r="H480" s="105" t="s">
        <v>117</v>
      </c>
      <c r="I480" s="4" t="s">
        <v>88</v>
      </c>
      <c r="J480" s="78" t="str">
        <f t="shared" ref="J480:AK480" si="115">IF($I480="agflow","",IF(J321&gt;0,IF($I480="lime",0.25,1),""))</f>
        <v/>
      </c>
      <c r="K480" s="78" t="str">
        <f t="shared" si="115"/>
        <v/>
      </c>
      <c r="L480" s="78" t="str">
        <f t="shared" si="115"/>
        <v/>
      </c>
      <c r="M480" s="78" t="str">
        <f t="shared" si="115"/>
        <v/>
      </c>
      <c r="N480" s="78" t="str">
        <f t="shared" si="115"/>
        <v/>
      </c>
      <c r="O480" s="78" t="str">
        <f t="shared" si="115"/>
        <v/>
      </c>
      <c r="P480" s="78" t="str">
        <f t="shared" si="115"/>
        <v/>
      </c>
      <c r="Q480" s="78" t="str">
        <f t="shared" si="115"/>
        <v/>
      </c>
      <c r="R480" s="78" t="str">
        <f t="shared" si="115"/>
        <v/>
      </c>
      <c r="S480" s="78" t="str">
        <f t="shared" si="115"/>
        <v/>
      </c>
      <c r="T480" s="78" t="str">
        <f t="shared" si="115"/>
        <v/>
      </c>
      <c r="U480" s="78" t="str">
        <f t="shared" si="115"/>
        <v/>
      </c>
      <c r="V480" s="78" t="str">
        <f t="shared" si="115"/>
        <v/>
      </c>
      <c r="W480" s="78" t="str">
        <f t="shared" si="115"/>
        <v/>
      </c>
      <c r="X480" s="78" t="str">
        <f t="shared" si="115"/>
        <v/>
      </c>
      <c r="Y480" s="78" t="str">
        <f t="shared" si="115"/>
        <v/>
      </c>
      <c r="Z480" s="78" t="str">
        <f t="shared" si="115"/>
        <v/>
      </c>
      <c r="AA480" s="78" t="str">
        <f t="shared" si="115"/>
        <v/>
      </c>
      <c r="AB480" s="78" t="str">
        <f t="shared" si="115"/>
        <v/>
      </c>
      <c r="AC480" s="78" t="str">
        <f t="shared" si="115"/>
        <v/>
      </c>
      <c r="AD480" s="78" t="str">
        <f t="shared" si="115"/>
        <v/>
      </c>
      <c r="AE480" s="78" t="str">
        <f t="shared" si="115"/>
        <v/>
      </c>
      <c r="AF480" s="78" t="str">
        <f t="shared" si="115"/>
        <v/>
      </c>
      <c r="AG480" s="78" t="str">
        <f t="shared" si="115"/>
        <v/>
      </c>
      <c r="AH480" s="78" t="str">
        <f t="shared" si="115"/>
        <v/>
      </c>
      <c r="AI480" s="78" t="str">
        <f t="shared" si="115"/>
        <v/>
      </c>
      <c r="AJ480" s="78" t="str">
        <f t="shared" si="115"/>
        <v/>
      </c>
      <c r="AK480" s="78" t="str">
        <f t="shared" si="115"/>
        <v/>
      </c>
      <c r="AL480" s="85"/>
      <c r="AM480" s="12"/>
      <c r="AN480" s="3"/>
      <c r="AO480" s="3"/>
      <c r="AP480" s="3"/>
    </row>
    <row r="481" spans="1:42" ht="12" customHeight="1" outlineLevel="1" x14ac:dyDescent="0.25">
      <c r="A481" s="1"/>
      <c r="B481" s="2"/>
      <c r="C481" s="13"/>
      <c r="D481" s="13"/>
      <c r="E481" s="13"/>
      <c r="F481" s="30"/>
      <c r="H481" s="23" t="s">
        <v>105</v>
      </c>
      <c r="I481" s="4" t="s">
        <v>88</v>
      </c>
      <c r="J481" s="78">
        <f t="shared" ref="J481:AK481" si="116">IF($I481="agflow","",IF(J322&gt;0,IF($I481="lime",0.25,1),""))</f>
        <v>0.25</v>
      </c>
      <c r="K481" s="78">
        <f t="shared" si="116"/>
        <v>0.25</v>
      </c>
      <c r="L481" s="78">
        <f t="shared" si="116"/>
        <v>0.25</v>
      </c>
      <c r="M481" s="78">
        <f t="shared" si="116"/>
        <v>0.25</v>
      </c>
      <c r="N481" s="78">
        <f t="shared" si="116"/>
        <v>0.25</v>
      </c>
      <c r="O481" s="78">
        <f t="shared" si="116"/>
        <v>0.25</v>
      </c>
      <c r="P481" s="78">
        <f t="shared" si="116"/>
        <v>0.25</v>
      </c>
      <c r="Q481" s="78">
        <f t="shared" si="116"/>
        <v>0.25</v>
      </c>
      <c r="R481" s="78">
        <f t="shared" si="116"/>
        <v>0.25</v>
      </c>
      <c r="S481" s="78">
        <f t="shared" si="116"/>
        <v>0.25</v>
      </c>
      <c r="T481" s="78">
        <f t="shared" si="116"/>
        <v>0.25</v>
      </c>
      <c r="U481" s="78">
        <f t="shared" si="116"/>
        <v>0.25</v>
      </c>
      <c r="V481" s="78">
        <f t="shared" si="116"/>
        <v>0.25</v>
      </c>
      <c r="W481" s="78">
        <f t="shared" si="116"/>
        <v>0.25</v>
      </c>
      <c r="X481" s="78">
        <f t="shared" si="116"/>
        <v>0.25</v>
      </c>
      <c r="Y481" s="78">
        <f t="shared" si="116"/>
        <v>0.25</v>
      </c>
      <c r="Z481" s="78">
        <f t="shared" si="116"/>
        <v>0.25</v>
      </c>
      <c r="AA481" s="78">
        <f t="shared" si="116"/>
        <v>0.25</v>
      </c>
      <c r="AB481" s="78" t="str">
        <f t="shared" si="116"/>
        <v/>
      </c>
      <c r="AC481" s="78" t="str">
        <f t="shared" si="116"/>
        <v/>
      </c>
      <c r="AD481" s="78" t="str">
        <f t="shared" si="116"/>
        <v/>
      </c>
      <c r="AE481" s="78" t="str">
        <f t="shared" si="116"/>
        <v/>
      </c>
      <c r="AF481" s="78" t="str">
        <f t="shared" si="116"/>
        <v/>
      </c>
      <c r="AG481" s="78" t="str">
        <f t="shared" si="116"/>
        <v/>
      </c>
      <c r="AH481" s="78" t="str">
        <f t="shared" si="116"/>
        <v/>
      </c>
      <c r="AI481" s="78" t="str">
        <f t="shared" si="116"/>
        <v/>
      </c>
      <c r="AJ481" s="78" t="str">
        <f t="shared" si="116"/>
        <v/>
      </c>
      <c r="AK481" s="78" t="str">
        <f t="shared" si="116"/>
        <v/>
      </c>
      <c r="AL481" s="85"/>
      <c r="AM481" s="12"/>
      <c r="AN481" s="3"/>
      <c r="AO481" s="3"/>
      <c r="AP481" s="3"/>
    </row>
    <row r="482" spans="1:42" ht="12" customHeight="1" outlineLevel="1" x14ac:dyDescent="0.25">
      <c r="A482" s="1"/>
      <c r="B482" s="2"/>
      <c r="C482" s="13"/>
      <c r="D482" s="13"/>
      <c r="E482" s="13"/>
      <c r="F482" s="30"/>
      <c r="H482" s="23" t="s">
        <v>106</v>
      </c>
      <c r="I482" s="4" t="s">
        <v>88</v>
      </c>
      <c r="J482" s="78">
        <f t="shared" ref="J482:AK482" si="117">IF($I482="agflow","",IF(J323&gt;0,IF($I482="lime",0.25,1),""))</f>
        <v>0.25</v>
      </c>
      <c r="K482" s="78">
        <f t="shared" si="117"/>
        <v>0.25</v>
      </c>
      <c r="L482" s="78">
        <f t="shared" si="117"/>
        <v>0.25</v>
      </c>
      <c r="M482" s="78">
        <f t="shared" si="117"/>
        <v>0.25</v>
      </c>
      <c r="N482" s="78">
        <f t="shared" si="117"/>
        <v>0.25</v>
      </c>
      <c r="O482" s="78">
        <f t="shared" si="117"/>
        <v>0.25</v>
      </c>
      <c r="P482" s="78">
        <f t="shared" si="117"/>
        <v>0.25</v>
      </c>
      <c r="Q482" s="78">
        <f t="shared" si="117"/>
        <v>0.25</v>
      </c>
      <c r="R482" s="78">
        <f t="shared" si="117"/>
        <v>0.25</v>
      </c>
      <c r="S482" s="78">
        <f t="shared" si="117"/>
        <v>0.25</v>
      </c>
      <c r="T482" s="78">
        <f t="shared" si="117"/>
        <v>0.25</v>
      </c>
      <c r="U482" s="78">
        <f t="shared" si="117"/>
        <v>0.25</v>
      </c>
      <c r="V482" s="78">
        <f t="shared" si="117"/>
        <v>0.25</v>
      </c>
      <c r="W482" s="78">
        <f t="shared" si="117"/>
        <v>0.25</v>
      </c>
      <c r="X482" s="78">
        <f t="shared" si="117"/>
        <v>0.25</v>
      </c>
      <c r="Y482" s="78">
        <f t="shared" si="117"/>
        <v>0.25</v>
      </c>
      <c r="Z482" s="78">
        <f t="shared" si="117"/>
        <v>0.25</v>
      </c>
      <c r="AA482" s="78">
        <f t="shared" si="117"/>
        <v>0.25</v>
      </c>
      <c r="AB482" s="78" t="str">
        <f t="shared" si="117"/>
        <v/>
      </c>
      <c r="AC482" s="78" t="str">
        <f t="shared" si="117"/>
        <v/>
      </c>
      <c r="AD482" s="78" t="str">
        <f t="shared" si="117"/>
        <v/>
      </c>
      <c r="AE482" s="78" t="str">
        <f t="shared" si="117"/>
        <v/>
      </c>
      <c r="AF482" s="78" t="str">
        <f t="shared" si="117"/>
        <v/>
      </c>
      <c r="AG482" s="78" t="str">
        <f t="shared" si="117"/>
        <v/>
      </c>
      <c r="AH482" s="78" t="str">
        <f t="shared" si="117"/>
        <v/>
      </c>
      <c r="AI482" s="78" t="str">
        <f t="shared" si="117"/>
        <v/>
      </c>
      <c r="AJ482" s="78" t="str">
        <f t="shared" si="117"/>
        <v/>
      </c>
      <c r="AK482" s="78" t="str">
        <f t="shared" si="117"/>
        <v/>
      </c>
      <c r="AL482" s="85"/>
      <c r="AM482" s="12"/>
      <c r="AN482" s="3"/>
      <c r="AO482" s="3"/>
      <c r="AP482" s="3"/>
    </row>
    <row r="483" spans="1:42" ht="12" customHeight="1" outlineLevel="1" x14ac:dyDescent="0.25">
      <c r="A483" s="1"/>
      <c r="B483" s="2"/>
      <c r="C483" s="13"/>
      <c r="D483" s="13"/>
      <c r="E483" s="13"/>
      <c r="F483" s="30"/>
      <c r="H483" s="23" t="s">
        <v>107</v>
      </c>
      <c r="I483" s="4" t="s">
        <v>88</v>
      </c>
      <c r="J483" s="78">
        <f t="shared" ref="J483:AK483" si="118">IF($I483="agflow","",IF(J324&gt;0,IF($I483="lime",0.25,1),""))</f>
        <v>0.25</v>
      </c>
      <c r="K483" s="78">
        <f t="shared" si="118"/>
        <v>0.25</v>
      </c>
      <c r="L483" s="78">
        <f t="shared" si="118"/>
        <v>0.25</v>
      </c>
      <c r="M483" s="78">
        <f t="shared" si="118"/>
        <v>0.25</v>
      </c>
      <c r="N483" s="78">
        <f t="shared" si="118"/>
        <v>0.25</v>
      </c>
      <c r="O483" s="78">
        <f t="shared" si="118"/>
        <v>0.25</v>
      </c>
      <c r="P483" s="78">
        <f t="shared" si="118"/>
        <v>0.25</v>
      </c>
      <c r="Q483" s="78">
        <f t="shared" si="118"/>
        <v>0.25</v>
      </c>
      <c r="R483" s="78">
        <f t="shared" si="118"/>
        <v>0.25</v>
      </c>
      <c r="S483" s="78">
        <f t="shared" si="118"/>
        <v>0.25</v>
      </c>
      <c r="T483" s="78">
        <f t="shared" si="118"/>
        <v>0.25</v>
      </c>
      <c r="U483" s="78">
        <f t="shared" si="118"/>
        <v>0.25</v>
      </c>
      <c r="V483" s="78">
        <f t="shared" si="118"/>
        <v>0.25</v>
      </c>
      <c r="W483" s="78">
        <f t="shared" si="118"/>
        <v>0.25</v>
      </c>
      <c r="X483" s="78">
        <f t="shared" si="118"/>
        <v>0.25</v>
      </c>
      <c r="Y483" s="78">
        <f t="shared" si="118"/>
        <v>0.25</v>
      </c>
      <c r="Z483" s="78">
        <f t="shared" si="118"/>
        <v>0.25</v>
      </c>
      <c r="AA483" s="78">
        <f t="shared" si="118"/>
        <v>0.25</v>
      </c>
      <c r="AB483" s="78" t="str">
        <f t="shared" si="118"/>
        <v/>
      </c>
      <c r="AC483" s="78" t="str">
        <f t="shared" si="118"/>
        <v/>
      </c>
      <c r="AD483" s="78" t="str">
        <f t="shared" si="118"/>
        <v/>
      </c>
      <c r="AE483" s="78" t="str">
        <f t="shared" si="118"/>
        <v/>
      </c>
      <c r="AF483" s="78" t="str">
        <f t="shared" si="118"/>
        <v/>
      </c>
      <c r="AG483" s="78" t="str">
        <f t="shared" si="118"/>
        <v/>
      </c>
      <c r="AH483" s="78" t="str">
        <f t="shared" si="118"/>
        <v/>
      </c>
      <c r="AI483" s="78" t="str">
        <f t="shared" si="118"/>
        <v/>
      </c>
      <c r="AJ483" s="78" t="str">
        <f t="shared" si="118"/>
        <v/>
      </c>
      <c r="AK483" s="78" t="str">
        <f t="shared" si="118"/>
        <v/>
      </c>
      <c r="AL483" s="85"/>
      <c r="AM483" s="12"/>
      <c r="AN483" s="3"/>
      <c r="AO483" s="3"/>
      <c r="AP483" s="3"/>
    </row>
    <row r="484" spans="1:42" ht="12" customHeight="1" outlineLevel="1" x14ac:dyDescent="0.25">
      <c r="A484" s="1"/>
      <c r="B484" s="2"/>
      <c r="C484" s="13"/>
      <c r="D484" s="13"/>
      <c r="E484" s="13"/>
      <c r="F484" s="30"/>
      <c r="H484" s="23" t="s">
        <v>108</v>
      </c>
      <c r="I484" s="4" t="s">
        <v>88</v>
      </c>
      <c r="J484" s="78">
        <f t="shared" ref="J484:AK484" si="119">IF($I484="agflow","",IF(J325&gt;0,IF($I484="lime",0.25,1),""))</f>
        <v>0.25</v>
      </c>
      <c r="K484" s="78">
        <f t="shared" si="119"/>
        <v>0.25</v>
      </c>
      <c r="L484" s="78">
        <f t="shared" si="119"/>
        <v>0.25</v>
      </c>
      <c r="M484" s="78">
        <f t="shared" si="119"/>
        <v>0.25</v>
      </c>
      <c r="N484" s="78">
        <f t="shared" si="119"/>
        <v>0.25</v>
      </c>
      <c r="O484" s="78">
        <f t="shared" si="119"/>
        <v>0.25</v>
      </c>
      <c r="P484" s="78">
        <f t="shared" si="119"/>
        <v>0.25</v>
      </c>
      <c r="Q484" s="78">
        <f t="shared" si="119"/>
        <v>0.25</v>
      </c>
      <c r="R484" s="78">
        <f t="shared" si="119"/>
        <v>0.25</v>
      </c>
      <c r="S484" s="78">
        <f t="shared" si="119"/>
        <v>0.25</v>
      </c>
      <c r="T484" s="78">
        <f t="shared" si="119"/>
        <v>0.25</v>
      </c>
      <c r="U484" s="78">
        <f t="shared" si="119"/>
        <v>0.25</v>
      </c>
      <c r="V484" s="78">
        <f t="shared" si="119"/>
        <v>0.25</v>
      </c>
      <c r="W484" s="78">
        <f t="shared" si="119"/>
        <v>0.25</v>
      </c>
      <c r="X484" s="78">
        <f t="shared" si="119"/>
        <v>0.25</v>
      </c>
      <c r="Y484" s="78">
        <f t="shared" si="119"/>
        <v>0.25</v>
      </c>
      <c r="Z484" s="78">
        <f t="shared" si="119"/>
        <v>0.25</v>
      </c>
      <c r="AA484" s="78">
        <f t="shared" si="119"/>
        <v>0.25</v>
      </c>
      <c r="AB484" s="78" t="str">
        <f t="shared" si="119"/>
        <v/>
      </c>
      <c r="AC484" s="78" t="str">
        <f t="shared" si="119"/>
        <v/>
      </c>
      <c r="AD484" s="78" t="str">
        <f t="shared" si="119"/>
        <v/>
      </c>
      <c r="AE484" s="78" t="str">
        <f t="shared" si="119"/>
        <v/>
      </c>
      <c r="AF484" s="78" t="str">
        <f t="shared" si="119"/>
        <v/>
      </c>
      <c r="AG484" s="78" t="str">
        <f t="shared" si="119"/>
        <v/>
      </c>
      <c r="AH484" s="78" t="str">
        <f t="shared" si="119"/>
        <v/>
      </c>
      <c r="AI484" s="78" t="str">
        <f t="shared" si="119"/>
        <v/>
      </c>
      <c r="AJ484" s="78" t="str">
        <f t="shared" si="119"/>
        <v/>
      </c>
      <c r="AK484" s="78" t="str">
        <f t="shared" si="119"/>
        <v/>
      </c>
      <c r="AL484" s="85"/>
      <c r="AM484" s="12"/>
      <c r="AN484" s="3"/>
      <c r="AO484" s="3"/>
      <c r="AP484" s="3"/>
    </row>
    <row r="485" spans="1:42" ht="12" customHeight="1" outlineLevel="1" x14ac:dyDescent="0.25">
      <c r="A485" s="1"/>
      <c r="B485" s="2"/>
      <c r="C485" s="13"/>
      <c r="D485" s="13"/>
      <c r="E485" s="13"/>
      <c r="F485" s="30"/>
      <c r="H485" s="23" t="s">
        <v>109</v>
      </c>
      <c r="I485" s="4" t="s">
        <v>88</v>
      </c>
      <c r="J485" s="78">
        <f t="shared" ref="J485:AK485" si="120">IF($I485="agflow","",IF(J326&gt;0,IF($I485="lime",0.25,1),""))</f>
        <v>0.25</v>
      </c>
      <c r="K485" s="78">
        <f t="shared" si="120"/>
        <v>0.25</v>
      </c>
      <c r="L485" s="78">
        <f t="shared" si="120"/>
        <v>0.25</v>
      </c>
      <c r="M485" s="78">
        <f t="shared" si="120"/>
        <v>0.25</v>
      </c>
      <c r="N485" s="78">
        <f t="shared" si="120"/>
        <v>0.25</v>
      </c>
      <c r="O485" s="78">
        <f t="shared" si="120"/>
        <v>0.25</v>
      </c>
      <c r="P485" s="78">
        <f t="shared" si="120"/>
        <v>0.25</v>
      </c>
      <c r="Q485" s="78">
        <f t="shared" si="120"/>
        <v>0.25</v>
      </c>
      <c r="R485" s="78">
        <f t="shared" si="120"/>
        <v>0.25</v>
      </c>
      <c r="S485" s="78">
        <f t="shared" si="120"/>
        <v>0.25</v>
      </c>
      <c r="T485" s="78">
        <f t="shared" si="120"/>
        <v>0.25</v>
      </c>
      <c r="U485" s="78">
        <f t="shared" si="120"/>
        <v>0.25</v>
      </c>
      <c r="V485" s="78">
        <f t="shared" si="120"/>
        <v>0.25</v>
      </c>
      <c r="W485" s="78">
        <f t="shared" si="120"/>
        <v>0.25</v>
      </c>
      <c r="X485" s="78">
        <f t="shared" si="120"/>
        <v>0.25</v>
      </c>
      <c r="Y485" s="78">
        <f t="shared" si="120"/>
        <v>0.25</v>
      </c>
      <c r="Z485" s="78">
        <f t="shared" si="120"/>
        <v>0.25</v>
      </c>
      <c r="AA485" s="78">
        <f t="shared" si="120"/>
        <v>0.25</v>
      </c>
      <c r="AB485" s="78" t="str">
        <f t="shared" si="120"/>
        <v/>
      </c>
      <c r="AC485" s="78" t="str">
        <f t="shared" si="120"/>
        <v/>
      </c>
      <c r="AD485" s="78" t="str">
        <f t="shared" si="120"/>
        <v/>
      </c>
      <c r="AE485" s="78" t="str">
        <f t="shared" si="120"/>
        <v/>
      </c>
      <c r="AF485" s="78" t="str">
        <f t="shared" si="120"/>
        <v/>
      </c>
      <c r="AG485" s="78" t="str">
        <f t="shared" si="120"/>
        <v/>
      </c>
      <c r="AH485" s="78" t="str">
        <f t="shared" si="120"/>
        <v/>
      </c>
      <c r="AI485" s="78" t="str">
        <f t="shared" si="120"/>
        <v/>
      </c>
      <c r="AJ485" s="78" t="str">
        <f t="shared" si="120"/>
        <v/>
      </c>
      <c r="AK485" s="78" t="str">
        <f t="shared" si="120"/>
        <v/>
      </c>
      <c r="AL485" s="85"/>
      <c r="AM485" s="12"/>
      <c r="AN485" s="3"/>
      <c r="AO485" s="3"/>
      <c r="AP485" s="3"/>
    </row>
    <row r="486" spans="1:42" ht="12" customHeight="1" outlineLevel="1" x14ac:dyDescent="0.25">
      <c r="A486" s="1"/>
      <c r="B486" s="2"/>
      <c r="C486" s="13"/>
      <c r="D486" s="13"/>
      <c r="E486" s="13"/>
      <c r="F486" s="30"/>
      <c r="H486" s="23" t="s">
        <v>114</v>
      </c>
      <c r="I486" s="4" t="s">
        <v>88</v>
      </c>
      <c r="J486" s="78">
        <f t="shared" ref="J486:AK486" si="121">IF($I486="agflow","",IF(J327&gt;0,IF($I486="lime",0.25,1),""))</f>
        <v>0.25</v>
      </c>
      <c r="K486" s="78">
        <f t="shared" si="121"/>
        <v>0.25</v>
      </c>
      <c r="L486" s="78">
        <f t="shared" si="121"/>
        <v>0.25</v>
      </c>
      <c r="M486" s="78">
        <f t="shared" si="121"/>
        <v>0.25</v>
      </c>
      <c r="N486" s="78">
        <f t="shared" si="121"/>
        <v>0.25</v>
      </c>
      <c r="O486" s="78">
        <f t="shared" si="121"/>
        <v>0.25</v>
      </c>
      <c r="P486" s="78">
        <f t="shared" si="121"/>
        <v>0.25</v>
      </c>
      <c r="Q486" s="78">
        <f t="shared" si="121"/>
        <v>0.25</v>
      </c>
      <c r="R486" s="78">
        <f t="shared" si="121"/>
        <v>0.25</v>
      </c>
      <c r="S486" s="78">
        <f t="shared" si="121"/>
        <v>0.25</v>
      </c>
      <c r="T486" s="78">
        <f t="shared" si="121"/>
        <v>0.25</v>
      </c>
      <c r="U486" s="78">
        <f t="shared" si="121"/>
        <v>0.25</v>
      </c>
      <c r="V486" s="78">
        <f t="shared" si="121"/>
        <v>0.25</v>
      </c>
      <c r="W486" s="78">
        <f t="shared" si="121"/>
        <v>0.25</v>
      </c>
      <c r="X486" s="78">
        <f t="shared" si="121"/>
        <v>0.25</v>
      </c>
      <c r="Y486" s="78">
        <f t="shared" si="121"/>
        <v>0.25</v>
      </c>
      <c r="Z486" s="78">
        <f t="shared" si="121"/>
        <v>0.25</v>
      </c>
      <c r="AA486" s="78">
        <f t="shared" si="121"/>
        <v>0.25</v>
      </c>
      <c r="AB486" s="78" t="str">
        <f t="shared" si="121"/>
        <v/>
      </c>
      <c r="AC486" s="78" t="str">
        <f t="shared" si="121"/>
        <v/>
      </c>
      <c r="AD486" s="78" t="str">
        <f t="shared" si="121"/>
        <v/>
      </c>
      <c r="AE486" s="78" t="str">
        <f t="shared" si="121"/>
        <v/>
      </c>
      <c r="AF486" s="78" t="str">
        <f t="shared" si="121"/>
        <v/>
      </c>
      <c r="AG486" s="78" t="str">
        <f t="shared" si="121"/>
        <v/>
      </c>
      <c r="AH486" s="78" t="str">
        <f t="shared" si="121"/>
        <v/>
      </c>
      <c r="AI486" s="78" t="str">
        <f t="shared" si="121"/>
        <v/>
      </c>
      <c r="AJ486" s="78" t="str">
        <f t="shared" si="121"/>
        <v/>
      </c>
      <c r="AK486" s="78" t="str">
        <f t="shared" si="121"/>
        <v/>
      </c>
      <c r="AL486" s="85"/>
      <c r="AM486" s="12"/>
      <c r="AN486" s="3"/>
      <c r="AO486" s="3"/>
      <c r="AP486" s="3"/>
    </row>
    <row r="487" spans="1:42" ht="12" customHeight="1" outlineLevel="1" x14ac:dyDescent="0.25">
      <c r="A487" s="1"/>
      <c r="B487" s="2"/>
      <c r="C487" s="13"/>
      <c r="D487" s="13"/>
      <c r="E487" s="13"/>
      <c r="F487" s="30"/>
      <c r="H487" s="23" t="s">
        <v>115</v>
      </c>
      <c r="I487" s="4" t="s">
        <v>88</v>
      </c>
      <c r="J487" s="78">
        <f t="shared" ref="J487:AK487" si="122">IF($I487="agflow","",IF(J328&gt;0,IF($I487="lime",0.25,1),""))</f>
        <v>0.25</v>
      </c>
      <c r="K487" s="78">
        <f t="shared" si="122"/>
        <v>0.25</v>
      </c>
      <c r="L487" s="78">
        <f t="shared" si="122"/>
        <v>0.25</v>
      </c>
      <c r="M487" s="78">
        <f t="shared" si="122"/>
        <v>0.25</v>
      </c>
      <c r="N487" s="78">
        <f t="shared" si="122"/>
        <v>0.25</v>
      </c>
      <c r="O487" s="78">
        <f t="shared" si="122"/>
        <v>0.25</v>
      </c>
      <c r="P487" s="78">
        <f t="shared" si="122"/>
        <v>0.25</v>
      </c>
      <c r="Q487" s="78">
        <f t="shared" si="122"/>
        <v>0.25</v>
      </c>
      <c r="R487" s="78">
        <f t="shared" si="122"/>
        <v>0.25</v>
      </c>
      <c r="S487" s="78">
        <f t="shared" si="122"/>
        <v>0.25</v>
      </c>
      <c r="T487" s="78">
        <f t="shared" si="122"/>
        <v>0.25</v>
      </c>
      <c r="U487" s="78">
        <f t="shared" si="122"/>
        <v>0.25</v>
      </c>
      <c r="V487" s="78">
        <f t="shared" si="122"/>
        <v>0.25</v>
      </c>
      <c r="W487" s="78">
        <f t="shared" si="122"/>
        <v>0.25</v>
      </c>
      <c r="X487" s="78">
        <f t="shared" si="122"/>
        <v>0.25</v>
      </c>
      <c r="Y487" s="78">
        <f t="shared" si="122"/>
        <v>0.25</v>
      </c>
      <c r="Z487" s="78">
        <f t="shared" si="122"/>
        <v>0.25</v>
      </c>
      <c r="AA487" s="78">
        <f t="shared" si="122"/>
        <v>0.25</v>
      </c>
      <c r="AB487" s="78" t="str">
        <f t="shared" si="122"/>
        <v/>
      </c>
      <c r="AC487" s="78" t="str">
        <f t="shared" si="122"/>
        <v/>
      </c>
      <c r="AD487" s="78" t="str">
        <f t="shared" si="122"/>
        <v/>
      </c>
      <c r="AE487" s="78" t="str">
        <f t="shared" si="122"/>
        <v/>
      </c>
      <c r="AF487" s="78" t="str">
        <f t="shared" si="122"/>
        <v/>
      </c>
      <c r="AG487" s="78" t="str">
        <f t="shared" si="122"/>
        <v/>
      </c>
      <c r="AH487" s="78" t="str">
        <f t="shared" si="122"/>
        <v/>
      </c>
      <c r="AI487" s="78" t="str">
        <f t="shared" si="122"/>
        <v/>
      </c>
      <c r="AJ487" s="78" t="str">
        <f t="shared" si="122"/>
        <v/>
      </c>
      <c r="AK487" s="78" t="str">
        <f t="shared" si="122"/>
        <v/>
      </c>
      <c r="AL487" s="85"/>
      <c r="AM487" s="12"/>
      <c r="AN487" s="3"/>
      <c r="AO487" s="3"/>
      <c r="AP487" s="3"/>
    </row>
    <row r="488" spans="1:42" ht="12" customHeight="1" outlineLevel="1" x14ac:dyDescent="0.25">
      <c r="A488" s="1"/>
      <c r="B488" s="2"/>
      <c r="C488" s="13"/>
      <c r="D488" s="13"/>
      <c r="E488" s="13"/>
      <c r="F488" s="30"/>
      <c r="H488" s="23" t="s">
        <v>116</v>
      </c>
      <c r="I488" s="4" t="s">
        <v>88</v>
      </c>
      <c r="J488" s="78">
        <f t="shared" ref="J488:AK488" si="123">IF($I488="agflow","",IF(J329&gt;0,IF($I488="lime",0.25,1),""))</f>
        <v>0.25</v>
      </c>
      <c r="K488" s="78">
        <f t="shared" si="123"/>
        <v>0.25</v>
      </c>
      <c r="L488" s="78">
        <f t="shared" si="123"/>
        <v>0.25</v>
      </c>
      <c r="M488" s="78">
        <f t="shared" si="123"/>
        <v>0.25</v>
      </c>
      <c r="N488" s="78">
        <f t="shared" si="123"/>
        <v>0.25</v>
      </c>
      <c r="O488" s="78">
        <f t="shared" si="123"/>
        <v>0.25</v>
      </c>
      <c r="P488" s="78">
        <f t="shared" si="123"/>
        <v>0.25</v>
      </c>
      <c r="Q488" s="78">
        <f t="shared" si="123"/>
        <v>0.25</v>
      </c>
      <c r="R488" s="78">
        <f t="shared" si="123"/>
        <v>0.25</v>
      </c>
      <c r="S488" s="78">
        <f t="shared" si="123"/>
        <v>0.25</v>
      </c>
      <c r="T488" s="78">
        <f t="shared" si="123"/>
        <v>0.25</v>
      </c>
      <c r="U488" s="78">
        <f t="shared" si="123"/>
        <v>0.25</v>
      </c>
      <c r="V488" s="78">
        <f t="shared" si="123"/>
        <v>0.25</v>
      </c>
      <c r="W488" s="78">
        <f t="shared" si="123"/>
        <v>0.25</v>
      </c>
      <c r="X488" s="78">
        <f t="shared" si="123"/>
        <v>0.25</v>
      </c>
      <c r="Y488" s="78">
        <f t="shared" si="123"/>
        <v>0.25</v>
      </c>
      <c r="Z488" s="78">
        <f t="shared" si="123"/>
        <v>0.25</v>
      </c>
      <c r="AA488" s="78">
        <f t="shared" si="123"/>
        <v>0.25</v>
      </c>
      <c r="AB488" s="78" t="str">
        <f t="shared" si="123"/>
        <v/>
      </c>
      <c r="AC488" s="78" t="str">
        <f t="shared" si="123"/>
        <v/>
      </c>
      <c r="AD488" s="78" t="str">
        <f t="shared" si="123"/>
        <v/>
      </c>
      <c r="AE488" s="78" t="str">
        <f t="shared" si="123"/>
        <v/>
      </c>
      <c r="AF488" s="78" t="str">
        <f t="shared" si="123"/>
        <v/>
      </c>
      <c r="AG488" s="78" t="str">
        <f t="shared" si="123"/>
        <v/>
      </c>
      <c r="AH488" s="78" t="str">
        <f t="shared" si="123"/>
        <v/>
      </c>
      <c r="AI488" s="78" t="str">
        <f t="shared" si="123"/>
        <v/>
      </c>
      <c r="AJ488" s="78" t="str">
        <f t="shared" si="123"/>
        <v/>
      </c>
      <c r="AK488" s="78" t="str">
        <f t="shared" si="123"/>
        <v/>
      </c>
      <c r="AL488" s="85"/>
      <c r="AM488" s="12"/>
      <c r="AN488" s="3"/>
      <c r="AO488" s="3"/>
      <c r="AP488" s="3"/>
    </row>
    <row r="489" spans="1:42" ht="12" customHeight="1" outlineLevel="1" x14ac:dyDescent="0.25">
      <c r="A489" s="1"/>
      <c r="B489" s="2"/>
      <c r="C489" s="13"/>
      <c r="D489" s="13"/>
      <c r="E489" s="13"/>
      <c r="F489" s="30"/>
      <c r="H489" s="23" t="s">
        <v>396</v>
      </c>
      <c r="I489" s="4" t="s">
        <v>88</v>
      </c>
      <c r="J489" s="78">
        <f t="shared" ref="J489:AK489" si="124">IF($I489="agflow","",IF(J330&gt;0,IF($I489="lime",0.25,1),""))</f>
        <v>0.25</v>
      </c>
      <c r="K489" s="78">
        <f t="shared" si="124"/>
        <v>0.25</v>
      </c>
      <c r="L489" s="78">
        <f t="shared" si="124"/>
        <v>0.25</v>
      </c>
      <c r="M489" s="78">
        <f t="shared" si="124"/>
        <v>0.25</v>
      </c>
      <c r="N489" s="78">
        <f t="shared" si="124"/>
        <v>0.25</v>
      </c>
      <c r="O489" s="78">
        <f t="shared" si="124"/>
        <v>0.25</v>
      </c>
      <c r="P489" s="78">
        <f t="shared" si="124"/>
        <v>0.25</v>
      </c>
      <c r="Q489" s="78">
        <f t="shared" si="124"/>
        <v>0.25</v>
      </c>
      <c r="R489" s="78">
        <f t="shared" si="124"/>
        <v>0.25</v>
      </c>
      <c r="S489" s="78">
        <f t="shared" si="124"/>
        <v>0.25</v>
      </c>
      <c r="T489" s="78">
        <f t="shared" si="124"/>
        <v>0.25</v>
      </c>
      <c r="U489" s="78">
        <f t="shared" si="124"/>
        <v>0.25</v>
      </c>
      <c r="V489" s="78">
        <f t="shared" si="124"/>
        <v>0.25</v>
      </c>
      <c r="W489" s="78">
        <f t="shared" si="124"/>
        <v>0.25</v>
      </c>
      <c r="X489" s="78">
        <f t="shared" si="124"/>
        <v>0.25</v>
      </c>
      <c r="Y489" s="78">
        <f t="shared" si="124"/>
        <v>0.25</v>
      </c>
      <c r="Z489" s="78">
        <f t="shared" si="124"/>
        <v>0.25</v>
      </c>
      <c r="AA489" s="78">
        <f t="shared" si="124"/>
        <v>0.25</v>
      </c>
      <c r="AB489" s="78" t="str">
        <f t="shared" si="124"/>
        <v/>
      </c>
      <c r="AC489" s="78" t="str">
        <f t="shared" si="124"/>
        <v/>
      </c>
      <c r="AD489" s="78" t="str">
        <f t="shared" si="124"/>
        <v/>
      </c>
      <c r="AE489" s="78" t="str">
        <f t="shared" si="124"/>
        <v/>
      </c>
      <c r="AF489" s="78" t="str">
        <f t="shared" si="124"/>
        <v/>
      </c>
      <c r="AG489" s="78" t="str">
        <f t="shared" si="124"/>
        <v/>
      </c>
      <c r="AH489" s="78" t="str">
        <f t="shared" si="124"/>
        <v/>
      </c>
      <c r="AI489" s="78" t="str">
        <f t="shared" si="124"/>
        <v/>
      </c>
      <c r="AJ489" s="78" t="str">
        <f t="shared" si="124"/>
        <v/>
      </c>
      <c r="AK489" s="78" t="str">
        <f t="shared" si="124"/>
        <v/>
      </c>
      <c r="AL489" s="85"/>
      <c r="AM489" s="12"/>
      <c r="AN489" s="3"/>
      <c r="AO489" s="3"/>
      <c r="AP489" s="3"/>
    </row>
    <row r="490" spans="1:42" ht="12" customHeight="1" outlineLevel="1" x14ac:dyDescent="0.25">
      <c r="A490" s="1"/>
      <c r="B490" s="2"/>
      <c r="C490" s="13"/>
      <c r="D490" s="13"/>
      <c r="E490" s="13"/>
      <c r="F490" s="30"/>
      <c r="H490" s="23" t="s">
        <v>118</v>
      </c>
      <c r="I490" s="4" t="s">
        <v>88</v>
      </c>
      <c r="J490" s="78">
        <f t="shared" ref="J490:AK490" si="125">IF($I490="agflow","",IF(J331&gt;0,IF($I490="lime",0.25,1),""))</f>
        <v>0.25</v>
      </c>
      <c r="K490" s="78">
        <f t="shared" si="125"/>
        <v>0.25</v>
      </c>
      <c r="L490" s="78">
        <f t="shared" si="125"/>
        <v>0.25</v>
      </c>
      <c r="M490" s="78">
        <f t="shared" si="125"/>
        <v>0.25</v>
      </c>
      <c r="N490" s="78">
        <f t="shared" si="125"/>
        <v>0.25</v>
      </c>
      <c r="O490" s="78">
        <f t="shared" si="125"/>
        <v>0.25</v>
      </c>
      <c r="P490" s="78">
        <f t="shared" si="125"/>
        <v>0.25</v>
      </c>
      <c r="Q490" s="78">
        <f t="shared" si="125"/>
        <v>0.25</v>
      </c>
      <c r="R490" s="78">
        <f t="shared" si="125"/>
        <v>0.25</v>
      </c>
      <c r="S490" s="78">
        <f t="shared" si="125"/>
        <v>0.25</v>
      </c>
      <c r="T490" s="78">
        <f t="shared" si="125"/>
        <v>0.25</v>
      </c>
      <c r="U490" s="78">
        <f t="shared" si="125"/>
        <v>0.25</v>
      </c>
      <c r="V490" s="78">
        <f t="shared" si="125"/>
        <v>0.25</v>
      </c>
      <c r="W490" s="78">
        <f t="shared" si="125"/>
        <v>0.25</v>
      </c>
      <c r="X490" s="78">
        <f t="shared" si="125"/>
        <v>0.25</v>
      </c>
      <c r="Y490" s="78">
        <f t="shared" si="125"/>
        <v>0.25</v>
      </c>
      <c r="Z490" s="78">
        <f t="shared" si="125"/>
        <v>0.25</v>
      </c>
      <c r="AA490" s="78">
        <f t="shared" si="125"/>
        <v>0.25</v>
      </c>
      <c r="AB490" s="78" t="str">
        <f t="shared" si="125"/>
        <v/>
      </c>
      <c r="AC490" s="78" t="str">
        <f t="shared" si="125"/>
        <v/>
      </c>
      <c r="AD490" s="78" t="str">
        <f t="shared" si="125"/>
        <v/>
      </c>
      <c r="AE490" s="78" t="str">
        <f t="shared" si="125"/>
        <v/>
      </c>
      <c r="AF490" s="78" t="str">
        <f t="shared" si="125"/>
        <v/>
      </c>
      <c r="AG490" s="78" t="str">
        <f t="shared" si="125"/>
        <v/>
      </c>
      <c r="AH490" s="78" t="str">
        <f t="shared" si="125"/>
        <v/>
      </c>
      <c r="AI490" s="78" t="str">
        <f t="shared" si="125"/>
        <v/>
      </c>
      <c r="AJ490" s="78" t="str">
        <f t="shared" si="125"/>
        <v/>
      </c>
      <c r="AK490" s="78" t="str">
        <f t="shared" si="125"/>
        <v/>
      </c>
      <c r="AL490" s="85"/>
      <c r="AM490" s="12"/>
      <c r="AN490" s="3"/>
      <c r="AO490" s="3"/>
      <c r="AP490" s="3"/>
    </row>
    <row r="491" spans="1:42" ht="12" customHeight="1" outlineLevel="1" x14ac:dyDescent="0.25">
      <c r="A491" s="1"/>
      <c r="B491" s="2"/>
      <c r="C491" s="13"/>
      <c r="D491" s="13"/>
      <c r="E491" s="13"/>
      <c r="F491" s="30"/>
      <c r="H491" s="23" t="s">
        <v>119</v>
      </c>
      <c r="I491" s="4" t="s">
        <v>88</v>
      </c>
      <c r="J491" s="78">
        <f t="shared" ref="J491:AK491" si="126">IF($I491="agflow","",IF(J332&gt;0,IF($I491="lime",0.25,1),""))</f>
        <v>0.25</v>
      </c>
      <c r="K491" s="78">
        <f t="shared" si="126"/>
        <v>0.25</v>
      </c>
      <c r="L491" s="78">
        <f t="shared" si="126"/>
        <v>0.25</v>
      </c>
      <c r="M491" s="78">
        <f t="shared" si="126"/>
        <v>0.25</v>
      </c>
      <c r="N491" s="78">
        <f t="shared" si="126"/>
        <v>0.25</v>
      </c>
      <c r="O491" s="78">
        <f t="shared" si="126"/>
        <v>0.25</v>
      </c>
      <c r="P491" s="78">
        <f t="shared" si="126"/>
        <v>0.25</v>
      </c>
      <c r="Q491" s="78">
        <f t="shared" si="126"/>
        <v>0.25</v>
      </c>
      <c r="R491" s="78">
        <f t="shared" si="126"/>
        <v>0.25</v>
      </c>
      <c r="S491" s="78">
        <f t="shared" si="126"/>
        <v>0.25</v>
      </c>
      <c r="T491" s="78">
        <f t="shared" si="126"/>
        <v>0.25</v>
      </c>
      <c r="U491" s="78">
        <f t="shared" si="126"/>
        <v>0.25</v>
      </c>
      <c r="V491" s="78">
        <f t="shared" si="126"/>
        <v>0.25</v>
      </c>
      <c r="W491" s="78">
        <f t="shared" si="126"/>
        <v>0.25</v>
      </c>
      <c r="X491" s="78">
        <f t="shared" si="126"/>
        <v>0.25</v>
      </c>
      <c r="Y491" s="78">
        <f t="shared" si="126"/>
        <v>0.25</v>
      </c>
      <c r="Z491" s="78">
        <f t="shared" si="126"/>
        <v>0.25</v>
      </c>
      <c r="AA491" s="78">
        <f t="shared" si="126"/>
        <v>0.25</v>
      </c>
      <c r="AB491" s="78" t="str">
        <f t="shared" si="126"/>
        <v/>
      </c>
      <c r="AC491" s="78" t="str">
        <f t="shared" si="126"/>
        <v/>
      </c>
      <c r="AD491" s="78" t="str">
        <f t="shared" si="126"/>
        <v/>
      </c>
      <c r="AE491" s="78" t="str">
        <f t="shared" si="126"/>
        <v/>
      </c>
      <c r="AF491" s="78" t="str">
        <f t="shared" si="126"/>
        <v/>
      </c>
      <c r="AG491" s="78" t="str">
        <f t="shared" si="126"/>
        <v/>
      </c>
      <c r="AH491" s="78" t="str">
        <f t="shared" si="126"/>
        <v/>
      </c>
      <c r="AI491" s="78" t="str">
        <f t="shared" si="126"/>
        <v/>
      </c>
      <c r="AJ491" s="78" t="str">
        <f t="shared" si="126"/>
        <v/>
      </c>
      <c r="AK491" s="78" t="str">
        <f t="shared" si="126"/>
        <v/>
      </c>
      <c r="AL491" s="85"/>
      <c r="AM491" s="12"/>
      <c r="AN491" s="3"/>
      <c r="AO491" s="3"/>
      <c r="AP491" s="3"/>
    </row>
    <row r="492" spans="1:42" ht="12" customHeight="1" outlineLevel="1" x14ac:dyDescent="0.25">
      <c r="A492" s="1"/>
      <c r="B492" s="2"/>
      <c r="C492" s="13"/>
      <c r="D492" s="13"/>
      <c r="E492" s="13"/>
      <c r="F492" s="30"/>
      <c r="H492" s="23" t="s">
        <v>120</v>
      </c>
      <c r="I492" s="4" t="s">
        <v>88</v>
      </c>
      <c r="J492" s="78">
        <f t="shared" ref="J492:AK492" si="127">IF($I492="agflow","",IF(J333&gt;0,IF($I492="lime",0.25,1),""))</f>
        <v>0.25</v>
      </c>
      <c r="K492" s="78">
        <f t="shared" si="127"/>
        <v>0.25</v>
      </c>
      <c r="L492" s="78">
        <f t="shared" si="127"/>
        <v>0.25</v>
      </c>
      <c r="M492" s="78">
        <f t="shared" si="127"/>
        <v>0.25</v>
      </c>
      <c r="N492" s="78">
        <f t="shared" si="127"/>
        <v>0.25</v>
      </c>
      <c r="O492" s="78">
        <f t="shared" si="127"/>
        <v>0.25</v>
      </c>
      <c r="P492" s="78">
        <f t="shared" si="127"/>
        <v>0.25</v>
      </c>
      <c r="Q492" s="78">
        <f t="shared" si="127"/>
        <v>0.25</v>
      </c>
      <c r="R492" s="78">
        <f t="shared" si="127"/>
        <v>0.25</v>
      </c>
      <c r="S492" s="78">
        <f t="shared" si="127"/>
        <v>0.25</v>
      </c>
      <c r="T492" s="78">
        <f t="shared" si="127"/>
        <v>0.25</v>
      </c>
      <c r="U492" s="78">
        <f t="shared" si="127"/>
        <v>0.25</v>
      </c>
      <c r="V492" s="78">
        <f t="shared" si="127"/>
        <v>0.25</v>
      </c>
      <c r="W492" s="78">
        <f t="shared" si="127"/>
        <v>0.25</v>
      </c>
      <c r="X492" s="78">
        <f t="shared" si="127"/>
        <v>0.25</v>
      </c>
      <c r="Y492" s="78">
        <f t="shared" si="127"/>
        <v>0.25</v>
      </c>
      <c r="Z492" s="78">
        <f t="shared" si="127"/>
        <v>0.25</v>
      </c>
      <c r="AA492" s="78">
        <f t="shared" si="127"/>
        <v>0.25</v>
      </c>
      <c r="AB492" s="78" t="str">
        <f t="shared" si="127"/>
        <v/>
      </c>
      <c r="AC492" s="78" t="str">
        <f t="shared" si="127"/>
        <v/>
      </c>
      <c r="AD492" s="78" t="str">
        <f t="shared" si="127"/>
        <v/>
      </c>
      <c r="AE492" s="78" t="str">
        <f t="shared" si="127"/>
        <v/>
      </c>
      <c r="AF492" s="78" t="str">
        <f t="shared" si="127"/>
        <v/>
      </c>
      <c r="AG492" s="78" t="str">
        <f t="shared" si="127"/>
        <v/>
      </c>
      <c r="AH492" s="78" t="str">
        <f t="shared" si="127"/>
        <v/>
      </c>
      <c r="AI492" s="78" t="str">
        <f t="shared" si="127"/>
        <v/>
      </c>
      <c r="AJ492" s="78" t="str">
        <f t="shared" si="127"/>
        <v/>
      </c>
      <c r="AK492" s="78" t="str">
        <f t="shared" si="127"/>
        <v/>
      </c>
      <c r="AL492" s="85"/>
      <c r="AM492" s="12"/>
      <c r="AN492" s="3"/>
      <c r="AO492" s="3"/>
      <c r="AP492" s="3"/>
    </row>
    <row r="493" spans="1:42" ht="12" customHeight="1" outlineLevel="1" x14ac:dyDescent="0.25">
      <c r="A493" s="1"/>
      <c r="B493" s="2"/>
      <c r="C493" s="13"/>
      <c r="D493" s="13"/>
      <c r="E493" s="13"/>
      <c r="F493" s="30"/>
      <c r="H493" s="23" t="s">
        <v>121</v>
      </c>
      <c r="I493" s="4" t="s">
        <v>88</v>
      </c>
      <c r="J493" s="78">
        <f t="shared" ref="J493:AK493" si="128">IF($I493="agflow","",IF(J334&gt;0,IF($I493="lime",0.25,1),""))</f>
        <v>0.25</v>
      </c>
      <c r="K493" s="78">
        <f t="shared" si="128"/>
        <v>0.25</v>
      </c>
      <c r="L493" s="78">
        <f t="shared" si="128"/>
        <v>0.25</v>
      </c>
      <c r="M493" s="78">
        <f t="shared" si="128"/>
        <v>0.25</v>
      </c>
      <c r="N493" s="78">
        <f t="shared" si="128"/>
        <v>0.25</v>
      </c>
      <c r="O493" s="78">
        <f t="shared" si="128"/>
        <v>0.25</v>
      </c>
      <c r="P493" s="78">
        <f t="shared" si="128"/>
        <v>0.25</v>
      </c>
      <c r="Q493" s="78">
        <f t="shared" si="128"/>
        <v>0.25</v>
      </c>
      <c r="R493" s="78">
        <f t="shared" si="128"/>
        <v>0.25</v>
      </c>
      <c r="S493" s="78">
        <f t="shared" si="128"/>
        <v>0.25</v>
      </c>
      <c r="T493" s="78">
        <f t="shared" si="128"/>
        <v>0.25</v>
      </c>
      <c r="U493" s="78">
        <f t="shared" si="128"/>
        <v>0.25</v>
      </c>
      <c r="V493" s="78">
        <f t="shared" si="128"/>
        <v>0.25</v>
      </c>
      <c r="W493" s="78">
        <f t="shared" si="128"/>
        <v>0.25</v>
      </c>
      <c r="X493" s="78">
        <f t="shared" si="128"/>
        <v>0.25</v>
      </c>
      <c r="Y493" s="78">
        <f t="shared" si="128"/>
        <v>0.25</v>
      </c>
      <c r="Z493" s="78">
        <f t="shared" si="128"/>
        <v>0.25</v>
      </c>
      <c r="AA493" s="78">
        <f t="shared" si="128"/>
        <v>0.25</v>
      </c>
      <c r="AB493" s="78" t="str">
        <f t="shared" si="128"/>
        <v/>
      </c>
      <c r="AC493" s="78" t="str">
        <f t="shared" si="128"/>
        <v/>
      </c>
      <c r="AD493" s="78" t="str">
        <f t="shared" si="128"/>
        <v/>
      </c>
      <c r="AE493" s="78" t="str">
        <f t="shared" si="128"/>
        <v/>
      </c>
      <c r="AF493" s="78" t="str">
        <f t="shared" si="128"/>
        <v/>
      </c>
      <c r="AG493" s="78" t="str">
        <f t="shared" si="128"/>
        <v/>
      </c>
      <c r="AH493" s="78" t="str">
        <f t="shared" si="128"/>
        <v/>
      </c>
      <c r="AI493" s="78" t="str">
        <f t="shared" si="128"/>
        <v/>
      </c>
      <c r="AJ493" s="78" t="str">
        <f t="shared" si="128"/>
        <v/>
      </c>
      <c r="AK493" s="78" t="str">
        <f t="shared" si="128"/>
        <v/>
      </c>
      <c r="AL493" s="85"/>
      <c r="AM493" s="12"/>
      <c r="AN493" s="3"/>
      <c r="AO493" s="3"/>
      <c r="AP493" s="3"/>
    </row>
    <row r="494" spans="1:42" ht="12" customHeight="1" outlineLevel="1" x14ac:dyDescent="0.25">
      <c r="A494" s="1"/>
      <c r="B494" s="2"/>
      <c r="C494" s="13"/>
      <c r="D494" s="13"/>
      <c r="E494" s="13"/>
      <c r="F494" s="30"/>
      <c r="H494" s="23" t="s">
        <v>122</v>
      </c>
      <c r="I494" s="4" t="s">
        <v>88</v>
      </c>
      <c r="J494" s="78">
        <f t="shared" ref="J494:AK494" si="129">IF($I494="agflow","",IF(J335&gt;0,IF($I494="lime",0.25,1),""))</f>
        <v>0.25</v>
      </c>
      <c r="K494" s="78">
        <f t="shared" si="129"/>
        <v>0.25</v>
      </c>
      <c r="L494" s="78">
        <f t="shared" si="129"/>
        <v>0.25</v>
      </c>
      <c r="M494" s="78">
        <f t="shared" si="129"/>
        <v>0.25</v>
      </c>
      <c r="N494" s="78">
        <f t="shared" si="129"/>
        <v>0.25</v>
      </c>
      <c r="O494" s="78">
        <f t="shared" si="129"/>
        <v>0.25</v>
      </c>
      <c r="P494" s="78">
        <f t="shared" si="129"/>
        <v>0.25</v>
      </c>
      <c r="Q494" s="78">
        <f t="shared" si="129"/>
        <v>0.25</v>
      </c>
      <c r="R494" s="78">
        <f t="shared" si="129"/>
        <v>0.25</v>
      </c>
      <c r="S494" s="78">
        <f t="shared" si="129"/>
        <v>0.25</v>
      </c>
      <c r="T494" s="78">
        <f t="shared" si="129"/>
        <v>0.25</v>
      </c>
      <c r="U494" s="78">
        <f t="shared" si="129"/>
        <v>0.25</v>
      </c>
      <c r="V494" s="78">
        <f t="shared" si="129"/>
        <v>0.25</v>
      </c>
      <c r="W494" s="78">
        <f t="shared" si="129"/>
        <v>0.25</v>
      </c>
      <c r="X494" s="78">
        <f t="shared" si="129"/>
        <v>0.25</v>
      </c>
      <c r="Y494" s="78">
        <f t="shared" si="129"/>
        <v>0.25</v>
      </c>
      <c r="Z494" s="78">
        <f t="shared" si="129"/>
        <v>0.25</v>
      </c>
      <c r="AA494" s="78">
        <f t="shared" si="129"/>
        <v>0.25</v>
      </c>
      <c r="AB494" s="78" t="str">
        <f t="shared" si="129"/>
        <v/>
      </c>
      <c r="AC494" s="78" t="str">
        <f t="shared" si="129"/>
        <v/>
      </c>
      <c r="AD494" s="78" t="str">
        <f t="shared" si="129"/>
        <v/>
      </c>
      <c r="AE494" s="78" t="str">
        <f t="shared" si="129"/>
        <v/>
      </c>
      <c r="AF494" s="78" t="str">
        <f t="shared" si="129"/>
        <v/>
      </c>
      <c r="AG494" s="78" t="str">
        <f t="shared" si="129"/>
        <v/>
      </c>
      <c r="AH494" s="78" t="str">
        <f t="shared" si="129"/>
        <v/>
      </c>
      <c r="AI494" s="78" t="str">
        <f t="shared" si="129"/>
        <v/>
      </c>
      <c r="AJ494" s="78" t="str">
        <f t="shared" si="129"/>
        <v/>
      </c>
      <c r="AK494" s="78" t="str">
        <f t="shared" si="129"/>
        <v/>
      </c>
      <c r="AL494" s="85"/>
      <c r="AM494" s="12"/>
      <c r="AN494" s="3"/>
      <c r="AO494" s="3"/>
      <c r="AP494" s="3"/>
    </row>
    <row r="495" spans="1:42" ht="12" customHeight="1" outlineLevel="1" x14ac:dyDescent="0.25">
      <c r="A495" s="1"/>
      <c r="B495" s="2"/>
      <c r="C495" s="13"/>
      <c r="D495" s="13"/>
      <c r="E495" s="13"/>
      <c r="F495" s="30"/>
      <c r="H495" s="23" t="s">
        <v>123</v>
      </c>
      <c r="I495" s="4" t="s">
        <v>88</v>
      </c>
      <c r="J495" s="78">
        <f t="shared" ref="J495:AK495" si="130">IF($I495="agflow","",IF(J336&gt;0,IF($I495="lime",0.25,1),""))</f>
        <v>0.25</v>
      </c>
      <c r="K495" s="78">
        <f t="shared" si="130"/>
        <v>0.25</v>
      </c>
      <c r="L495" s="78">
        <f t="shared" si="130"/>
        <v>0.25</v>
      </c>
      <c r="M495" s="78">
        <f t="shared" si="130"/>
        <v>0.25</v>
      </c>
      <c r="N495" s="78">
        <f t="shared" si="130"/>
        <v>0.25</v>
      </c>
      <c r="O495" s="78">
        <f t="shared" si="130"/>
        <v>0.25</v>
      </c>
      <c r="P495" s="78">
        <f t="shared" si="130"/>
        <v>0.25</v>
      </c>
      <c r="Q495" s="78">
        <f t="shared" si="130"/>
        <v>0.25</v>
      </c>
      <c r="R495" s="78">
        <f t="shared" si="130"/>
        <v>0.25</v>
      </c>
      <c r="S495" s="78">
        <f t="shared" si="130"/>
        <v>0.25</v>
      </c>
      <c r="T495" s="78">
        <f t="shared" si="130"/>
        <v>0.25</v>
      </c>
      <c r="U495" s="78">
        <f t="shared" si="130"/>
        <v>0.25</v>
      </c>
      <c r="V495" s="78">
        <f t="shared" si="130"/>
        <v>0.25</v>
      </c>
      <c r="W495" s="78">
        <f t="shared" si="130"/>
        <v>0.25</v>
      </c>
      <c r="X495" s="78">
        <f t="shared" si="130"/>
        <v>0.25</v>
      </c>
      <c r="Y495" s="78">
        <f t="shared" si="130"/>
        <v>0.25</v>
      </c>
      <c r="Z495" s="78">
        <f t="shared" si="130"/>
        <v>0.25</v>
      </c>
      <c r="AA495" s="78">
        <f t="shared" si="130"/>
        <v>0.25</v>
      </c>
      <c r="AB495" s="78" t="str">
        <f t="shared" si="130"/>
        <v/>
      </c>
      <c r="AC495" s="78" t="str">
        <f t="shared" si="130"/>
        <v/>
      </c>
      <c r="AD495" s="78" t="str">
        <f t="shared" si="130"/>
        <v/>
      </c>
      <c r="AE495" s="78" t="str">
        <f t="shared" si="130"/>
        <v/>
      </c>
      <c r="AF495" s="78" t="str">
        <f t="shared" si="130"/>
        <v/>
      </c>
      <c r="AG495" s="78" t="str">
        <f t="shared" si="130"/>
        <v/>
      </c>
      <c r="AH495" s="78" t="str">
        <f t="shared" si="130"/>
        <v/>
      </c>
      <c r="AI495" s="78" t="str">
        <f t="shared" si="130"/>
        <v/>
      </c>
      <c r="AJ495" s="78" t="str">
        <f t="shared" si="130"/>
        <v/>
      </c>
      <c r="AK495" s="78" t="str">
        <f t="shared" si="130"/>
        <v/>
      </c>
      <c r="AL495" s="85"/>
      <c r="AM495" s="12"/>
      <c r="AN495" s="3"/>
      <c r="AO495" s="3"/>
      <c r="AP495" s="3"/>
    </row>
    <row r="496" spans="1:42" ht="12" customHeight="1" outlineLevel="1" x14ac:dyDescent="0.25">
      <c r="A496" s="1"/>
      <c r="B496" s="2"/>
      <c r="C496" s="13"/>
      <c r="D496" s="13"/>
      <c r="E496" s="13"/>
      <c r="F496" s="30"/>
      <c r="H496" s="23" t="s">
        <v>397</v>
      </c>
      <c r="I496" s="4" t="s">
        <v>88</v>
      </c>
      <c r="J496" s="78">
        <f t="shared" ref="J496:AK496" si="131">IF($I496="agflow","",IF(J337&gt;0,IF($I496="lime",0.25,1),""))</f>
        <v>0.25</v>
      </c>
      <c r="K496" s="78">
        <f t="shared" si="131"/>
        <v>0.25</v>
      </c>
      <c r="L496" s="78">
        <f t="shared" si="131"/>
        <v>0.25</v>
      </c>
      <c r="M496" s="78">
        <f t="shared" si="131"/>
        <v>0.25</v>
      </c>
      <c r="N496" s="78">
        <f t="shared" si="131"/>
        <v>0.25</v>
      </c>
      <c r="O496" s="78">
        <f t="shared" si="131"/>
        <v>0.25</v>
      </c>
      <c r="P496" s="78">
        <f t="shared" si="131"/>
        <v>0.25</v>
      </c>
      <c r="Q496" s="78">
        <f t="shared" si="131"/>
        <v>0.25</v>
      </c>
      <c r="R496" s="78">
        <f t="shared" si="131"/>
        <v>0.25</v>
      </c>
      <c r="S496" s="78">
        <f t="shared" si="131"/>
        <v>0.25</v>
      </c>
      <c r="T496" s="78">
        <f t="shared" si="131"/>
        <v>0.25</v>
      </c>
      <c r="U496" s="78">
        <f t="shared" si="131"/>
        <v>0.25</v>
      </c>
      <c r="V496" s="78">
        <f t="shared" si="131"/>
        <v>0.25</v>
      </c>
      <c r="W496" s="78">
        <f t="shared" si="131"/>
        <v>0.25</v>
      </c>
      <c r="X496" s="78">
        <f t="shared" si="131"/>
        <v>0.25</v>
      </c>
      <c r="Y496" s="78">
        <f t="shared" si="131"/>
        <v>0.25</v>
      </c>
      <c r="Z496" s="78">
        <f t="shared" si="131"/>
        <v>0.25</v>
      </c>
      <c r="AA496" s="78">
        <f t="shared" si="131"/>
        <v>0.25</v>
      </c>
      <c r="AB496" s="78" t="str">
        <f t="shared" si="131"/>
        <v/>
      </c>
      <c r="AC496" s="78" t="str">
        <f t="shared" si="131"/>
        <v/>
      </c>
      <c r="AD496" s="78" t="str">
        <f t="shared" si="131"/>
        <v/>
      </c>
      <c r="AE496" s="78" t="str">
        <f t="shared" si="131"/>
        <v/>
      </c>
      <c r="AF496" s="78" t="str">
        <f t="shared" si="131"/>
        <v/>
      </c>
      <c r="AG496" s="78" t="str">
        <f t="shared" si="131"/>
        <v/>
      </c>
      <c r="AH496" s="78" t="str">
        <f t="shared" si="131"/>
        <v/>
      </c>
      <c r="AI496" s="78" t="str">
        <f t="shared" si="131"/>
        <v/>
      </c>
      <c r="AJ496" s="78" t="str">
        <f t="shared" si="131"/>
        <v/>
      </c>
      <c r="AK496" s="78" t="str">
        <f t="shared" si="131"/>
        <v/>
      </c>
      <c r="AL496" s="85"/>
      <c r="AM496" s="12"/>
      <c r="AN496" s="3"/>
      <c r="AO496" s="3"/>
      <c r="AP496" s="3"/>
    </row>
    <row r="497" spans="1:42" ht="12" customHeight="1" outlineLevel="1" x14ac:dyDescent="0.25">
      <c r="A497" s="1"/>
      <c r="B497" s="2"/>
      <c r="C497" s="13"/>
      <c r="D497" s="13"/>
      <c r="E497" s="13"/>
      <c r="F497" s="30"/>
      <c r="H497" s="23" t="s">
        <v>124</v>
      </c>
      <c r="I497" s="4" t="s">
        <v>88</v>
      </c>
      <c r="J497" s="78">
        <f t="shared" ref="J497:AK497" si="132">IF($I497="agflow","",IF(J338&gt;0,IF($I497="lime",0.25,1),""))</f>
        <v>0.25</v>
      </c>
      <c r="K497" s="78">
        <f t="shared" si="132"/>
        <v>0.25</v>
      </c>
      <c r="L497" s="78">
        <f t="shared" si="132"/>
        <v>0.25</v>
      </c>
      <c r="M497" s="78">
        <f t="shared" si="132"/>
        <v>0.25</v>
      </c>
      <c r="N497" s="78">
        <f t="shared" si="132"/>
        <v>0.25</v>
      </c>
      <c r="O497" s="78">
        <f t="shared" si="132"/>
        <v>0.25</v>
      </c>
      <c r="P497" s="78">
        <f t="shared" si="132"/>
        <v>0.25</v>
      </c>
      <c r="Q497" s="78">
        <f t="shared" si="132"/>
        <v>0.25</v>
      </c>
      <c r="R497" s="78">
        <f t="shared" si="132"/>
        <v>0.25</v>
      </c>
      <c r="S497" s="78">
        <f t="shared" si="132"/>
        <v>0.25</v>
      </c>
      <c r="T497" s="78">
        <f t="shared" si="132"/>
        <v>0.25</v>
      </c>
      <c r="U497" s="78">
        <f t="shared" si="132"/>
        <v>0.25</v>
      </c>
      <c r="V497" s="78">
        <f t="shared" si="132"/>
        <v>0.25</v>
      </c>
      <c r="W497" s="78">
        <f t="shared" si="132"/>
        <v>0.25</v>
      </c>
      <c r="X497" s="78">
        <f t="shared" si="132"/>
        <v>0.25</v>
      </c>
      <c r="Y497" s="78">
        <f t="shared" si="132"/>
        <v>0.25</v>
      </c>
      <c r="Z497" s="78">
        <f t="shared" si="132"/>
        <v>0.25</v>
      </c>
      <c r="AA497" s="78">
        <f t="shared" si="132"/>
        <v>0.25</v>
      </c>
      <c r="AB497" s="78" t="str">
        <f t="shared" si="132"/>
        <v/>
      </c>
      <c r="AC497" s="78" t="str">
        <f t="shared" si="132"/>
        <v/>
      </c>
      <c r="AD497" s="78" t="str">
        <f t="shared" si="132"/>
        <v/>
      </c>
      <c r="AE497" s="78" t="str">
        <f t="shared" si="132"/>
        <v/>
      </c>
      <c r="AF497" s="78" t="str">
        <f t="shared" si="132"/>
        <v/>
      </c>
      <c r="AG497" s="78" t="str">
        <f t="shared" si="132"/>
        <v/>
      </c>
      <c r="AH497" s="78" t="str">
        <f t="shared" si="132"/>
        <v/>
      </c>
      <c r="AI497" s="78" t="str">
        <f t="shared" si="132"/>
        <v/>
      </c>
      <c r="AJ497" s="78" t="str">
        <f t="shared" si="132"/>
        <v/>
      </c>
      <c r="AK497" s="78" t="str">
        <f t="shared" si="132"/>
        <v/>
      </c>
      <c r="AL497" s="85"/>
      <c r="AM497" s="12"/>
      <c r="AN497" s="3"/>
      <c r="AO497" s="3"/>
      <c r="AP497" s="3"/>
    </row>
    <row r="498" spans="1:42" ht="12" customHeight="1" outlineLevel="1" x14ac:dyDescent="0.25">
      <c r="A498" s="1"/>
      <c r="B498" s="2"/>
      <c r="C498" s="13"/>
      <c r="D498" s="13"/>
      <c r="E498" s="13"/>
      <c r="F498" s="30"/>
      <c r="H498" s="23" t="s">
        <v>125</v>
      </c>
      <c r="I498" s="4" t="s">
        <v>88</v>
      </c>
      <c r="J498" s="78">
        <f t="shared" ref="J498:AK498" si="133">IF($I498="agflow","",IF(J339&gt;0,IF($I498="lime",0.25,1),""))</f>
        <v>0.25</v>
      </c>
      <c r="K498" s="78">
        <f t="shared" si="133"/>
        <v>0.25</v>
      </c>
      <c r="L498" s="78">
        <f t="shared" si="133"/>
        <v>0.25</v>
      </c>
      <c r="M498" s="78">
        <f t="shared" si="133"/>
        <v>0.25</v>
      </c>
      <c r="N498" s="78">
        <f t="shared" si="133"/>
        <v>0.25</v>
      </c>
      <c r="O498" s="78">
        <f t="shared" si="133"/>
        <v>0.25</v>
      </c>
      <c r="P498" s="78">
        <f t="shared" si="133"/>
        <v>0.25</v>
      </c>
      <c r="Q498" s="78">
        <f t="shared" si="133"/>
        <v>0.25</v>
      </c>
      <c r="R498" s="78">
        <f t="shared" si="133"/>
        <v>0.25</v>
      </c>
      <c r="S498" s="78">
        <f t="shared" si="133"/>
        <v>0.25</v>
      </c>
      <c r="T498" s="78">
        <f t="shared" si="133"/>
        <v>0.25</v>
      </c>
      <c r="U498" s="78">
        <f t="shared" si="133"/>
        <v>0.25</v>
      </c>
      <c r="V498" s="78">
        <f t="shared" si="133"/>
        <v>0.25</v>
      </c>
      <c r="W498" s="78">
        <f t="shared" si="133"/>
        <v>0.25</v>
      </c>
      <c r="X498" s="78">
        <f t="shared" si="133"/>
        <v>0.25</v>
      </c>
      <c r="Y498" s="78">
        <f t="shared" si="133"/>
        <v>0.25</v>
      </c>
      <c r="Z498" s="78">
        <f t="shared" si="133"/>
        <v>0.25</v>
      </c>
      <c r="AA498" s="78">
        <f t="shared" si="133"/>
        <v>0.25</v>
      </c>
      <c r="AB498" s="78" t="str">
        <f t="shared" si="133"/>
        <v/>
      </c>
      <c r="AC498" s="78" t="str">
        <f t="shared" si="133"/>
        <v/>
      </c>
      <c r="AD498" s="78" t="str">
        <f t="shared" si="133"/>
        <v/>
      </c>
      <c r="AE498" s="78" t="str">
        <f t="shared" si="133"/>
        <v/>
      </c>
      <c r="AF498" s="78" t="str">
        <f t="shared" si="133"/>
        <v/>
      </c>
      <c r="AG498" s="78" t="str">
        <f t="shared" si="133"/>
        <v/>
      </c>
      <c r="AH498" s="78" t="str">
        <f t="shared" si="133"/>
        <v/>
      </c>
      <c r="AI498" s="78" t="str">
        <f t="shared" si="133"/>
        <v/>
      </c>
      <c r="AJ498" s="78" t="str">
        <f t="shared" si="133"/>
        <v/>
      </c>
      <c r="AK498" s="78" t="str">
        <f t="shared" si="133"/>
        <v/>
      </c>
      <c r="AL498" s="85"/>
      <c r="AM498" s="12"/>
      <c r="AN498" s="3"/>
      <c r="AO498" s="3"/>
      <c r="AP498" s="3"/>
    </row>
    <row r="499" spans="1:42" ht="12" customHeight="1" outlineLevel="1" x14ac:dyDescent="0.25">
      <c r="A499" s="1"/>
      <c r="B499" s="2"/>
      <c r="C499" s="13"/>
      <c r="D499" s="13"/>
      <c r="E499" s="13"/>
      <c r="F499" s="30"/>
      <c r="H499" s="23" t="s">
        <v>126</v>
      </c>
      <c r="I499" s="4" t="s">
        <v>88</v>
      </c>
      <c r="J499" s="78">
        <f t="shared" ref="J499:AK499" si="134">IF($I499="agflow","",IF(J340&gt;0,IF($I499="lime",0.25,1),""))</f>
        <v>0.25</v>
      </c>
      <c r="K499" s="78">
        <f t="shared" si="134"/>
        <v>0.25</v>
      </c>
      <c r="L499" s="78">
        <f t="shared" si="134"/>
        <v>0.25</v>
      </c>
      <c r="M499" s="78">
        <f t="shared" si="134"/>
        <v>0.25</v>
      </c>
      <c r="N499" s="78">
        <f t="shared" si="134"/>
        <v>0.25</v>
      </c>
      <c r="O499" s="78">
        <f t="shared" si="134"/>
        <v>0.25</v>
      </c>
      <c r="P499" s="78">
        <f t="shared" si="134"/>
        <v>0.25</v>
      </c>
      <c r="Q499" s="78">
        <f t="shared" si="134"/>
        <v>0.25</v>
      </c>
      <c r="R499" s="78">
        <f t="shared" si="134"/>
        <v>0.25</v>
      </c>
      <c r="S499" s="78">
        <f t="shared" si="134"/>
        <v>0.25</v>
      </c>
      <c r="T499" s="78">
        <f t="shared" si="134"/>
        <v>0.25</v>
      </c>
      <c r="U499" s="78">
        <f t="shared" si="134"/>
        <v>0.25</v>
      </c>
      <c r="V499" s="78">
        <f t="shared" si="134"/>
        <v>0.25</v>
      </c>
      <c r="W499" s="78">
        <f t="shared" si="134"/>
        <v>0.25</v>
      </c>
      <c r="X499" s="78">
        <f t="shared" si="134"/>
        <v>0.25</v>
      </c>
      <c r="Y499" s="78">
        <f t="shared" si="134"/>
        <v>0.25</v>
      </c>
      <c r="Z499" s="78">
        <f t="shared" si="134"/>
        <v>0.25</v>
      </c>
      <c r="AA499" s="78">
        <f t="shared" si="134"/>
        <v>0.25</v>
      </c>
      <c r="AB499" s="78" t="str">
        <f t="shared" si="134"/>
        <v/>
      </c>
      <c r="AC499" s="78" t="str">
        <f t="shared" si="134"/>
        <v/>
      </c>
      <c r="AD499" s="78" t="str">
        <f t="shared" si="134"/>
        <v/>
      </c>
      <c r="AE499" s="78" t="str">
        <f t="shared" si="134"/>
        <v/>
      </c>
      <c r="AF499" s="78" t="str">
        <f t="shared" si="134"/>
        <v/>
      </c>
      <c r="AG499" s="78" t="str">
        <f t="shared" si="134"/>
        <v/>
      </c>
      <c r="AH499" s="78" t="str">
        <f t="shared" si="134"/>
        <v/>
      </c>
      <c r="AI499" s="78" t="str">
        <f t="shared" si="134"/>
        <v/>
      </c>
      <c r="AJ499" s="78" t="str">
        <f t="shared" si="134"/>
        <v/>
      </c>
      <c r="AK499" s="78" t="str">
        <f t="shared" si="134"/>
        <v/>
      </c>
      <c r="AL499" s="85"/>
      <c r="AM499" s="12"/>
      <c r="AN499" s="3"/>
      <c r="AO499" s="3"/>
      <c r="AP499" s="3"/>
    </row>
    <row r="500" spans="1:42" ht="12" customHeight="1" outlineLevel="1" x14ac:dyDescent="0.25">
      <c r="A500" s="1"/>
      <c r="B500" s="2"/>
      <c r="C500" s="13"/>
      <c r="D500" s="13"/>
      <c r="E500" s="13"/>
      <c r="F500" s="30"/>
      <c r="H500" s="23" t="s">
        <v>127</v>
      </c>
      <c r="I500" s="4" t="s">
        <v>88</v>
      </c>
      <c r="J500" s="78">
        <f t="shared" ref="J500:AK500" si="135">IF($I500="agflow","",IF(J341&gt;0,IF($I500="lime",0.25,1),""))</f>
        <v>0.25</v>
      </c>
      <c r="K500" s="78">
        <f t="shared" si="135"/>
        <v>0.25</v>
      </c>
      <c r="L500" s="78">
        <f t="shared" si="135"/>
        <v>0.25</v>
      </c>
      <c r="M500" s="78">
        <f t="shared" si="135"/>
        <v>0.25</v>
      </c>
      <c r="N500" s="78">
        <f t="shared" si="135"/>
        <v>0.25</v>
      </c>
      <c r="O500" s="78">
        <f t="shared" si="135"/>
        <v>0.25</v>
      </c>
      <c r="P500" s="78">
        <f t="shared" si="135"/>
        <v>0.25</v>
      </c>
      <c r="Q500" s="78">
        <f t="shared" si="135"/>
        <v>0.25</v>
      </c>
      <c r="R500" s="78">
        <f t="shared" si="135"/>
        <v>0.25</v>
      </c>
      <c r="S500" s="78">
        <f t="shared" si="135"/>
        <v>0.25</v>
      </c>
      <c r="T500" s="78">
        <f t="shared" si="135"/>
        <v>0.25</v>
      </c>
      <c r="U500" s="78">
        <f t="shared" si="135"/>
        <v>0.25</v>
      </c>
      <c r="V500" s="78">
        <f t="shared" si="135"/>
        <v>0.25</v>
      </c>
      <c r="W500" s="78">
        <f t="shared" si="135"/>
        <v>0.25</v>
      </c>
      <c r="X500" s="78">
        <f t="shared" si="135"/>
        <v>0.25</v>
      </c>
      <c r="Y500" s="78">
        <f t="shared" si="135"/>
        <v>0.25</v>
      </c>
      <c r="Z500" s="78">
        <f t="shared" si="135"/>
        <v>0.25</v>
      </c>
      <c r="AA500" s="78">
        <f t="shared" si="135"/>
        <v>0.25</v>
      </c>
      <c r="AB500" s="78" t="str">
        <f t="shared" si="135"/>
        <v/>
      </c>
      <c r="AC500" s="78" t="str">
        <f t="shared" si="135"/>
        <v/>
      </c>
      <c r="AD500" s="78" t="str">
        <f t="shared" si="135"/>
        <v/>
      </c>
      <c r="AE500" s="78" t="str">
        <f t="shared" si="135"/>
        <v/>
      </c>
      <c r="AF500" s="78" t="str">
        <f t="shared" si="135"/>
        <v/>
      </c>
      <c r="AG500" s="78" t="str">
        <f t="shared" si="135"/>
        <v/>
      </c>
      <c r="AH500" s="78" t="str">
        <f t="shared" si="135"/>
        <v/>
      </c>
      <c r="AI500" s="78" t="str">
        <f t="shared" si="135"/>
        <v/>
      </c>
      <c r="AJ500" s="78" t="str">
        <f t="shared" si="135"/>
        <v/>
      </c>
      <c r="AK500" s="78" t="str">
        <f t="shared" si="135"/>
        <v/>
      </c>
      <c r="AL500" s="85"/>
      <c r="AM500" s="12"/>
      <c r="AN500" s="3"/>
      <c r="AO500" s="3"/>
      <c r="AP500" s="3"/>
    </row>
    <row r="501" spans="1:42" ht="12" customHeight="1" outlineLevel="1" x14ac:dyDescent="0.25">
      <c r="A501" s="1"/>
      <c r="B501" s="2"/>
      <c r="C501" s="13"/>
      <c r="D501" s="13"/>
      <c r="E501" s="13"/>
      <c r="F501" s="30"/>
      <c r="H501" s="23" t="s">
        <v>398</v>
      </c>
      <c r="I501" s="4" t="s">
        <v>88</v>
      </c>
      <c r="J501" s="78">
        <f t="shared" ref="J501:AK501" si="136">IF($I501="agflow","",IF(J342&gt;0,IF($I501="lime",0.25,1),""))</f>
        <v>0.25</v>
      </c>
      <c r="K501" s="78">
        <f t="shared" si="136"/>
        <v>0.25</v>
      </c>
      <c r="L501" s="78">
        <f t="shared" si="136"/>
        <v>0.25</v>
      </c>
      <c r="M501" s="78">
        <f t="shared" si="136"/>
        <v>0.25</v>
      </c>
      <c r="N501" s="78">
        <f t="shared" si="136"/>
        <v>0.25</v>
      </c>
      <c r="O501" s="78">
        <f t="shared" si="136"/>
        <v>0.25</v>
      </c>
      <c r="P501" s="78">
        <f t="shared" si="136"/>
        <v>0.25</v>
      </c>
      <c r="Q501" s="78">
        <f t="shared" si="136"/>
        <v>0.25</v>
      </c>
      <c r="R501" s="78">
        <f t="shared" si="136"/>
        <v>0.25</v>
      </c>
      <c r="S501" s="78">
        <f t="shared" si="136"/>
        <v>0.25</v>
      </c>
      <c r="T501" s="78">
        <f t="shared" si="136"/>
        <v>0.25</v>
      </c>
      <c r="U501" s="78">
        <f t="shared" si="136"/>
        <v>0.25</v>
      </c>
      <c r="V501" s="78">
        <f t="shared" si="136"/>
        <v>0.25</v>
      </c>
      <c r="W501" s="78">
        <f t="shared" si="136"/>
        <v>0.25</v>
      </c>
      <c r="X501" s="78">
        <f t="shared" si="136"/>
        <v>0.25</v>
      </c>
      <c r="Y501" s="78">
        <f t="shared" si="136"/>
        <v>0.25</v>
      </c>
      <c r="Z501" s="78">
        <f t="shared" si="136"/>
        <v>0.25</v>
      </c>
      <c r="AA501" s="78">
        <f t="shared" si="136"/>
        <v>0.25</v>
      </c>
      <c r="AB501" s="78" t="str">
        <f t="shared" si="136"/>
        <v/>
      </c>
      <c r="AC501" s="78" t="str">
        <f t="shared" si="136"/>
        <v/>
      </c>
      <c r="AD501" s="78" t="str">
        <f t="shared" si="136"/>
        <v/>
      </c>
      <c r="AE501" s="78" t="str">
        <f t="shared" si="136"/>
        <v/>
      </c>
      <c r="AF501" s="78" t="str">
        <f t="shared" si="136"/>
        <v/>
      </c>
      <c r="AG501" s="78" t="str">
        <f t="shared" si="136"/>
        <v/>
      </c>
      <c r="AH501" s="78" t="str">
        <f t="shared" si="136"/>
        <v/>
      </c>
      <c r="AI501" s="78" t="str">
        <f t="shared" si="136"/>
        <v/>
      </c>
      <c r="AJ501" s="78" t="str">
        <f t="shared" si="136"/>
        <v/>
      </c>
      <c r="AK501" s="78" t="str">
        <f t="shared" si="136"/>
        <v/>
      </c>
      <c r="AL501" s="85"/>
      <c r="AM501" s="12"/>
      <c r="AN501" s="3"/>
      <c r="AO501" s="3"/>
      <c r="AP501" s="3"/>
    </row>
    <row r="502" spans="1:42" ht="12" customHeight="1" outlineLevel="1" x14ac:dyDescent="0.25">
      <c r="A502" s="1"/>
      <c r="B502" s="2"/>
      <c r="C502" s="13"/>
      <c r="D502" s="13"/>
      <c r="E502" s="13"/>
      <c r="F502" s="30"/>
      <c r="H502" s="23" t="s">
        <v>128</v>
      </c>
      <c r="I502" s="4" t="s">
        <v>88</v>
      </c>
      <c r="J502" s="78">
        <f t="shared" ref="J502:AK502" si="137">IF($I502="agflow","",IF(J343&gt;0,IF($I502="lime",0.25,1),""))</f>
        <v>0.25</v>
      </c>
      <c r="K502" s="78">
        <f t="shared" si="137"/>
        <v>0.25</v>
      </c>
      <c r="L502" s="78">
        <f t="shared" si="137"/>
        <v>0.25</v>
      </c>
      <c r="M502" s="78">
        <f t="shared" si="137"/>
        <v>0.25</v>
      </c>
      <c r="N502" s="78">
        <f t="shared" si="137"/>
        <v>0.25</v>
      </c>
      <c r="O502" s="78">
        <f t="shared" si="137"/>
        <v>0.25</v>
      </c>
      <c r="P502" s="78">
        <f t="shared" si="137"/>
        <v>0.25</v>
      </c>
      <c r="Q502" s="78">
        <f t="shared" si="137"/>
        <v>0.25</v>
      </c>
      <c r="R502" s="78">
        <f t="shared" si="137"/>
        <v>0.25</v>
      </c>
      <c r="S502" s="78">
        <f t="shared" si="137"/>
        <v>0.25</v>
      </c>
      <c r="T502" s="78">
        <f t="shared" si="137"/>
        <v>0.25</v>
      </c>
      <c r="U502" s="78">
        <f t="shared" si="137"/>
        <v>0.25</v>
      </c>
      <c r="V502" s="78">
        <f t="shared" si="137"/>
        <v>0.25</v>
      </c>
      <c r="W502" s="78">
        <f t="shared" si="137"/>
        <v>0.25</v>
      </c>
      <c r="X502" s="78">
        <f t="shared" si="137"/>
        <v>0.25</v>
      </c>
      <c r="Y502" s="78">
        <f t="shared" si="137"/>
        <v>0.25</v>
      </c>
      <c r="Z502" s="78">
        <f t="shared" si="137"/>
        <v>0.25</v>
      </c>
      <c r="AA502" s="78">
        <f t="shared" si="137"/>
        <v>0.25</v>
      </c>
      <c r="AB502" s="78" t="str">
        <f t="shared" si="137"/>
        <v/>
      </c>
      <c r="AC502" s="78" t="str">
        <f t="shared" si="137"/>
        <v/>
      </c>
      <c r="AD502" s="78" t="str">
        <f t="shared" si="137"/>
        <v/>
      </c>
      <c r="AE502" s="78" t="str">
        <f t="shared" si="137"/>
        <v/>
      </c>
      <c r="AF502" s="78" t="str">
        <f t="shared" si="137"/>
        <v/>
      </c>
      <c r="AG502" s="78" t="str">
        <f t="shared" si="137"/>
        <v/>
      </c>
      <c r="AH502" s="78" t="str">
        <f t="shared" si="137"/>
        <v/>
      </c>
      <c r="AI502" s="78" t="str">
        <f t="shared" si="137"/>
        <v/>
      </c>
      <c r="AJ502" s="78" t="str">
        <f t="shared" si="137"/>
        <v/>
      </c>
      <c r="AK502" s="78" t="str">
        <f t="shared" si="137"/>
        <v/>
      </c>
      <c r="AL502" s="85"/>
      <c r="AM502" s="12"/>
      <c r="AN502" s="3"/>
      <c r="AO502" s="3"/>
      <c r="AP502" s="3"/>
    </row>
    <row r="503" spans="1:42" ht="12" customHeight="1" outlineLevel="1" x14ac:dyDescent="0.25">
      <c r="A503" s="1"/>
      <c r="B503" s="2"/>
      <c r="C503" s="13"/>
      <c r="D503" s="13"/>
      <c r="E503" s="13"/>
      <c r="F503" s="30"/>
      <c r="H503" s="23" t="s">
        <v>129</v>
      </c>
      <c r="I503" s="4" t="s">
        <v>88</v>
      </c>
      <c r="J503" s="78">
        <f t="shared" ref="J503:AK503" si="138">IF($I503="agflow","",IF(J344&gt;0,IF($I503="lime",0.25,1),""))</f>
        <v>0.25</v>
      </c>
      <c r="K503" s="78">
        <f t="shared" si="138"/>
        <v>0.25</v>
      </c>
      <c r="L503" s="78">
        <f t="shared" si="138"/>
        <v>0.25</v>
      </c>
      <c r="M503" s="78">
        <f t="shared" si="138"/>
        <v>0.25</v>
      </c>
      <c r="N503" s="78">
        <f t="shared" si="138"/>
        <v>0.25</v>
      </c>
      <c r="O503" s="78">
        <f t="shared" si="138"/>
        <v>0.25</v>
      </c>
      <c r="P503" s="78">
        <f t="shared" si="138"/>
        <v>0.25</v>
      </c>
      <c r="Q503" s="78">
        <f t="shared" si="138"/>
        <v>0.25</v>
      </c>
      <c r="R503" s="78">
        <f t="shared" si="138"/>
        <v>0.25</v>
      </c>
      <c r="S503" s="78">
        <f t="shared" si="138"/>
        <v>0.25</v>
      </c>
      <c r="T503" s="78">
        <f t="shared" si="138"/>
        <v>0.25</v>
      </c>
      <c r="U503" s="78">
        <f t="shared" si="138"/>
        <v>0.25</v>
      </c>
      <c r="V503" s="78">
        <f t="shared" si="138"/>
        <v>0.25</v>
      </c>
      <c r="W503" s="78">
        <f t="shared" si="138"/>
        <v>0.25</v>
      </c>
      <c r="X503" s="78">
        <f t="shared" si="138"/>
        <v>0.25</v>
      </c>
      <c r="Y503" s="78">
        <f t="shared" si="138"/>
        <v>0.25</v>
      </c>
      <c r="Z503" s="78">
        <f t="shared" si="138"/>
        <v>0.25</v>
      </c>
      <c r="AA503" s="78">
        <f t="shared" si="138"/>
        <v>0.25</v>
      </c>
      <c r="AB503" s="78" t="str">
        <f t="shared" si="138"/>
        <v/>
      </c>
      <c r="AC503" s="78" t="str">
        <f t="shared" si="138"/>
        <v/>
      </c>
      <c r="AD503" s="78" t="str">
        <f t="shared" si="138"/>
        <v/>
      </c>
      <c r="AE503" s="78" t="str">
        <f t="shared" si="138"/>
        <v/>
      </c>
      <c r="AF503" s="78" t="str">
        <f t="shared" si="138"/>
        <v/>
      </c>
      <c r="AG503" s="78" t="str">
        <f t="shared" si="138"/>
        <v/>
      </c>
      <c r="AH503" s="78" t="str">
        <f t="shared" si="138"/>
        <v/>
      </c>
      <c r="AI503" s="78" t="str">
        <f t="shared" si="138"/>
        <v/>
      </c>
      <c r="AJ503" s="78" t="str">
        <f t="shared" si="138"/>
        <v/>
      </c>
      <c r="AK503" s="78" t="str">
        <f t="shared" si="138"/>
        <v/>
      </c>
      <c r="AL503" s="85"/>
      <c r="AM503" s="12"/>
      <c r="AN503" s="3"/>
      <c r="AO503" s="3"/>
      <c r="AP503" s="3"/>
    </row>
    <row r="504" spans="1:42" ht="12" customHeight="1" outlineLevel="1" x14ac:dyDescent="0.25">
      <c r="A504" s="1"/>
      <c r="B504" s="2"/>
      <c r="C504" s="13"/>
      <c r="D504" s="13"/>
      <c r="E504" s="13"/>
      <c r="F504" s="30"/>
      <c r="H504" s="23" t="s">
        <v>130</v>
      </c>
      <c r="I504" s="4" t="s">
        <v>88</v>
      </c>
      <c r="J504" s="78">
        <f t="shared" ref="J504:AK504" si="139">IF($I504="agflow","",IF(J345&gt;0,IF($I504="lime",0.25,1),""))</f>
        <v>0.25</v>
      </c>
      <c r="K504" s="78">
        <f t="shared" si="139"/>
        <v>0.25</v>
      </c>
      <c r="L504" s="78">
        <f t="shared" si="139"/>
        <v>0.25</v>
      </c>
      <c r="M504" s="78">
        <f t="shared" si="139"/>
        <v>0.25</v>
      </c>
      <c r="N504" s="78">
        <f t="shared" si="139"/>
        <v>0.25</v>
      </c>
      <c r="O504" s="78">
        <f t="shared" si="139"/>
        <v>0.25</v>
      </c>
      <c r="P504" s="78">
        <f t="shared" si="139"/>
        <v>0.25</v>
      </c>
      <c r="Q504" s="78">
        <f t="shared" si="139"/>
        <v>0.25</v>
      </c>
      <c r="R504" s="78">
        <f t="shared" si="139"/>
        <v>0.25</v>
      </c>
      <c r="S504" s="78">
        <f t="shared" si="139"/>
        <v>0.25</v>
      </c>
      <c r="T504" s="78">
        <f t="shared" si="139"/>
        <v>0.25</v>
      </c>
      <c r="U504" s="78">
        <f t="shared" si="139"/>
        <v>0.25</v>
      </c>
      <c r="V504" s="78">
        <f t="shared" si="139"/>
        <v>0.25</v>
      </c>
      <c r="W504" s="78">
        <f t="shared" si="139"/>
        <v>0.25</v>
      </c>
      <c r="X504" s="78">
        <f t="shared" si="139"/>
        <v>0.25</v>
      </c>
      <c r="Y504" s="78">
        <f t="shared" si="139"/>
        <v>0.25</v>
      </c>
      <c r="Z504" s="78">
        <f t="shared" si="139"/>
        <v>0.25</v>
      </c>
      <c r="AA504" s="78">
        <f t="shared" si="139"/>
        <v>0.25</v>
      </c>
      <c r="AB504" s="78" t="str">
        <f t="shared" si="139"/>
        <v/>
      </c>
      <c r="AC504" s="78" t="str">
        <f t="shared" si="139"/>
        <v/>
      </c>
      <c r="AD504" s="78" t="str">
        <f t="shared" si="139"/>
        <v/>
      </c>
      <c r="AE504" s="78" t="str">
        <f t="shared" si="139"/>
        <v/>
      </c>
      <c r="AF504" s="78" t="str">
        <f t="shared" si="139"/>
        <v/>
      </c>
      <c r="AG504" s="78" t="str">
        <f t="shared" si="139"/>
        <v/>
      </c>
      <c r="AH504" s="78" t="str">
        <f t="shared" si="139"/>
        <v/>
      </c>
      <c r="AI504" s="78" t="str">
        <f t="shared" si="139"/>
        <v/>
      </c>
      <c r="AJ504" s="78" t="str">
        <f t="shared" si="139"/>
        <v/>
      </c>
      <c r="AK504" s="78" t="str">
        <f t="shared" si="139"/>
        <v/>
      </c>
      <c r="AL504" s="85"/>
      <c r="AM504" s="12"/>
      <c r="AN504" s="3"/>
      <c r="AO504" s="3"/>
      <c r="AP504" s="3"/>
    </row>
    <row r="505" spans="1:42" ht="12" customHeight="1" outlineLevel="1" x14ac:dyDescent="0.25">
      <c r="A505" s="1"/>
      <c r="B505" s="2"/>
      <c r="C505" s="13"/>
      <c r="D505" s="13"/>
      <c r="E505" s="13"/>
      <c r="F505" s="30"/>
      <c r="H505" s="23" t="s">
        <v>97</v>
      </c>
      <c r="I505" s="4" t="s">
        <v>88</v>
      </c>
      <c r="J505" s="78">
        <f t="shared" ref="J505:AK505" si="140">IF($I505="agflow","",IF(J346&gt;0,IF($I505="lime",0.25,1),""))</f>
        <v>0.25</v>
      </c>
      <c r="K505" s="78">
        <f t="shared" si="140"/>
        <v>0.25</v>
      </c>
      <c r="L505" s="78">
        <f t="shared" si="140"/>
        <v>0.25</v>
      </c>
      <c r="M505" s="78">
        <f t="shared" si="140"/>
        <v>0.25</v>
      </c>
      <c r="N505" s="78">
        <f t="shared" si="140"/>
        <v>0.25</v>
      </c>
      <c r="O505" s="78">
        <f t="shared" si="140"/>
        <v>0.25</v>
      </c>
      <c r="P505" s="78">
        <f t="shared" si="140"/>
        <v>0.25</v>
      </c>
      <c r="Q505" s="78">
        <f t="shared" si="140"/>
        <v>0.25</v>
      </c>
      <c r="R505" s="78">
        <f t="shared" si="140"/>
        <v>0.25</v>
      </c>
      <c r="S505" s="78">
        <f t="shared" si="140"/>
        <v>0.25</v>
      </c>
      <c r="T505" s="78">
        <f t="shared" si="140"/>
        <v>0.25</v>
      </c>
      <c r="U505" s="78">
        <f t="shared" si="140"/>
        <v>0.25</v>
      </c>
      <c r="V505" s="78">
        <f t="shared" si="140"/>
        <v>0.25</v>
      </c>
      <c r="W505" s="78">
        <f t="shared" si="140"/>
        <v>0.25</v>
      </c>
      <c r="X505" s="78">
        <f t="shared" si="140"/>
        <v>0.25</v>
      </c>
      <c r="Y505" s="78">
        <f t="shared" si="140"/>
        <v>0.25</v>
      </c>
      <c r="Z505" s="78">
        <f t="shared" si="140"/>
        <v>0.25</v>
      </c>
      <c r="AA505" s="78">
        <f t="shared" si="140"/>
        <v>0.25</v>
      </c>
      <c r="AB505" s="78" t="str">
        <f t="shared" si="140"/>
        <v/>
      </c>
      <c r="AC505" s="78" t="str">
        <f t="shared" si="140"/>
        <v/>
      </c>
      <c r="AD505" s="78" t="str">
        <f t="shared" si="140"/>
        <v/>
      </c>
      <c r="AE505" s="78" t="str">
        <f t="shared" si="140"/>
        <v/>
      </c>
      <c r="AF505" s="78" t="str">
        <f t="shared" si="140"/>
        <v/>
      </c>
      <c r="AG505" s="78" t="str">
        <f t="shared" si="140"/>
        <v/>
      </c>
      <c r="AH505" s="78" t="str">
        <f t="shared" si="140"/>
        <v/>
      </c>
      <c r="AI505" s="78" t="str">
        <f t="shared" si="140"/>
        <v/>
      </c>
      <c r="AJ505" s="78" t="str">
        <f t="shared" si="140"/>
        <v/>
      </c>
      <c r="AK505" s="78" t="str">
        <f t="shared" si="140"/>
        <v/>
      </c>
      <c r="AL505" s="85"/>
      <c r="AM505" s="12"/>
      <c r="AN505" s="3"/>
      <c r="AO505" s="3"/>
      <c r="AP505" s="3"/>
    </row>
    <row r="506" spans="1:42" ht="12" customHeight="1" outlineLevel="1" x14ac:dyDescent="0.25">
      <c r="A506" s="1"/>
      <c r="B506" s="2"/>
      <c r="C506" s="13"/>
      <c r="D506" s="13"/>
      <c r="E506" s="13"/>
      <c r="F506" s="30"/>
      <c r="H506" s="23" t="s">
        <v>399</v>
      </c>
      <c r="I506" s="4" t="s">
        <v>88</v>
      </c>
      <c r="J506" s="78">
        <f t="shared" ref="J506:AK506" si="141">IF($I506="agflow","",IF(J347&gt;0,IF($I506="lime",0.25,1),""))</f>
        <v>0.25</v>
      </c>
      <c r="K506" s="78">
        <f t="shared" si="141"/>
        <v>0.25</v>
      </c>
      <c r="L506" s="78">
        <f t="shared" si="141"/>
        <v>0.25</v>
      </c>
      <c r="M506" s="78">
        <f t="shared" si="141"/>
        <v>0.25</v>
      </c>
      <c r="N506" s="78">
        <f t="shared" si="141"/>
        <v>0.25</v>
      </c>
      <c r="O506" s="78">
        <f t="shared" si="141"/>
        <v>0.25</v>
      </c>
      <c r="P506" s="78">
        <f t="shared" si="141"/>
        <v>0.25</v>
      </c>
      <c r="Q506" s="78">
        <f t="shared" si="141"/>
        <v>0.25</v>
      </c>
      <c r="R506" s="78">
        <f t="shared" si="141"/>
        <v>0.25</v>
      </c>
      <c r="S506" s="78">
        <f t="shared" si="141"/>
        <v>0.25</v>
      </c>
      <c r="T506" s="78">
        <f t="shared" si="141"/>
        <v>0.25</v>
      </c>
      <c r="U506" s="78">
        <f t="shared" si="141"/>
        <v>0.25</v>
      </c>
      <c r="V506" s="78">
        <f t="shared" si="141"/>
        <v>0.25</v>
      </c>
      <c r="W506" s="78">
        <f t="shared" si="141"/>
        <v>0.25</v>
      </c>
      <c r="X506" s="78">
        <f t="shared" si="141"/>
        <v>0.25</v>
      </c>
      <c r="Y506" s="78">
        <f t="shared" si="141"/>
        <v>0.25</v>
      </c>
      <c r="Z506" s="78">
        <f t="shared" si="141"/>
        <v>0.25</v>
      </c>
      <c r="AA506" s="78">
        <f t="shared" si="141"/>
        <v>0.25</v>
      </c>
      <c r="AB506" s="78" t="str">
        <f t="shared" si="141"/>
        <v/>
      </c>
      <c r="AC506" s="78" t="str">
        <f t="shared" si="141"/>
        <v/>
      </c>
      <c r="AD506" s="78" t="str">
        <f t="shared" si="141"/>
        <v/>
      </c>
      <c r="AE506" s="78" t="str">
        <f t="shared" si="141"/>
        <v/>
      </c>
      <c r="AF506" s="78" t="str">
        <f t="shared" si="141"/>
        <v/>
      </c>
      <c r="AG506" s="78" t="str">
        <f t="shared" si="141"/>
        <v/>
      </c>
      <c r="AH506" s="78" t="str">
        <f t="shared" si="141"/>
        <v/>
      </c>
      <c r="AI506" s="78" t="str">
        <f t="shared" si="141"/>
        <v/>
      </c>
      <c r="AJ506" s="78" t="str">
        <f t="shared" si="141"/>
        <v/>
      </c>
      <c r="AK506" s="78" t="str">
        <f t="shared" si="141"/>
        <v/>
      </c>
      <c r="AL506" s="85"/>
      <c r="AM506" s="12"/>
      <c r="AN506" s="3"/>
      <c r="AO506" s="3"/>
      <c r="AP506" s="3"/>
    </row>
    <row r="507" spans="1:42" ht="12" customHeight="1" outlineLevel="1" x14ac:dyDescent="0.25">
      <c r="A507" s="1"/>
      <c r="B507" s="2"/>
      <c r="C507" s="13"/>
      <c r="D507" s="13"/>
      <c r="E507" s="13"/>
      <c r="F507" s="30"/>
      <c r="H507" s="23" t="s">
        <v>111</v>
      </c>
      <c r="I507" s="4" t="s">
        <v>88</v>
      </c>
      <c r="J507" s="78">
        <f t="shared" ref="J507:AK507" si="142">IF($I507="agflow","",IF(J348&gt;0,IF($I507="lime",0.25,1),""))</f>
        <v>0.25</v>
      </c>
      <c r="K507" s="78">
        <f t="shared" si="142"/>
        <v>0.25</v>
      </c>
      <c r="L507" s="78">
        <f t="shared" si="142"/>
        <v>0.25</v>
      </c>
      <c r="M507" s="78">
        <f t="shared" si="142"/>
        <v>0.25</v>
      </c>
      <c r="N507" s="78">
        <f t="shared" si="142"/>
        <v>0.25</v>
      </c>
      <c r="O507" s="78">
        <f t="shared" si="142"/>
        <v>0.25</v>
      </c>
      <c r="P507" s="78">
        <f t="shared" si="142"/>
        <v>0.25</v>
      </c>
      <c r="Q507" s="78">
        <f t="shared" si="142"/>
        <v>0.25</v>
      </c>
      <c r="R507" s="78">
        <f t="shared" si="142"/>
        <v>0.25</v>
      </c>
      <c r="S507" s="78">
        <f t="shared" si="142"/>
        <v>0.25</v>
      </c>
      <c r="T507" s="78">
        <f t="shared" si="142"/>
        <v>0.25</v>
      </c>
      <c r="U507" s="78">
        <f t="shared" si="142"/>
        <v>0.25</v>
      </c>
      <c r="V507" s="78">
        <f t="shared" si="142"/>
        <v>0.25</v>
      </c>
      <c r="W507" s="78">
        <f t="shared" si="142"/>
        <v>0.25</v>
      </c>
      <c r="X507" s="78">
        <f t="shared" si="142"/>
        <v>0.25</v>
      </c>
      <c r="Y507" s="78">
        <f t="shared" si="142"/>
        <v>0.25</v>
      </c>
      <c r="Z507" s="78">
        <f t="shared" si="142"/>
        <v>0.25</v>
      </c>
      <c r="AA507" s="78">
        <f t="shared" si="142"/>
        <v>0.25</v>
      </c>
      <c r="AB507" s="78" t="str">
        <f t="shared" si="142"/>
        <v/>
      </c>
      <c r="AC507" s="78" t="str">
        <f t="shared" si="142"/>
        <v/>
      </c>
      <c r="AD507" s="78" t="str">
        <f t="shared" si="142"/>
        <v/>
      </c>
      <c r="AE507" s="78" t="str">
        <f t="shared" si="142"/>
        <v/>
      </c>
      <c r="AF507" s="78" t="str">
        <f t="shared" si="142"/>
        <v/>
      </c>
      <c r="AG507" s="78" t="str">
        <f t="shared" si="142"/>
        <v/>
      </c>
      <c r="AH507" s="78" t="str">
        <f t="shared" si="142"/>
        <v/>
      </c>
      <c r="AI507" s="78" t="str">
        <f t="shared" si="142"/>
        <v/>
      </c>
      <c r="AJ507" s="78" t="str">
        <f t="shared" si="142"/>
        <v/>
      </c>
      <c r="AK507" s="78" t="str">
        <f t="shared" si="142"/>
        <v/>
      </c>
      <c r="AL507" s="85"/>
      <c r="AM507" s="12"/>
      <c r="AN507" s="3"/>
      <c r="AO507" s="3"/>
      <c r="AP507" s="3"/>
    </row>
    <row r="508" spans="1:42" ht="12" customHeight="1" outlineLevel="1" x14ac:dyDescent="0.25">
      <c r="A508" s="1"/>
      <c r="B508" s="2"/>
      <c r="C508" s="13"/>
      <c r="D508" s="13"/>
      <c r="E508" s="13"/>
      <c r="F508" s="30"/>
      <c r="H508" s="23" t="s">
        <v>400</v>
      </c>
      <c r="I508" s="4" t="s">
        <v>88</v>
      </c>
      <c r="J508" s="78">
        <f t="shared" ref="J508:AK508" si="143">IF($I508="agflow","",IF(J349&gt;0,IF($I508="lime",0.25,1),""))</f>
        <v>0.25</v>
      </c>
      <c r="K508" s="78">
        <f t="shared" si="143"/>
        <v>0.25</v>
      </c>
      <c r="L508" s="78">
        <f t="shared" si="143"/>
        <v>0.25</v>
      </c>
      <c r="M508" s="78">
        <f t="shared" si="143"/>
        <v>0.25</v>
      </c>
      <c r="N508" s="78">
        <f t="shared" si="143"/>
        <v>0.25</v>
      </c>
      <c r="O508" s="78">
        <f t="shared" si="143"/>
        <v>0.25</v>
      </c>
      <c r="P508" s="78">
        <f t="shared" si="143"/>
        <v>0.25</v>
      </c>
      <c r="Q508" s="78">
        <f t="shared" si="143"/>
        <v>0.25</v>
      </c>
      <c r="R508" s="78">
        <f t="shared" si="143"/>
        <v>0.25</v>
      </c>
      <c r="S508" s="78">
        <f t="shared" si="143"/>
        <v>0.25</v>
      </c>
      <c r="T508" s="78">
        <f t="shared" si="143"/>
        <v>0.25</v>
      </c>
      <c r="U508" s="78">
        <f t="shared" si="143"/>
        <v>0.25</v>
      </c>
      <c r="V508" s="78">
        <f t="shared" si="143"/>
        <v>0.25</v>
      </c>
      <c r="W508" s="78">
        <f t="shared" si="143"/>
        <v>0.25</v>
      </c>
      <c r="X508" s="78">
        <f t="shared" si="143"/>
        <v>0.25</v>
      </c>
      <c r="Y508" s="78">
        <f t="shared" si="143"/>
        <v>0.25</v>
      </c>
      <c r="Z508" s="78">
        <f t="shared" si="143"/>
        <v>0.25</v>
      </c>
      <c r="AA508" s="78">
        <f t="shared" si="143"/>
        <v>0.25</v>
      </c>
      <c r="AB508" s="78" t="str">
        <f t="shared" si="143"/>
        <v/>
      </c>
      <c r="AC508" s="78" t="str">
        <f t="shared" si="143"/>
        <v/>
      </c>
      <c r="AD508" s="78" t="str">
        <f t="shared" si="143"/>
        <v/>
      </c>
      <c r="AE508" s="78" t="str">
        <f t="shared" si="143"/>
        <v/>
      </c>
      <c r="AF508" s="78" t="str">
        <f t="shared" si="143"/>
        <v/>
      </c>
      <c r="AG508" s="78" t="str">
        <f t="shared" si="143"/>
        <v/>
      </c>
      <c r="AH508" s="78" t="str">
        <f t="shared" si="143"/>
        <v/>
      </c>
      <c r="AI508" s="78" t="str">
        <f t="shared" si="143"/>
        <v/>
      </c>
      <c r="AJ508" s="78" t="str">
        <f t="shared" si="143"/>
        <v/>
      </c>
      <c r="AK508" s="78" t="str">
        <f t="shared" si="143"/>
        <v/>
      </c>
      <c r="AL508" s="85"/>
      <c r="AM508" s="12"/>
      <c r="AN508" s="3"/>
      <c r="AO508" s="3"/>
      <c r="AP508" s="3"/>
    </row>
    <row r="509" spans="1:42" ht="12" customHeight="1" outlineLevel="1" x14ac:dyDescent="0.25">
      <c r="A509" s="1"/>
      <c r="B509" s="2"/>
      <c r="C509" s="13"/>
      <c r="D509" s="13"/>
      <c r="E509" s="13"/>
      <c r="F509" s="30"/>
      <c r="H509" s="23"/>
      <c r="I509" s="23"/>
      <c r="J509" s="89"/>
      <c r="K509" s="89"/>
      <c r="L509" s="89"/>
      <c r="M509" s="89"/>
      <c r="N509" s="89"/>
      <c r="O509" s="89"/>
      <c r="P509" s="88"/>
      <c r="Q509" s="88"/>
      <c r="R509" s="88"/>
      <c r="S509" s="88"/>
      <c r="T509" s="88"/>
      <c r="U509" s="88"/>
      <c r="V509" s="88"/>
      <c r="W509" s="88"/>
      <c r="X509" s="88"/>
      <c r="Y509" s="88"/>
      <c r="Z509" s="88"/>
      <c r="AA509" s="88"/>
      <c r="AB509" s="88"/>
      <c r="AC509" s="88"/>
      <c r="AD509" s="88"/>
      <c r="AE509" s="88"/>
      <c r="AF509" s="88"/>
      <c r="AG509" s="88"/>
      <c r="AH509" s="88"/>
      <c r="AI509" s="88"/>
      <c r="AJ509" s="88"/>
      <c r="AK509" s="88"/>
      <c r="AL509" s="85"/>
      <c r="AM509" s="12"/>
      <c r="AN509" s="3"/>
      <c r="AO509" s="3"/>
      <c r="AP509" s="3"/>
    </row>
    <row r="510" spans="1:42" ht="12" customHeight="1" outlineLevel="1" x14ac:dyDescent="0.25">
      <c r="A510" s="1"/>
      <c r="B510" s="2"/>
      <c r="C510" s="13"/>
      <c r="D510" s="13"/>
      <c r="E510" s="13"/>
      <c r="F510" s="30"/>
      <c r="G510" s="31"/>
      <c r="H510" s="31"/>
      <c r="I510" s="31"/>
      <c r="J510" s="89"/>
      <c r="K510" s="89"/>
      <c r="L510" s="89"/>
      <c r="M510" s="89"/>
      <c r="N510" s="89"/>
      <c r="O510" s="89"/>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5"/>
      <c r="AM510" s="12"/>
      <c r="AN510" s="3"/>
      <c r="AO510" s="3"/>
      <c r="AP510" s="3"/>
    </row>
    <row r="511" spans="1:42" ht="5.0999999999999996" customHeight="1" outlineLevel="1" x14ac:dyDescent="0.25">
      <c r="A511" s="1"/>
      <c r="B511" s="2"/>
      <c r="C511" s="13"/>
      <c r="D511" s="13"/>
      <c r="E511" s="13"/>
      <c r="F511" s="33"/>
      <c r="G511" s="34"/>
      <c r="H511" s="34"/>
      <c r="I511" s="34"/>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c r="AH511" s="35"/>
      <c r="AI511" s="35"/>
      <c r="AJ511" s="35"/>
      <c r="AK511" s="35"/>
      <c r="AL511" s="26"/>
      <c r="AM511" s="12"/>
      <c r="AN511" s="3"/>
      <c r="AO511" s="3"/>
      <c r="AP511" s="3"/>
    </row>
    <row r="512" spans="1:42" ht="24.9" customHeight="1" outlineLevel="1" x14ac:dyDescent="0.25">
      <c r="A512" s="1"/>
      <c r="B512" s="2"/>
      <c r="C512" s="36"/>
      <c r="D512" s="36"/>
      <c r="E512" s="36"/>
      <c r="F512" s="36"/>
      <c r="G512" s="37" t="str">
        <f>G357</f>
        <v>fert application passes</v>
      </c>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8" t="s">
        <v>24</v>
      </c>
      <c r="AN512" s="3"/>
      <c r="AO512" s="3"/>
      <c r="AP512" s="3"/>
    </row>
    <row r="513" spans="1:42" ht="12" customHeight="1" outlineLevel="1" x14ac:dyDescent="0.25">
      <c r="A513" s="1"/>
      <c r="B513" s="2"/>
      <c r="C513" s="2"/>
      <c r="D513" s="2"/>
      <c r="E513" s="2"/>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 customHeight="1" outlineLevel="1" x14ac:dyDescent="0.25">
      <c r="A514" s="1"/>
      <c r="B514" s="2"/>
      <c r="C514" s="2"/>
      <c r="D514" s="2"/>
      <c r="E514" s="2"/>
      <c r="F514" s="2"/>
      <c r="G514" s="2"/>
      <c r="H514" s="3"/>
      <c r="I514" s="3"/>
      <c r="J514" s="3"/>
      <c r="K514" s="3"/>
      <c r="L514" s="3"/>
      <c r="M514" s="3"/>
      <c r="N514" s="3"/>
      <c r="O514" s="3"/>
      <c r="P514" s="3"/>
      <c r="Q514" s="3"/>
      <c r="R514" s="3"/>
      <c r="S514" s="3"/>
      <c r="T514" s="3"/>
      <c r="U514" s="3"/>
      <c r="V514" s="3"/>
      <c r="W514" s="3"/>
      <c r="X514" s="2"/>
      <c r="Y514" s="2"/>
      <c r="Z514" s="2"/>
    </row>
    <row r="515" spans="1:42" ht="5.0999999999999996" customHeight="1" outlineLevel="1" thickBot="1" x14ac:dyDescent="0.3">
      <c r="A515" s="1"/>
      <c r="B515" s="2"/>
      <c r="C515" s="2"/>
      <c r="D515" s="2"/>
      <c r="E515" s="2"/>
      <c r="F515" s="2"/>
      <c r="G515" s="2"/>
      <c r="H515" s="3"/>
      <c r="I515" s="3"/>
      <c r="J515" s="3"/>
      <c r="K515" s="3"/>
      <c r="L515" s="3"/>
      <c r="M515" s="3"/>
      <c r="N515" s="3"/>
      <c r="O515" s="3"/>
      <c r="P515" s="3"/>
      <c r="Q515" s="3"/>
      <c r="R515" s="3"/>
      <c r="S515" s="3"/>
      <c r="T515" s="3"/>
      <c r="U515" s="3"/>
      <c r="V515" s="3"/>
      <c r="W515" s="3"/>
      <c r="X515" s="2"/>
      <c r="Y515" s="2"/>
      <c r="Z515" s="2"/>
    </row>
    <row r="516" spans="1:42" ht="5.0999999999999996" customHeight="1" outlineLevel="1" x14ac:dyDescent="0.25">
      <c r="A516" s="1"/>
      <c r="B516" s="2"/>
      <c r="C516" s="5" t="s">
        <v>0</v>
      </c>
      <c r="D516" s="5"/>
      <c r="E516" s="5"/>
      <c r="F516" s="5"/>
      <c r="G516" s="5"/>
      <c r="H516" s="5"/>
      <c r="I516" s="5"/>
      <c r="J516" s="5"/>
      <c r="K516" s="6"/>
      <c r="L516" s="6"/>
      <c r="M516" s="6"/>
      <c r="N516" s="6"/>
      <c r="O516" s="6"/>
      <c r="P516" s="6"/>
      <c r="Q516" s="6"/>
      <c r="R516" s="6"/>
      <c r="S516" s="6"/>
      <c r="T516" s="6"/>
      <c r="U516" s="6"/>
      <c r="V516" s="6"/>
      <c r="W516" s="7"/>
      <c r="X516" s="3"/>
      <c r="Y516" s="3"/>
      <c r="Z516" s="3"/>
    </row>
    <row r="517" spans="1:42" ht="12" customHeight="1" outlineLevel="1" x14ac:dyDescent="0.25">
      <c r="A517" s="1"/>
      <c r="B517" s="2"/>
      <c r="C517" s="8"/>
      <c r="D517" s="8"/>
      <c r="E517" s="8" t="s">
        <v>1</v>
      </c>
      <c r="F517" s="9"/>
      <c r="G517" s="10" t="s">
        <v>34</v>
      </c>
      <c r="H517" s="9"/>
      <c r="I517" s="9"/>
      <c r="J517" s="9"/>
      <c r="K517" s="9"/>
      <c r="L517" s="9"/>
      <c r="M517" s="9"/>
      <c r="N517" s="9"/>
      <c r="O517" s="9"/>
      <c r="P517" s="9"/>
      <c r="Q517" s="9"/>
      <c r="R517" s="9"/>
      <c r="S517" s="11"/>
      <c r="T517" s="9"/>
      <c r="U517" s="11"/>
      <c r="V517" s="11"/>
      <c r="W517" s="12"/>
      <c r="X517" s="3"/>
      <c r="Y517" s="3"/>
      <c r="Z517" s="3"/>
    </row>
    <row r="518" spans="1:42" ht="12" customHeight="1" outlineLevel="1" x14ac:dyDescent="0.25">
      <c r="A518" s="1"/>
      <c r="B518" s="2"/>
      <c r="C518" s="8"/>
      <c r="D518" s="8"/>
      <c r="E518" s="13"/>
      <c r="F518" s="9"/>
      <c r="G518" s="14"/>
      <c r="H518" s="9" t="s">
        <v>26</v>
      </c>
      <c r="I518" s="9"/>
      <c r="J518" s="9"/>
      <c r="K518" s="9"/>
      <c r="L518" s="9"/>
      <c r="M518" s="9"/>
      <c r="N518" s="9"/>
      <c r="O518" s="9"/>
      <c r="P518" s="9"/>
      <c r="Q518" s="9"/>
      <c r="R518" s="9"/>
      <c r="S518" s="11"/>
      <c r="T518" s="15"/>
      <c r="U518" s="11"/>
      <c r="V518" s="11"/>
      <c r="W518" s="12"/>
      <c r="X518" s="3"/>
      <c r="Y518" s="3"/>
      <c r="Z518" s="3"/>
    </row>
    <row r="519" spans="1:42" ht="12" customHeight="1" outlineLevel="1" x14ac:dyDescent="0.25">
      <c r="A519" s="1"/>
      <c r="B519" s="2"/>
      <c r="C519" s="13"/>
      <c r="D519" s="8"/>
      <c r="E519" s="13"/>
      <c r="F519" s="9"/>
      <c r="G519" s="9" t="s">
        <v>2</v>
      </c>
      <c r="H519" s="44" t="s">
        <v>35</v>
      </c>
      <c r="I519" s="9"/>
      <c r="J519" s="9"/>
      <c r="K519" s="9"/>
      <c r="L519" s="9"/>
      <c r="M519" s="9"/>
      <c r="N519" s="9"/>
      <c r="O519" s="9"/>
      <c r="P519" s="9"/>
      <c r="Q519" s="9"/>
      <c r="R519" s="9"/>
      <c r="S519" s="11"/>
      <c r="T519" s="15"/>
      <c r="U519" s="11"/>
      <c r="V519" s="11"/>
      <c r="W519" s="12"/>
      <c r="X519" s="3"/>
      <c r="Y519" s="3"/>
      <c r="Z519" s="3"/>
    </row>
    <row r="520" spans="1:42" ht="12" customHeight="1" outlineLevel="1" x14ac:dyDescent="0.25">
      <c r="A520" s="1"/>
      <c r="B520" s="2"/>
      <c r="C520" s="16">
        <v>0</v>
      </c>
      <c r="D520" s="8"/>
      <c r="E520" s="13"/>
      <c r="F520" s="9"/>
      <c r="G520" s="17"/>
      <c r="H520" s="9"/>
      <c r="I520" s="9"/>
      <c r="J520" s="9"/>
      <c r="K520" s="9"/>
      <c r="L520" s="9"/>
      <c r="M520" s="9"/>
      <c r="N520" s="9"/>
      <c r="O520" s="9"/>
      <c r="P520" s="9"/>
      <c r="Q520" s="9"/>
      <c r="R520" s="9"/>
      <c r="S520" s="11"/>
      <c r="T520" s="15"/>
      <c r="U520" s="11"/>
      <c r="V520" s="11"/>
      <c r="W520" s="12"/>
      <c r="X520" s="3"/>
      <c r="Y520" s="3"/>
      <c r="Z520" s="3"/>
    </row>
    <row r="521" spans="1:42" ht="12" customHeight="1" outlineLevel="1" x14ac:dyDescent="0.25">
      <c r="A521" s="1"/>
      <c r="B521" s="2"/>
      <c r="C521" s="13"/>
      <c r="D521" s="13"/>
      <c r="E521" s="13"/>
      <c r="F521" s="13"/>
      <c r="G521" s="13"/>
      <c r="H521" s="13"/>
      <c r="I521" s="13"/>
      <c r="J521" s="18"/>
      <c r="K521" s="18"/>
      <c r="L521" s="18"/>
      <c r="M521" s="18"/>
      <c r="N521" s="18"/>
      <c r="O521" s="18"/>
      <c r="P521" s="18"/>
      <c r="Q521" s="18"/>
      <c r="R521" s="18"/>
      <c r="S521" s="18"/>
      <c r="T521" s="18"/>
      <c r="U521" s="18"/>
      <c r="V521" s="18"/>
      <c r="W521" s="12"/>
      <c r="X521" s="3"/>
      <c r="Y521" s="3"/>
      <c r="Z521" s="3"/>
    </row>
    <row r="522" spans="1:42" ht="12" customHeight="1" outlineLevel="1" x14ac:dyDescent="0.25">
      <c r="A522" s="1"/>
      <c r="B522" s="2"/>
      <c r="C522" s="13"/>
      <c r="D522" s="13"/>
      <c r="E522" s="13"/>
      <c r="F522" s="13"/>
      <c r="G522" s="13"/>
      <c r="H522" s="13"/>
      <c r="I522" s="13"/>
      <c r="J522" s="13"/>
      <c r="K522" s="13"/>
      <c r="L522" s="13"/>
      <c r="M522" s="13"/>
      <c r="N522" s="13"/>
      <c r="O522" s="13"/>
      <c r="P522" s="13"/>
      <c r="Q522" s="18"/>
      <c r="R522" s="18"/>
      <c r="S522" s="18"/>
      <c r="T522" s="18"/>
      <c r="U522" s="18"/>
      <c r="V522" s="18"/>
      <c r="W522" s="12"/>
      <c r="X522" s="3"/>
      <c r="Y522" s="3"/>
      <c r="Z522" s="3"/>
    </row>
    <row r="523" spans="1:42" ht="12" customHeight="1" outlineLevel="1" x14ac:dyDescent="0.25">
      <c r="A523" s="1"/>
      <c r="B523" s="2"/>
      <c r="C523" s="13"/>
      <c r="D523" s="13"/>
      <c r="E523" s="13"/>
      <c r="F523" s="13"/>
      <c r="G523" s="13"/>
      <c r="H523" s="13"/>
      <c r="I523" s="13"/>
      <c r="J523" s="13"/>
      <c r="K523" s="13"/>
      <c r="L523" s="13"/>
      <c r="M523" s="13"/>
      <c r="N523" s="13"/>
      <c r="O523" s="13"/>
      <c r="P523" s="13"/>
      <c r="Q523" s="20"/>
      <c r="R523" s="20"/>
      <c r="S523" s="18"/>
      <c r="T523" s="18"/>
      <c r="U523" s="18"/>
      <c r="V523" s="18"/>
      <c r="W523" s="12"/>
      <c r="X523" s="3"/>
      <c r="Y523" s="3"/>
      <c r="Z523" s="3"/>
    </row>
    <row r="524" spans="1:42" ht="12" customHeight="1" outlineLevel="1" x14ac:dyDescent="0.25">
      <c r="A524" s="1"/>
      <c r="B524" s="2"/>
      <c r="C524" s="13"/>
      <c r="D524" s="13"/>
      <c r="E524" s="13"/>
      <c r="F524" s="13"/>
      <c r="G524" s="13"/>
      <c r="H524" s="13" t="s">
        <v>36</v>
      </c>
      <c r="I524" s="13"/>
      <c r="J524" s="19" t="s">
        <v>75</v>
      </c>
      <c r="K524" s="19" t="s">
        <v>76</v>
      </c>
      <c r="L524" s="19" t="s">
        <v>77</v>
      </c>
      <c r="M524" s="19" t="s">
        <v>78</v>
      </c>
      <c r="N524" s="19" t="s">
        <v>79</v>
      </c>
      <c r="O524" s="19"/>
      <c r="P524" s="20"/>
      <c r="Q524" s="20"/>
      <c r="R524" s="20"/>
      <c r="S524" s="18"/>
      <c r="T524" s="18"/>
      <c r="U524" s="18"/>
      <c r="V524" s="18"/>
      <c r="W524" s="12"/>
      <c r="X524" s="3"/>
      <c r="Y524" s="3"/>
      <c r="Z524" s="3"/>
    </row>
    <row r="525" spans="1:42" ht="13.2" outlineLevel="1" x14ac:dyDescent="0.25">
      <c r="A525" s="1"/>
      <c r="B525" s="2"/>
      <c r="C525" s="13"/>
      <c r="D525" s="13"/>
      <c r="E525" s="13"/>
      <c r="F525" s="22"/>
      <c r="H525" s="45" t="b">
        <v>1</v>
      </c>
      <c r="I525" s="23" t="s">
        <v>82</v>
      </c>
      <c r="J525" s="46"/>
      <c r="K525" s="46">
        <v>0.62</v>
      </c>
      <c r="L525" s="46">
        <v>0.77</v>
      </c>
      <c r="M525" s="46">
        <v>1</v>
      </c>
      <c r="N525" s="46">
        <v>1</v>
      </c>
      <c r="O525" s="96"/>
      <c r="P525" s="96"/>
      <c r="Q525" s="87"/>
      <c r="R525" s="87"/>
      <c r="S525" s="87"/>
      <c r="T525" s="87"/>
      <c r="U525" s="87"/>
      <c r="V525" s="85"/>
      <c r="W525" s="12"/>
      <c r="X525" s="3"/>
      <c r="Y525" s="3"/>
      <c r="Z525" s="3"/>
    </row>
    <row r="526" spans="1:42" ht="13.2" outlineLevel="1" x14ac:dyDescent="0.25">
      <c r="A526" s="1"/>
      <c r="B526" s="2"/>
      <c r="C526" s="13"/>
      <c r="D526" s="13"/>
      <c r="E526" s="13"/>
      <c r="F526" s="22"/>
      <c r="H526" s="45" t="b">
        <v>1</v>
      </c>
      <c r="I526" s="23" t="s">
        <v>83</v>
      </c>
      <c r="J526" s="46"/>
      <c r="K526" s="46">
        <v>0.62</v>
      </c>
      <c r="L526" s="46">
        <v>0.77</v>
      </c>
      <c r="M526" s="46">
        <v>1</v>
      </c>
      <c r="N526" s="46">
        <v>1</v>
      </c>
      <c r="O526" s="96"/>
      <c r="P526" s="96"/>
      <c r="Q526" s="87"/>
      <c r="R526" s="87"/>
      <c r="S526" s="87"/>
      <c r="T526" s="87"/>
      <c r="U526" s="87"/>
      <c r="V526" s="85"/>
      <c r="W526" s="12"/>
      <c r="X526" s="3"/>
      <c r="Y526" s="3"/>
      <c r="Z526" s="3"/>
    </row>
    <row r="527" spans="1:42" ht="12" customHeight="1" outlineLevel="1" x14ac:dyDescent="0.25">
      <c r="A527" s="1"/>
      <c r="B527" s="2"/>
      <c r="C527" s="13"/>
      <c r="D527" s="13"/>
      <c r="E527" s="13"/>
      <c r="F527" s="22"/>
      <c r="H527" s="45" t="b">
        <v>1</v>
      </c>
      <c r="I527" s="23" t="s">
        <v>84</v>
      </c>
      <c r="J527" s="46"/>
      <c r="K527" s="46">
        <v>0.62</v>
      </c>
      <c r="L527" s="46">
        <v>0.77</v>
      </c>
      <c r="M527" s="46">
        <v>1</v>
      </c>
      <c r="N527" s="46">
        <v>1</v>
      </c>
      <c r="O527" s="96"/>
      <c r="P527" s="96"/>
      <c r="Q527" s="84"/>
      <c r="R527" s="84"/>
      <c r="S527" s="84"/>
      <c r="T527" s="84"/>
      <c r="U527" s="84"/>
      <c r="V527" s="85"/>
      <c r="W527" s="12"/>
      <c r="X527" s="3"/>
      <c r="Y527" s="3"/>
      <c r="Z527" s="3"/>
    </row>
    <row r="528" spans="1:42" ht="12" customHeight="1" outlineLevel="1" x14ac:dyDescent="0.25">
      <c r="A528" s="1"/>
      <c r="B528" s="2"/>
      <c r="C528" s="13"/>
      <c r="D528" s="13"/>
      <c r="E528" s="13"/>
      <c r="F528" s="30"/>
      <c r="H528" s="45" t="b">
        <v>1</v>
      </c>
      <c r="I528" s="27" t="s">
        <v>85</v>
      </c>
      <c r="J528" s="46"/>
      <c r="K528" s="46">
        <v>0.62</v>
      </c>
      <c r="L528" s="46">
        <v>0.77</v>
      </c>
      <c r="M528" s="46">
        <v>1</v>
      </c>
      <c r="N528" s="46">
        <v>1</v>
      </c>
      <c r="O528" s="96"/>
      <c r="P528" s="96"/>
      <c r="Q528" s="84"/>
      <c r="R528" s="84"/>
      <c r="S528" s="84"/>
      <c r="T528" s="84"/>
      <c r="U528" s="84"/>
      <c r="V528" s="85"/>
      <c r="W528" s="12"/>
      <c r="X528" s="3"/>
      <c r="Y528" s="3"/>
      <c r="Z528" s="3"/>
    </row>
    <row r="529" spans="1:42" ht="12" customHeight="1" outlineLevel="1" x14ac:dyDescent="0.25">
      <c r="A529" s="1"/>
      <c r="B529" s="2"/>
      <c r="C529" s="13"/>
      <c r="D529" s="13"/>
      <c r="E529" s="13"/>
      <c r="F529" s="30"/>
      <c r="H529" s="47" t="b">
        <v>0</v>
      </c>
      <c r="I529" s="31" t="s">
        <v>86</v>
      </c>
      <c r="J529" s="46">
        <v>0.42</v>
      </c>
      <c r="K529" s="46">
        <v>0.83</v>
      </c>
      <c r="L529" s="46">
        <v>0.83</v>
      </c>
      <c r="M529" s="46">
        <v>1</v>
      </c>
      <c r="N529" s="46">
        <v>1</v>
      </c>
      <c r="O529" s="96"/>
      <c r="P529" s="96"/>
      <c r="Q529" s="84"/>
      <c r="R529" s="84"/>
      <c r="S529" s="84"/>
      <c r="T529" s="84"/>
      <c r="U529" s="84"/>
      <c r="V529" s="85"/>
      <c r="W529" s="12"/>
      <c r="X529" s="3"/>
      <c r="Y529" s="3"/>
      <c r="Z529" s="3"/>
    </row>
    <row r="530" spans="1:42" ht="12" customHeight="1" outlineLevel="1" x14ac:dyDescent="0.25">
      <c r="A530" s="1"/>
      <c r="B530" s="2"/>
      <c r="C530" s="13"/>
      <c r="D530" s="13"/>
      <c r="E530" s="13"/>
      <c r="F530" s="30"/>
      <c r="H530" s="47" t="b">
        <v>0</v>
      </c>
      <c r="I530" s="34" t="s">
        <v>87</v>
      </c>
      <c r="J530" s="48">
        <v>0.67</v>
      </c>
      <c r="K530" s="48">
        <v>1</v>
      </c>
      <c r="L530" s="48">
        <v>0.83</v>
      </c>
      <c r="M530" s="48"/>
      <c r="N530" s="48"/>
      <c r="O530" s="100"/>
      <c r="P530" s="100"/>
      <c r="Q530" s="86"/>
      <c r="R530" s="86"/>
      <c r="S530" s="86"/>
      <c r="T530" s="86"/>
      <c r="U530" s="86"/>
      <c r="V530" s="85"/>
      <c r="W530" s="12"/>
      <c r="X530" s="3"/>
      <c r="Y530" s="3"/>
      <c r="Z530" s="3"/>
    </row>
    <row r="531" spans="1:42" ht="12" customHeight="1" outlineLevel="1" x14ac:dyDescent="0.25">
      <c r="A531" s="1"/>
      <c r="B531" s="2"/>
      <c r="C531" s="13"/>
      <c r="D531" s="13"/>
      <c r="E531" s="13"/>
      <c r="F531" s="30"/>
      <c r="H531" s="47" t="b">
        <v>0</v>
      </c>
      <c r="I531" s="34" t="s">
        <v>88</v>
      </c>
      <c r="J531" s="48">
        <v>0.7</v>
      </c>
      <c r="K531" s="48">
        <v>1</v>
      </c>
      <c r="L531" s="48">
        <v>1</v>
      </c>
      <c r="M531" s="48">
        <v>1</v>
      </c>
      <c r="N531" s="48">
        <v>1</v>
      </c>
      <c r="O531" s="100"/>
      <c r="P531" s="100"/>
      <c r="Q531" s="86"/>
      <c r="R531" s="86"/>
      <c r="S531" s="86"/>
      <c r="T531" s="86"/>
      <c r="U531" s="86"/>
      <c r="V531" s="85"/>
      <c r="W531" s="12"/>
      <c r="X531" s="3"/>
      <c r="Y531" s="3"/>
      <c r="Z531" s="3"/>
    </row>
    <row r="532" spans="1:42" ht="5.0999999999999996" customHeight="1" outlineLevel="1" x14ac:dyDescent="0.25">
      <c r="A532" s="1"/>
      <c r="B532" s="2"/>
      <c r="C532" s="13"/>
      <c r="D532" s="13"/>
      <c r="E532" s="13"/>
      <c r="F532" s="33"/>
      <c r="G532" s="34"/>
      <c r="H532" s="34"/>
      <c r="I532" s="34"/>
      <c r="J532" s="35"/>
      <c r="K532" s="35"/>
      <c r="L532" s="35"/>
      <c r="M532" s="35"/>
      <c r="N532" s="35"/>
      <c r="O532" s="35"/>
      <c r="P532" s="35"/>
      <c r="Q532" s="35"/>
      <c r="R532" s="35"/>
      <c r="S532" s="35"/>
      <c r="T532" s="35"/>
      <c r="U532" s="35"/>
      <c r="V532" s="26"/>
      <c r="W532" s="12"/>
      <c r="X532" s="3"/>
      <c r="Y532" s="3"/>
      <c r="Z532" s="3"/>
    </row>
    <row r="533" spans="1:42" ht="24.9" customHeight="1" outlineLevel="1" x14ac:dyDescent="0.25">
      <c r="A533" s="1"/>
      <c r="B533" s="2"/>
      <c r="C533" s="36"/>
      <c r="D533" s="36"/>
      <c r="E533" s="36"/>
      <c r="F533" s="36"/>
      <c r="G533" s="37" t="str">
        <f>G517</f>
        <v>Fert by Soil</v>
      </c>
      <c r="H533" s="36"/>
      <c r="I533" s="36"/>
      <c r="J533" s="36"/>
      <c r="K533" s="36"/>
      <c r="L533" s="36"/>
      <c r="M533" s="36"/>
      <c r="N533" s="36"/>
      <c r="O533" s="36"/>
      <c r="P533" s="36"/>
      <c r="Q533" s="36"/>
      <c r="R533" s="36"/>
      <c r="S533" s="36"/>
      <c r="T533" s="36"/>
      <c r="U533" s="36"/>
      <c r="V533" s="36"/>
      <c r="W533" s="38" t="s">
        <v>24</v>
      </c>
      <c r="X533" s="3"/>
      <c r="Y533" s="3"/>
      <c r="Z533" s="3"/>
    </row>
    <row r="534" spans="1:42" ht="12" customHeight="1" outlineLevel="1" x14ac:dyDescent="0.25">
      <c r="A534" s="1"/>
      <c r="B534" s="2"/>
      <c r="C534" s="2"/>
      <c r="D534" s="2"/>
      <c r="E534" s="2"/>
      <c r="F534" s="3"/>
      <c r="G534" s="3"/>
      <c r="H534" s="3"/>
      <c r="I534" s="3"/>
      <c r="J534" s="3"/>
      <c r="K534" s="3"/>
      <c r="L534" s="3"/>
      <c r="M534" s="3"/>
      <c r="N534" s="3"/>
      <c r="O534" s="3"/>
      <c r="P534" s="3"/>
      <c r="Q534" s="3"/>
      <c r="R534" s="3"/>
      <c r="S534" s="3"/>
      <c r="T534" s="3"/>
      <c r="U534" s="3"/>
      <c r="V534" s="3"/>
      <c r="W534" s="3"/>
      <c r="X534" s="3"/>
      <c r="Y534" s="3"/>
      <c r="Z534" s="3"/>
    </row>
    <row r="535" spans="1:42" ht="12" customHeight="1" outlineLevel="1" x14ac:dyDescent="0.25">
      <c r="A535" s="1"/>
      <c r="B535" s="2"/>
      <c r="C535" s="2"/>
      <c r="D535" s="2"/>
      <c r="E535" s="2"/>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5.0999999999999996" customHeight="1" outlineLevel="1" thickBot="1" x14ac:dyDescent="0.3">
      <c r="A536" s="1"/>
      <c r="B536" s="2"/>
      <c r="C536" s="2"/>
      <c r="D536" s="2"/>
      <c r="E536" s="2"/>
      <c r="F536" s="2"/>
      <c r="G536" s="2"/>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2"/>
      <c r="AO536" s="2"/>
      <c r="AP536" s="2"/>
    </row>
    <row r="537" spans="1:42" ht="5.0999999999999996" customHeight="1" outlineLevel="1" x14ac:dyDescent="0.25">
      <c r="A537" s="1"/>
      <c r="B537" s="2"/>
      <c r="C537" s="5" t="s">
        <v>0</v>
      </c>
      <c r="D537" s="5"/>
      <c r="E537" s="5"/>
      <c r="F537" s="5"/>
      <c r="G537" s="5"/>
      <c r="H537" s="5"/>
      <c r="I537" s="5"/>
      <c r="J537" s="5"/>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7"/>
      <c r="AN537" s="3"/>
      <c r="AO537" s="3"/>
      <c r="AP537" s="3"/>
    </row>
    <row r="538" spans="1:42" ht="12" customHeight="1" outlineLevel="1" x14ac:dyDescent="0.25">
      <c r="A538" s="1"/>
      <c r="B538" s="2"/>
      <c r="C538" s="8"/>
      <c r="D538" s="8"/>
      <c r="E538" s="8" t="s">
        <v>1</v>
      </c>
      <c r="F538" s="9"/>
      <c r="G538" s="10" t="s">
        <v>401</v>
      </c>
      <c r="H538" s="9" t="s">
        <v>409</v>
      </c>
      <c r="I538" s="9"/>
      <c r="J538" s="9"/>
      <c r="K538" s="9"/>
      <c r="L538" s="9"/>
      <c r="M538" s="9"/>
      <c r="N538" s="9"/>
      <c r="O538" s="9"/>
      <c r="P538" s="9"/>
      <c r="Q538" s="9"/>
      <c r="R538" s="9"/>
      <c r="S538" s="9"/>
      <c r="T538" s="11"/>
      <c r="U538" s="9"/>
      <c r="V538" s="9"/>
      <c r="W538" s="9"/>
      <c r="X538" s="9"/>
      <c r="Y538" s="9"/>
      <c r="Z538" s="9"/>
      <c r="AA538" s="9"/>
      <c r="AB538" s="9"/>
      <c r="AC538" s="9"/>
      <c r="AD538" s="9"/>
      <c r="AE538" s="9"/>
      <c r="AF538" s="9"/>
      <c r="AG538" s="9"/>
      <c r="AH538" s="9"/>
      <c r="AI538" s="9"/>
      <c r="AJ538" s="9"/>
      <c r="AK538" s="9"/>
      <c r="AL538" s="11"/>
      <c r="AM538" s="12"/>
      <c r="AN538" s="3"/>
      <c r="AO538" s="3"/>
      <c r="AP538" s="3"/>
    </row>
    <row r="539" spans="1:42" ht="12" customHeight="1" outlineLevel="1" x14ac:dyDescent="0.25">
      <c r="A539" s="1"/>
      <c r="B539" s="2"/>
      <c r="C539" s="8"/>
      <c r="D539" s="8"/>
      <c r="E539" s="13"/>
      <c r="F539" s="9"/>
      <c r="G539" s="14"/>
      <c r="H539" s="9" t="s">
        <v>411</v>
      </c>
      <c r="I539" s="9"/>
      <c r="J539" s="9"/>
      <c r="K539" s="9"/>
      <c r="L539" s="9"/>
      <c r="M539" s="9"/>
      <c r="N539" s="9"/>
      <c r="O539" s="9"/>
      <c r="P539" s="9"/>
      <c r="Q539" s="9"/>
      <c r="R539" s="9"/>
      <c r="S539" s="9"/>
      <c r="T539" s="11"/>
      <c r="U539" s="15"/>
      <c r="V539" s="15"/>
      <c r="W539" s="15"/>
      <c r="X539" s="15"/>
      <c r="Y539" s="15"/>
      <c r="Z539" s="15"/>
      <c r="AA539" s="15"/>
      <c r="AB539" s="15"/>
      <c r="AC539" s="15"/>
      <c r="AD539" s="15"/>
      <c r="AE539" s="15"/>
      <c r="AF539" s="15"/>
      <c r="AG539" s="15"/>
      <c r="AH539" s="15"/>
      <c r="AI539" s="15"/>
      <c r="AJ539" s="15"/>
      <c r="AK539" s="15"/>
      <c r="AL539" s="11"/>
      <c r="AM539" s="12"/>
      <c r="AN539" s="3"/>
      <c r="AO539" s="3"/>
      <c r="AP539" s="3"/>
    </row>
    <row r="540" spans="1:42" ht="12" customHeight="1" outlineLevel="1" x14ac:dyDescent="0.25">
      <c r="A540" s="1"/>
      <c r="B540" s="2"/>
      <c r="C540" s="13"/>
      <c r="D540" s="8"/>
      <c r="E540" s="13"/>
      <c r="F540" s="9"/>
      <c r="G540" s="9"/>
      <c r="H540" s="4" t="s">
        <v>94</v>
      </c>
      <c r="I540" s="9"/>
      <c r="J540" s="9"/>
      <c r="K540" s="9"/>
      <c r="L540" s="9"/>
      <c r="M540" s="9"/>
      <c r="N540" s="9"/>
      <c r="O540" s="9"/>
      <c r="P540" s="9"/>
      <c r="Q540" s="10"/>
      <c r="R540" s="9"/>
      <c r="S540" s="9"/>
      <c r="T540" s="11"/>
      <c r="U540" s="15"/>
      <c r="V540" s="15"/>
      <c r="W540" s="15"/>
      <c r="X540" s="15"/>
      <c r="Y540" s="15"/>
      <c r="Z540" s="15"/>
      <c r="AA540" s="15"/>
      <c r="AB540" s="15"/>
      <c r="AC540" s="15"/>
      <c r="AD540" s="15"/>
      <c r="AE540" s="15"/>
      <c r="AF540" s="15"/>
      <c r="AG540" s="15"/>
      <c r="AH540" s="15"/>
      <c r="AI540" s="15"/>
      <c r="AJ540" s="15"/>
      <c r="AK540" s="15"/>
      <c r="AL540" s="11"/>
      <c r="AM540" s="12"/>
      <c r="AN540" s="3"/>
      <c r="AO540" s="3"/>
      <c r="AP540" s="3"/>
    </row>
    <row r="541" spans="1:42" ht="12" customHeight="1" outlineLevel="1" x14ac:dyDescent="0.25">
      <c r="A541" s="1"/>
      <c r="B541" s="2"/>
      <c r="C541" s="16">
        <v>0</v>
      </c>
      <c r="D541" s="8"/>
      <c r="E541" s="13"/>
      <c r="F541" s="9"/>
      <c r="G541" s="17"/>
      <c r="H541" s="10" t="s">
        <v>89</v>
      </c>
      <c r="I541" s="9"/>
      <c r="J541" s="9"/>
      <c r="K541" s="9"/>
      <c r="L541" s="9"/>
      <c r="M541" s="9"/>
      <c r="N541" s="9"/>
      <c r="O541" s="9"/>
      <c r="P541" s="9"/>
      <c r="Q541" s="9"/>
      <c r="R541" s="9"/>
      <c r="S541" s="9"/>
      <c r="T541" s="11"/>
      <c r="U541" s="15"/>
      <c r="V541" s="15"/>
      <c r="W541" s="15"/>
      <c r="X541" s="15"/>
      <c r="Y541" s="15"/>
      <c r="Z541" s="15"/>
      <c r="AA541" s="15"/>
      <c r="AB541" s="15"/>
      <c r="AC541" s="15"/>
      <c r="AD541" s="15"/>
      <c r="AE541" s="15"/>
      <c r="AF541" s="15"/>
      <c r="AG541" s="15"/>
      <c r="AH541" s="15"/>
      <c r="AI541" s="15"/>
      <c r="AJ541" s="15"/>
      <c r="AK541" s="15"/>
      <c r="AL541" s="11"/>
      <c r="AM541" s="12"/>
      <c r="AN541" s="3"/>
      <c r="AO541" s="3"/>
      <c r="AP541" s="3"/>
    </row>
    <row r="542" spans="1:42" ht="12" customHeight="1" outlineLevel="1" x14ac:dyDescent="0.4">
      <c r="A542" s="1"/>
      <c r="B542" s="2"/>
      <c r="C542" s="13"/>
      <c r="D542" s="13"/>
      <c r="E542" s="13"/>
      <c r="F542" s="13"/>
      <c r="G542" s="13"/>
      <c r="H542" s="13"/>
      <c r="I542" s="13"/>
      <c r="J542" s="18"/>
      <c r="K542" s="356" t="s">
        <v>81</v>
      </c>
      <c r="L542" s="300"/>
      <c r="M542" s="300"/>
      <c r="N542" s="300"/>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2"/>
      <c r="AN542" s="3"/>
      <c r="AO542" s="3"/>
      <c r="AP542" s="3"/>
    </row>
    <row r="543" spans="1:42" ht="12" customHeight="1" outlineLevel="1" x14ac:dyDescent="0.4">
      <c r="A543" s="1"/>
      <c r="B543" s="2"/>
      <c r="C543" s="13"/>
      <c r="D543" s="13"/>
      <c r="E543" s="13"/>
      <c r="F543" s="13"/>
      <c r="G543" s="13"/>
      <c r="H543" s="13"/>
      <c r="I543" s="13"/>
      <c r="J543" s="13"/>
      <c r="K543" s="356"/>
      <c r="L543" s="300"/>
      <c r="M543" s="300"/>
      <c r="N543" s="300"/>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2"/>
      <c r="AN543" s="3"/>
      <c r="AO543" s="3"/>
      <c r="AP543" s="3"/>
    </row>
    <row r="544" spans="1:42" ht="12" customHeight="1" outlineLevel="1" x14ac:dyDescent="0.25">
      <c r="A544" s="1"/>
      <c r="B544" s="2"/>
      <c r="C544" s="13"/>
      <c r="D544" s="13"/>
      <c r="E544" s="13"/>
      <c r="F544" s="13"/>
      <c r="G544" s="13"/>
      <c r="H544" s="13"/>
      <c r="I544" s="13"/>
      <c r="J544" s="80"/>
      <c r="K544" s="80"/>
      <c r="L544" s="80"/>
      <c r="M544" s="80"/>
      <c r="N544" s="80"/>
      <c r="O544" s="80"/>
      <c r="P544" s="80"/>
      <c r="Q544" s="80"/>
      <c r="R544" s="80"/>
      <c r="S544" s="80"/>
      <c r="T544" s="18"/>
      <c r="U544" s="18"/>
      <c r="V544" s="18"/>
      <c r="W544" s="18"/>
      <c r="X544" s="18"/>
      <c r="Y544" s="18"/>
      <c r="Z544" s="18"/>
      <c r="AA544" s="18"/>
      <c r="AB544" s="18"/>
      <c r="AC544" s="18"/>
      <c r="AD544" s="18"/>
      <c r="AE544" s="18"/>
      <c r="AF544" s="18"/>
      <c r="AG544" s="18"/>
      <c r="AH544" s="18"/>
      <c r="AI544" s="18"/>
      <c r="AJ544" s="18"/>
      <c r="AK544" s="18"/>
      <c r="AL544" s="18"/>
      <c r="AM544" s="12"/>
      <c r="AN544" s="3"/>
      <c r="AO544" s="3"/>
      <c r="AP544" s="3"/>
    </row>
    <row r="545" spans="1:42" ht="12" customHeight="1" outlineLevel="1" x14ac:dyDescent="0.25">
      <c r="A545" s="1"/>
      <c r="B545" s="2"/>
      <c r="C545" s="13"/>
      <c r="D545" s="13"/>
      <c r="E545" s="13"/>
      <c r="F545" s="13"/>
      <c r="G545" s="13"/>
      <c r="H545" s="13" t="s">
        <v>402</v>
      </c>
      <c r="I545" s="13" t="s">
        <v>403</v>
      </c>
      <c r="J545" s="80" t="s">
        <v>131</v>
      </c>
      <c r="K545" s="80" t="s">
        <v>132</v>
      </c>
      <c r="L545" s="80" t="s">
        <v>250</v>
      </c>
      <c r="M545" s="80" t="s">
        <v>133</v>
      </c>
      <c r="N545" s="80" t="s">
        <v>23</v>
      </c>
      <c r="O545" s="80" t="s">
        <v>381</v>
      </c>
      <c r="P545" s="80" t="s">
        <v>135</v>
      </c>
      <c r="Q545" s="80" t="s">
        <v>136</v>
      </c>
      <c r="R545" s="80" t="s">
        <v>137</v>
      </c>
      <c r="S545" s="80" t="s">
        <v>138</v>
      </c>
      <c r="T545" s="80" t="s">
        <v>383</v>
      </c>
      <c r="U545" s="80" t="s">
        <v>384</v>
      </c>
      <c r="V545" s="80" t="s">
        <v>385</v>
      </c>
      <c r="W545" s="80" t="s">
        <v>386</v>
      </c>
      <c r="X545" s="80" t="s">
        <v>382</v>
      </c>
      <c r="Y545" s="80" t="s">
        <v>30</v>
      </c>
      <c r="Z545" s="18" t="s">
        <v>31</v>
      </c>
      <c r="AA545" s="18" t="s">
        <v>32</v>
      </c>
      <c r="AB545" s="18" t="s">
        <v>387</v>
      </c>
      <c r="AC545" s="18" t="s">
        <v>388</v>
      </c>
      <c r="AD545" s="18" t="s">
        <v>389</v>
      </c>
      <c r="AE545" s="18" t="s">
        <v>390</v>
      </c>
      <c r="AF545" s="18" t="s">
        <v>391</v>
      </c>
      <c r="AG545" s="18" t="s">
        <v>392</v>
      </c>
      <c r="AH545" s="18" t="s">
        <v>393</v>
      </c>
      <c r="AI545" s="18" t="s">
        <v>394</v>
      </c>
      <c r="AJ545" s="18" t="s">
        <v>4</v>
      </c>
      <c r="AK545" s="18" t="s">
        <v>395</v>
      </c>
      <c r="AL545" s="18"/>
      <c r="AM545" s="12"/>
      <c r="AN545" s="3"/>
      <c r="AO545" s="3"/>
      <c r="AP545" s="3"/>
    </row>
    <row r="546" spans="1:42" ht="13.2" outlineLevel="1" x14ac:dyDescent="0.25">
      <c r="A546" s="1"/>
      <c r="B546" s="2"/>
      <c r="C546" s="13"/>
      <c r="D546" s="13"/>
      <c r="E546" s="13"/>
      <c r="F546" s="22"/>
      <c r="H546" s="23" t="s">
        <v>110</v>
      </c>
      <c r="I546" s="4" t="s">
        <v>404</v>
      </c>
      <c r="J546" s="78"/>
      <c r="K546" s="78">
        <v>56.9</v>
      </c>
      <c r="L546" s="78">
        <v>56.9</v>
      </c>
      <c r="M546" s="78"/>
      <c r="N546" s="78">
        <v>35.049999999999997</v>
      </c>
      <c r="O546" s="78">
        <v>35.049999999999997</v>
      </c>
      <c r="P546" s="78">
        <v>35.049999999999997</v>
      </c>
      <c r="Q546" s="78">
        <v>35.049999999999997</v>
      </c>
      <c r="R546" s="78">
        <v>35.049999999999997</v>
      </c>
      <c r="S546" s="78">
        <v>35.049999999999997</v>
      </c>
      <c r="T546" s="78">
        <v>35.049999999999997</v>
      </c>
      <c r="U546" s="78">
        <v>35.049999999999997</v>
      </c>
      <c r="V546" s="78">
        <v>35.049999999999997</v>
      </c>
      <c r="W546" s="78">
        <v>35.049999999999997</v>
      </c>
      <c r="X546" s="78">
        <v>35.049999999999997</v>
      </c>
      <c r="Y546" s="78">
        <v>35.049999999999997</v>
      </c>
      <c r="Z546" s="78">
        <v>35.049999999999997</v>
      </c>
      <c r="AA546" s="78">
        <v>35.049999999999997</v>
      </c>
      <c r="AB546" s="78"/>
      <c r="AC546" s="78"/>
      <c r="AD546" s="78"/>
      <c r="AE546" s="78"/>
      <c r="AF546" s="78"/>
      <c r="AG546" s="78"/>
      <c r="AH546" s="78"/>
      <c r="AI546" s="78"/>
      <c r="AJ546" s="78"/>
      <c r="AK546" s="78"/>
      <c r="AL546" s="85"/>
      <c r="AM546" s="12"/>
      <c r="AN546" s="3"/>
      <c r="AO546" s="3"/>
      <c r="AP546" s="3"/>
    </row>
    <row r="547" spans="1:42" ht="13.2" outlineLevel="1" x14ac:dyDescent="0.25">
      <c r="A547" s="1"/>
      <c r="B547" s="2"/>
      <c r="C547" s="13"/>
      <c r="D547" s="13"/>
      <c r="E547" s="13"/>
      <c r="F547" s="22"/>
      <c r="H547" s="23" t="s">
        <v>98</v>
      </c>
      <c r="I547" s="4" t="s">
        <v>404</v>
      </c>
      <c r="J547" s="78"/>
      <c r="K547" s="78">
        <v>65.069999999999993</v>
      </c>
      <c r="L547" s="78">
        <v>65.069999999999993</v>
      </c>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85"/>
      <c r="AM547" s="12"/>
      <c r="AN547" s="3"/>
      <c r="AO547" s="3"/>
      <c r="AP547" s="3"/>
    </row>
    <row r="548" spans="1:42" ht="12" customHeight="1" outlineLevel="1" x14ac:dyDescent="0.25">
      <c r="A548" s="1"/>
      <c r="B548" s="2"/>
      <c r="C548" s="13"/>
      <c r="D548" s="13"/>
      <c r="E548" s="13"/>
      <c r="F548" s="22"/>
      <c r="H548" s="23" t="s">
        <v>99</v>
      </c>
      <c r="I548" s="4" t="s">
        <v>404</v>
      </c>
      <c r="J548" s="78">
        <v>64.5</v>
      </c>
      <c r="K548" s="78"/>
      <c r="L548" s="78"/>
      <c r="M548" s="78">
        <v>72.959999999999994</v>
      </c>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85"/>
      <c r="AM548" s="12"/>
      <c r="AN548" s="3"/>
      <c r="AO548" s="3"/>
      <c r="AP548" s="3"/>
    </row>
    <row r="549" spans="1:42" ht="12" customHeight="1" outlineLevel="1" x14ac:dyDescent="0.25">
      <c r="A549" s="1"/>
      <c r="B549" s="2"/>
      <c r="C549" s="13"/>
      <c r="D549" s="13"/>
      <c r="E549" s="13"/>
      <c r="F549" s="30"/>
      <c r="H549" s="23" t="s">
        <v>100</v>
      </c>
      <c r="I549" s="4" t="s">
        <v>404</v>
      </c>
      <c r="J549" s="78"/>
      <c r="K549" s="78">
        <v>59.2</v>
      </c>
      <c r="L549" s="78">
        <v>59.2</v>
      </c>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85"/>
      <c r="AM549" s="12"/>
      <c r="AN549" s="3"/>
      <c r="AO549" s="3"/>
      <c r="AP549" s="3"/>
    </row>
    <row r="550" spans="1:42" ht="12" customHeight="1" outlineLevel="1" x14ac:dyDescent="0.25">
      <c r="A550" s="1"/>
      <c r="B550" s="2"/>
      <c r="C550" s="13"/>
      <c r="D550" s="13"/>
      <c r="E550" s="13"/>
      <c r="F550" s="30"/>
      <c r="H550" s="23" t="s">
        <v>101</v>
      </c>
      <c r="I550" s="4" t="s">
        <v>404</v>
      </c>
      <c r="J550" s="78"/>
      <c r="K550" s="78">
        <v>40.4</v>
      </c>
      <c r="L550" s="78">
        <v>40.4</v>
      </c>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85"/>
      <c r="AM550" s="12"/>
      <c r="AN550" s="3"/>
      <c r="AO550" s="3"/>
      <c r="AP550" s="3"/>
    </row>
    <row r="551" spans="1:42" ht="12" customHeight="1" outlineLevel="1" x14ac:dyDescent="0.25">
      <c r="A551" s="1"/>
      <c r="B551" s="2"/>
      <c r="C551" s="13"/>
      <c r="D551" s="13"/>
      <c r="E551" s="13"/>
      <c r="F551" s="30"/>
      <c r="H551" s="23" t="s">
        <v>102</v>
      </c>
      <c r="I551" s="4" t="s">
        <v>404</v>
      </c>
      <c r="J551" s="78">
        <v>34</v>
      </c>
      <c r="K551" s="78">
        <v>36.5</v>
      </c>
      <c r="L551" s="78">
        <v>36.5</v>
      </c>
      <c r="M551" s="78"/>
      <c r="N551" s="78">
        <v>36.5</v>
      </c>
      <c r="O551" s="78">
        <v>36.5</v>
      </c>
      <c r="P551" s="78">
        <v>36.5</v>
      </c>
      <c r="Q551" s="78">
        <v>36.5</v>
      </c>
      <c r="R551" s="78">
        <v>36.5</v>
      </c>
      <c r="S551" s="78">
        <v>36.5</v>
      </c>
      <c r="T551" s="78">
        <v>36.5</v>
      </c>
      <c r="U551" s="78">
        <v>36.5</v>
      </c>
      <c r="V551" s="78">
        <v>36.5</v>
      </c>
      <c r="W551" s="78">
        <v>36.5</v>
      </c>
      <c r="X551" s="78">
        <v>36.5</v>
      </c>
      <c r="Y551" s="78">
        <v>36.5</v>
      </c>
      <c r="Z551" s="78">
        <v>36.5</v>
      </c>
      <c r="AA551" s="78">
        <v>36.5</v>
      </c>
      <c r="AB551" s="78"/>
      <c r="AC551" s="78"/>
      <c r="AD551" s="78"/>
      <c r="AE551" s="78"/>
      <c r="AF551" s="78"/>
      <c r="AG551" s="78"/>
      <c r="AH551" s="78"/>
      <c r="AI551" s="78"/>
      <c r="AJ551" s="78"/>
      <c r="AK551" s="78"/>
      <c r="AL551" s="85"/>
      <c r="AM551" s="12"/>
      <c r="AN551" s="3"/>
      <c r="AO551" s="3"/>
      <c r="AP551" s="3"/>
    </row>
    <row r="552" spans="1:42" ht="12" customHeight="1" outlineLevel="1" x14ac:dyDescent="0.25">
      <c r="A552" s="1"/>
      <c r="B552" s="2"/>
      <c r="C552" s="13"/>
      <c r="D552" s="13"/>
      <c r="E552" s="13"/>
      <c r="F552" s="30"/>
      <c r="H552" s="23" t="s">
        <v>103</v>
      </c>
      <c r="I552" s="4" t="s">
        <v>404</v>
      </c>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85"/>
      <c r="AM552" s="12"/>
      <c r="AN552" s="3"/>
      <c r="AO552" s="3"/>
      <c r="AP552" s="3"/>
    </row>
    <row r="553" spans="1:42" ht="12" customHeight="1" outlineLevel="1" x14ac:dyDescent="0.25">
      <c r="A553" s="1"/>
      <c r="B553" s="2"/>
      <c r="C553" s="13"/>
      <c r="D553" s="13"/>
      <c r="E553" s="13"/>
      <c r="F553" s="30"/>
      <c r="H553" s="23" t="s">
        <v>104</v>
      </c>
      <c r="I553" s="4" t="s">
        <v>404</v>
      </c>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85"/>
      <c r="AM553" s="12"/>
      <c r="AN553" s="3"/>
      <c r="AO553" s="3"/>
      <c r="AP553" s="3"/>
    </row>
    <row r="554" spans="1:42" ht="12" customHeight="1" outlineLevel="1" x14ac:dyDescent="0.25">
      <c r="A554" s="1"/>
      <c r="B554" s="2"/>
      <c r="C554" s="13"/>
      <c r="D554" s="13"/>
      <c r="E554" s="13"/>
      <c r="F554" s="30"/>
      <c r="H554" s="23" t="s">
        <v>372</v>
      </c>
      <c r="I554" s="4" t="s">
        <v>404</v>
      </c>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85"/>
      <c r="AM554" s="12"/>
      <c r="AN554" s="3"/>
      <c r="AO554" s="3"/>
      <c r="AP554" s="3"/>
    </row>
    <row r="555" spans="1:42" ht="12" customHeight="1" outlineLevel="1" x14ac:dyDescent="0.25">
      <c r="A555" s="1"/>
      <c r="B555" s="2"/>
      <c r="C555" s="13"/>
      <c r="D555" s="13"/>
      <c r="E555" s="13"/>
      <c r="F555" s="30"/>
      <c r="H555" s="105" t="s">
        <v>112</v>
      </c>
      <c r="I555" s="4" t="s">
        <v>404</v>
      </c>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85"/>
      <c r="AM555" s="12"/>
      <c r="AN555" s="3"/>
      <c r="AO555" s="3"/>
      <c r="AP555" s="3"/>
    </row>
    <row r="556" spans="1:42" ht="12" customHeight="1" outlineLevel="1" x14ac:dyDescent="0.25">
      <c r="A556" s="1"/>
      <c r="B556" s="2"/>
      <c r="C556" s="13"/>
      <c r="D556" s="13"/>
      <c r="E556" s="13"/>
      <c r="F556" s="30"/>
      <c r="H556" s="105" t="s">
        <v>113</v>
      </c>
      <c r="I556" s="4" t="s">
        <v>404</v>
      </c>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85"/>
      <c r="AM556" s="12"/>
      <c r="AN556" s="3"/>
      <c r="AO556" s="3"/>
      <c r="AP556" s="3"/>
    </row>
    <row r="557" spans="1:42" ht="12" customHeight="1" outlineLevel="1" x14ac:dyDescent="0.25">
      <c r="A557" s="1"/>
      <c r="B557" s="2"/>
      <c r="C557" s="13"/>
      <c r="D557" s="13"/>
      <c r="E557" s="13"/>
      <c r="F557" s="30"/>
      <c r="H557" s="105" t="s">
        <v>117</v>
      </c>
      <c r="I557" s="4" t="s">
        <v>404</v>
      </c>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85"/>
      <c r="AM557" s="12"/>
      <c r="AN557" s="3"/>
      <c r="AO557" s="3"/>
      <c r="AP557" s="3"/>
    </row>
    <row r="558" spans="1:42" ht="14.4" outlineLevel="1" x14ac:dyDescent="0.3">
      <c r="A558" s="1"/>
      <c r="B558" s="2"/>
      <c r="C558" s="13"/>
      <c r="D558" s="13"/>
      <c r="E558" s="13"/>
      <c r="F558" s="22"/>
      <c r="H558" s="104" t="s">
        <v>105</v>
      </c>
      <c r="I558" s="4" t="s">
        <v>404</v>
      </c>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85"/>
      <c r="AM558" s="12"/>
      <c r="AN558" s="3"/>
      <c r="AO558" s="3"/>
      <c r="AP558" s="3"/>
    </row>
    <row r="559" spans="1:42" ht="14.4" outlineLevel="1" x14ac:dyDescent="0.3">
      <c r="A559" s="1"/>
      <c r="B559" s="2"/>
      <c r="C559" s="13"/>
      <c r="D559" s="13"/>
      <c r="E559" s="13"/>
      <c r="F559" s="22"/>
      <c r="H559" s="104" t="s">
        <v>106</v>
      </c>
      <c r="I559" s="4" t="s">
        <v>404</v>
      </c>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85"/>
      <c r="AM559" s="12"/>
      <c r="AN559" s="3"/>
      <c r="AO559" s="3"/>
      <c r="AP559" s="3"/>
    </row>
    <row r="560" spans="1:42" ht="12" customHeight="1" outlineLevel="1" x14ac:dyDescent="0.3">
      <c r="A560" s="1"/>
      <c r="B560" s="2"/>
      <c r="C560" s="13"/>
      <c r="D560" s="13"/>
      <c r="E560" s="13"/>
      <c r="F560" s="22"/>
      <c r="H560" s="104" t="s">
        <v>107</v>
      </c>
      <c r="I560" s="4" t="s">
        <v>404</v>
      </c>
      <c r="J560" s="78"/>
      <c r="K560" s="82"/>
      <c r="L560" s="82"/>
      <c r="M560" s="6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85"/>
      <c r="AM560" s="12"/>
      <c r="AN560" s="3"/>
      <c r="AO560" s="3"/>
      <c r="AP560" s="3"/>
    </row>
    <row r="561" spans="1:42" ht="12" customHeight="1" outlineLevel="1" x14ac:dyDescent="0.3">
      <c r="A561" s="1"/>
      <c r="B561" s="2"/>
      <c r="C561" s="13"/>
      <c r="D561" s="13"/>
      <c r="E561" s="13"/>
      <c r="F561" s="30"/>
      <c r="H561" s="104" t="s">
        <v>108</v>
      </c>
      <c r="I561" s="4" t="s">
        <v>404</v>
      </c>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85"/>
      <c r="AM561" s="12"/>
      <c r="AN561" s="3"/>
      <c r="AO561" s="3"/>
      <c r="AP561" s="3"/>
    </row>
    <row r="562" spans="1:42" ht="12" customHeight="1" outlineLevel="1" x14ac:dyDescent="0.3">
      <c r="A562" s="1"/>
      <c r="B562" s="2"/>
      <c r="C562" s="13"/>
      <c r="D562" s="13"/>
      <c r="E562" s="13"/>
      <c r="F562" s="30"/>
      <c r="H562" s="104" t="s">
        <v>109</v>
      </c>
      <c r="I562" s="4" t="s">
        <v>404</v>
      </c>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85"/>
      <c r="AM562" s="12"/>
      <c r="AN562" s="3"/>
      <c r="AO562" s="3"/>
      <c r="AP562" s="3"/>
    </row>
    <row r="563" spans="1:42" ht="12" customHeight="1" outlineLevel="1" x14ac:dyDescent="0.3">
      <c r="A563" s="1"/>
      <c r="B563" s="2"/>
      <c r="C563" s="13"/>
      <c r="D563" s="13"/>
      <c r="E563" s="13"/>
      <c r="F563" s="30"/>
      <c r="H563" s="104" t="s">
        <v>114</v>
      </c>
      <c r="I563" s="4" t="s">
        <v>404</v>
      </c>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85"/>
      <c r="AM563" s="12"/>
      <c r="AN563" s="3"/>
      <c r="AO563" s="3"/>
      <c r="AP563" s="3"/>
    </row>
    <row r="564" spans="1:42" ht="12" customHeight="1" outlineLevel="1" x14ac:dyDescent="0.3">
      <c r="A564" s="1"/>
      <c r="B564" s="2"/>
      <c r="C564" s="13"/>
      <c r="D564" s="13"/>
      <c r="E564" s="13"/>
      <c r="F564" s="30"/>
      <c r="H564" s="104" t="s">
        <v>115</v>
      </c>
      <c r="I564" s="4" t="s">
        <v>404</v>
      </c>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85"/>
      <c r="AM564" s="12"/>
      <c r="AN564" s="3"/>
      <c r="AO564" s="3"/>
      <c r="AP564" s="3"/>
    </row>
    <row r="565" spans="1:42" ht="12" customHeight="1" outlineLevel="1" x14ac:dyDescent="0.3">
      <c r="A565" s="1"/>
      <c r="B565" s="2"/>
      <c r="C565" s="13"/>
      <c r="D565" s="13"/>
      <c r="E565" s="13"/>
      <c r="F565" s="30"/>
      <c r="H565" s="104" t="s">
        <v>116</v>
      </c>
      <c r="I565" s="4" t="s">
        <v>404</v>
      </c>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85"/>
      <c r="AM565" s="12"/>
      <c r="AN565" s="3"/>
      <c r="AO565" s="3"/>
      <c r="AP565" s="3"/>
    </row>
    <row r="566" spans="1:42" ht="12" customHeight="1" outlineLevel="1" x14ac:dyDescent="0.3">
      <c r="A566" s="1"/>
      <c r="B566" s="2"/>
      <c r="C566" s="13"/>
      <c r="D566" s="13"/>
      <c r="E566" s="13"/>
      <c r="F566" s="30"/>
      <c r="H566" s="104" t="s">
        <v>396</v>
      </c>
      <c r="I566" s="4" t="s">
        <v>404</v>
      </c>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85"/>
      <c r="AM566" s="12"/>
      <c r="AN566" s="3"/>
      <c r="AO566" s="3"/>
      <c r="AP566" s="3"/>
    </row>
    <row r="567" spans="1:42" ht="12" customHeight="1" outlineLevel="1" x14ac:dyDescent="0.3">
      <c r="A567" s="1"/>
      <c r="B567" s="2"/>
      <c r="C567" s="13"/>
      <c r="D567" s="13"/>
      <c r="E567" s="13"/>
      <c r="F567" s="30"/>
      <c r="H567" s="104" t="s">
        <v>118</v>
      </c>
      <c r="I567" s="4" t="s">
        <v>404</v>
      </c>
      <c r="J567" s="83"/>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85"/>
      <c r="AM567" s="12"/>
      <c r="AN567" s="3"/>
      <c r="AO567" s="3"/>
      <c r="AP567" s="3"/>
    </row>
    <row r="568" spans="1:42" ht="12" customHeight="1" outlineLevel="1" x14ac:dyDescent="0.3">
      <c r="A568" s="1"/>
      <c r="B568" s="2"/>
      <c r="C568" s="13"/>
      <c r="D568" s="13"/>
      <c r="E568" s="13"/>
      <c r="F568" s="30"/>
      <c r="H568" s="104" t="s">
        <v>119</v>
      </c>
      <c r="I568" s="4" t="s">
        <v>404</v>
      </c>
      <c r="J568" s="83"/>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85"/>
      <c r="AM568" s="12"/>
      <c r="AN568" s="3"/>
      <c r="AO568" s="3"/>
      <c r="AP568" s="3"/>
    </row>
    <row r="569" spans="1:42" ht="12" customHeight="1" outlineLevel="1" x14ac:dyDescent="0.3">
      <c r="A569" s="1"/>
      <c r="B569" s="2"/>
      <c r="C569" s="13"/>
      <c r="D569" s="13"/>
      <c r="E569" s="13"/>
      <c r="F569" s="30"/>
      <c r="H569" s="104" t="s">
        <v>120</v>
      </c>
      <c r="I569" s="4" t="s">
        <v>404</v>
      </c>
      <c r="J569" s="83"/>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85"/>
      <c r="AM569" s="12"/>
      <c r="AN569" s="3"/>
      <c r="AO569" s="3"/>
      <c r="AP569" s="3"/>
    </row>
    <row r="570" spans="1:42" ht="14.4" outlineLevel="1" x14ac:dyDescent="0.3">
      <c r="A570" s="1"/>
      <c r="B570" s="2"/>
      <c r="C570" s="13"/>
      <c r="D570" s="13"/>
      <c r="E570" s="13"/>
      <c r="F570" s="22"/>
      <c r="H570" s="104" t="s">
        <v>121</v>
      </c>
      <c r="I570" s="4" t="s">
        <v>404</v>
      </c>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85"/>
      <c r="AM570" s="12"/>
      <c r="AN570" s="3"/>
      <c r="AO570" s="3"/>
      <c r="AP570" s="3"/>
    </row>
    <row r="571" spans="1:42" ht="14.4" outlineLevel="1" x14ac:dyDescent="0.3">
      <c r="A571" s="1"/>
      <c r="B571" s="2"/>
      <c r="C571" s="13"/>
      <c r="D571" s="13"/>
      <c r="E571" s="13"/>
      <c r="F571" s="22"/>
      <c r="H571" s="104" t="s">
        <v>122</v>
      </c>
      <c r="I571" s="4" t="s">
        <v>404</v>
      </c>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85"/>
      <c r="AM571" s="12"/>
      <c r="AN571" s="3"/>
      <c r="AO571" s="3"/>
      <c r="AP571" s="3"/>
    </row>
    <row r="572" spans="1:42" ht="12" customHeight="1" outlineLevel="1" x14ac:dyDescent="0.3">
      <c r="A572" s="1"/>
      <c r="B572" s="2"/>
      <c r="C572" s="13"/>
      <c r="D572" s="13"/>
      <c r="E572" s="13"/>
      <c r="F572" s="30"/>
      <c r="H572" s="104" t="s">
        <v>123</v>
      </c>
      <c r="I572" s="4" t="s">
        <v>404</v>
      </c>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85"/>
      <c r="AM572" s="12"/>
      <c r="AN572" s="3"/>
      <c r="AO572" s="3"/>
      <c r="AP572" s="3"/>
    </row>
    <row r="573" spans="1:42" ht="12" customHeight="1" outlineLevel="1" x14ac:dyDescent="0.3">
      <c r="A573" s="1"/>
      <c r="B573" s="2"/>
      <c r="C573" s="13"/>
      <c r="D573" s="13"/>
      <c r="E573" s="13"/>
      <c r="F573" s="30"/>
      <c r="H573" s="104" t="s">
        <v>397</v>
      </c>
      <c r="I573" s="4" t="s">
        <v>404</v>
      </c>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85"/>
      <c r="AM573" s="12"/>
      <c r="AN573" s="3"/>
      <c r="AO573" s="3"/>
      <c r="AP573" s="3"/>
    </row>
    <row r="574" spans="1:42" ht="12" customHeight="1" outlineLevel="1" x14ac:dyDescent="0.3">
      <c r="A574" s="1"/>
      <c r="B574" s="2"/>
      <c r="C574" s="13"/>
      <c r="D574" s="13"/>
      <c r="E574" s="13"/>
      <c r="F574" s="30"/>
      <c r="H574" s="104" t="s">
        <v>124</v>
      </c>
      <c r="I574" s="4" t="s">
        <v>404</v>
      </c>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85"/>
      <c r="AM574" s="12"/>
      <c r="AN574" s="3"/>
      <c r="AO574" s="3"/>
      <c r="AP574" s="3"/>
    </row>
    <row r="575" spans="1:42" ht="12" customHeight="1" outlineLevel="1" x14ac:dyDescent="0.3">
      <c r="A575" s="1"/>
      <c r="B575" s="2"/>
      <c r="C575" s="13"/>
      <c r="D575" s="13"/>
      <c r="E575" s="13"/>
      <c r="F575" s="30"/>
      <c r="H575" s="104" t="s">
        <v>125</v>
      </c>
      <c r="I575" s="4" t="s">
        <v>404</v>
      </c>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85"/>
      <c r="AM575" s="12"/>
      <c r="AN575" s="3"/>
      <c r="AO575" s="3"/>
      <c r="AP575" s="3"/>
    </row>
    <row r="576" spans="1:42" ht="12" customHeight="1" outlineLevel="1" x14ac:dyDescent="0.3">
      <c r="A576" s="1"/>
      <c r="B576" s="2"/>
      <c r="C576" s="13"/>
      <c r="D576" s="13"/>
      <c r="E576" s="13"/>
      <c r="F576" s="30"/>
      <c r="H576" s="104" t="s">
        <v>126</v>
      </c>
      <c r="I576" s="4" t="s">
        <v>404</v>
      </c>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85"/>
      <c r="AM576" s="12"/>
      <c r="AN576" s="3"/>
      <c r="AO576" s="3"/>
      <c r="AP576" s="3"/>
    </row>
    <row r="577" spans="1:42" ht="12" customHeight="1" outlineLevel="1" x14ac:dyDescent="0.3">
      <c r="A577" s="1"/>
      <c r="B577" s="2"/>
      <c r="C577" s="13"/>
      <c r="D577" s="13"/>
      <c r="E577" s="13"/>
      <c r="F577" s="30"/>
      <c r="H577" s="104" t="s">
        <v>127</v>
      </c>
      <c r="I577" s="4" t="s">
        <v>404</v>
      </c>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85"/>
      <c r="AM577" s="12"/>
      <c r="AN577" s="3"/>
      <c r="AO577" s="3"/>
      <c r="AP577" s="3"/>
    </row>
    <row r="578" spans="1:42" ht="12" customHeight="1" outlineLevel="1" x14ac:dyDescent="0.3">
      <c r="A578" s="1"/>
      <c r="B578" s="2"/>
      <c r="C578" s="13"/>
      <c r="D578" s="13"/>
      <c r="E578" s="13"/>
      <c r="F578" s="30"/>
      <c r="H578" s="104" t="s">
        <v>398</v>
      </c>
      <c r="I578" s="4" t="s">
        <v>404</v>
      </c>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85"/>
      <c r="AM578" s="12"/>
      <c r="AN578" s="3"/>
      <c r="AO578" s="3"/>
      <c r="AP578" s="3"/>
    </row>
    <row r="579" spans="1:42" ht="12" customHeight="1" outlineLevel="1" x14ac:dyDescent="0.3">
      <c r="A579" s="1"/>
      <c r="B579" s="2"/>
      <c r="C579" s="13"/>
      <c r="D579" s="13"/>
      <c r="E579" s="13"/>
      <c r="F579" s="30"/>
      <c r="H579" s="104" t="s">
        <v>128</v>
      </c>
      <c r="I579" s="4" t="s">
        <v>404</v>
      </c>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85"/>
      <c r="AM579" s="12"/>
      <c r="AN579" s="3"/>
      <c r="AO579" s="3"/>
      <c r="AP579" s="3"/>
    </row>
    <row r="580" spans="1:42" ht="14.4" outlineLevel="1" x14ac:dyDescent="0.3">
      <c r="A580" s="1"/>
      <c r="B580" s="2"/>
      <c r="C580" s="13"/>
      <c r="D580" s="13"/>
      <c r="E580" s="13"/>
      <c r="F580" s="22"/>
      <c r="H580" s="104" t="s">
        <v>129</v>
      </c>
      <c r="I580" s="4" t="s">
        <v>404</v>
      </c>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85"/>
      <c r="AM580" s="12"/>
      <c r="AN580" s="3"/>
      <c r="AO580" s="3"/>
      <c r="AP580" s="3"/>
    </row>
    <row r="581" spans="1:42" ht="14.4" outlineLevel="1" x14ac:dyDescent="0.3">
      <c r="A581" s="1"/>
      <c r="B581" s="2"/>
      <c r="C581" s="13"/>
      <c r="D581" s="13"/>
      <c r="E581" s="13"/>
      <c r="F581" s="22"/>
      <c r="H581" s="104" t="s">
        <v>130</v>
      </c>
      <c r="I581" s="4" t="s">
        <v>404</v>
      </c>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85"/>
      <c r="AM581" s="12"/>
      <c r="AN581" s="3"/>
      <c r="AO581" s="3"/>
      <c r="AP581" s="3"/>
    </row>
    <row r="582" spans="1:42" ht="12" customHeight="1" outlineLevel="1" x14ac:dyDescent="0.25">
      <c r="A582" s="1"/>
      <c r="B582" s="2"/>
      <c r="C582" s="13"/>
      <c r="D582" s="13"/>
      <c r="E582" s="13"/>
      <c r="F582" s="22"/>
      <c r="H582" s="4" t="s">
        <v>97</v>
      </c>
      <c r="I582" s="4" t="s">
        <v>404</v>
      </c>
      <c r="J582" s="78"/>
      <c r="K582" s="82"/>
      <c r="L582" s="82"/>
      <c r="M582" s="6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85"/>
      <c r="AM582" s="12"/>
      <c r="AN582" s="3"/>
      <c r="AO582" s="3"/>
      <c r="AP582" s="3"/>
    </row>
    <row r="583" spans="1:42" ht="12" customHeight="1" outlineLevel="1" x14ac:dyDescent="0.25">
      <c r="A583" s="1"/>
      <c r="B583" s="2"/>
      <c r="C583" s="13"/>
      <c r="D583" s="13"/>
      <c r="E583" s="13"/>
      <c r="F583" s="30"/>
      <c r="H583" s="4" t="s">
        <v>111</v>
      </c>
      <c r="I583" s="4" t="s">
        <v>404</v>
      </c>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85"/>
      <c r="AM583" s="12"/>
      <c r="AN583" s="3"/>
      <c r="AO583" s="3"/>
      <c r="AP583" s="3"/>
    </row>
    <row r="584" spans="1:42" ht="12" customHeight="1" outlineLevel="1" x14ac:dyDescent="0.25">
      <c r="A584" s="1"/>
      <c r="B584" s="2"/>
      <c r="C584" s="13"/>
      <c r="D584" s="13"/>
      <c r="E584" s="13"/>
      <c r="F584" s="30"/>
      <c r="H584" s="4" t="s">
        <v>399</v>
      </c>
      <c r="I584" s="4" t="s">
        <v>404</v>
      </c>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85"/>
      <c r="AM584" s="12"/>
      <c r="AN584" s="3"/>
      <c r="AO584" s="3"/>
      <c r="AP584" s="3"/>
    </row>
    <row r="585" spans="1:42" ht="12" customHeight="1" outlineLevel="1" x14ac:dyDescent="0.25">
      <c r="A585" s="1"/>
      <c r="B585" s="2"/>
      <c r="C585" s="13"/>
      <c r="D585" s="13"/>
      <c r="E585" s="13"/>
      <c r="F585" s="30"/>
      <c r="H585" s="4" t="s">
        <v>400</v>
      </c>
      <c r="I585" s="4" t="s">
        <v>404</v>
      </c>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85"/>
      <c r="AM585" s="12"/>
      <c r="AN585" s="3"/>
      <c r="AO585" s="3"/>
      <c r="AP585" s="3"/>
    </row>
    <row r="586" spans="1:42" ht="12" customHeight="1" outlineLevel="1" x14ac:dyDescent="0.25">
      <c r="A586" s="1"/>
      <c r="B586" s="2"/>
      <c r="C586" s="13"/>
      <c r="D586" s="13"/>
      <c r="E586" s="13"/>
      <c r="F586" s="30"/>
      <c r="H586" s="23" t="s">
        <v>110</v>
      </c>
      <c r="I586" s="4" t="s">
        <v>405</v>
      </c>
      <c r="J586" s="78"/>
      <c r="K586" s="78">
        <v>7.1</v>
      </c>
      <c r="L586" s="78">
        <v>7.1</v>
      </c>
      <c r="M586" s="78"/>
      <c r="N586" s="78">
        <v>7.1</v>
      </c>
      <c r="O586" s="78">
        <v>7.1</v>
      </c>
      <c r="P586" s="78">
        <v>7.1</v>
      </c>
      <c r="Q586" s="78">
        <v>7.1</v>
      </c>
      <c r="R586" s="78">
        <v>7.1</v>
      </c>
      <c r="S586" s="78">
        <v>7.1</v>
      </c>
      <c r="T586" s="78">
        <v>7.1</v>
      </c>
      <c r="U586" s="78">
        <v>7.1</v>
      </c>
      <c r="V586" s="78">
        <v>7.1</v>
      </c>
      <c r="W586" s="78">
        <v>7.1</v>
      </c>
      <c r="X586" s="78">
        <v>7.1</v>
      </c>
      <c r="Y586" s="78">
        <v>7.1</v>
      </c>
      <c r="Z586" s="78">
        <v>7.1</v>
      </c>
      <c r="AA586" s="78">
        <v>7.1</v>
      </c>
      <c r="AB586" s="78"/>
      <c r="AC586" s="78"/>
      <c r="AD586" s="78"/>
      <c r="AE586" s="78"/>
      <c r="AF586" s="78"/>
      <c r="AG586" s="78"/>
      <c r="AH586" s="78"/>
      <c r="AI586" s="78"/>
      <c r="AJ586" s="78"/>
      <c r="AK586" s="78"/>
      <c r="AL586" s="85"/>
      <c r="AM586" s="12"/>
      <c r="AN586" s="3"/>
      <c r="AO586" s="3"/>
      <c r="AP586" s="3"/>
    </row>
    <row r="587" spans="1:42" ht="12" customHeight="1" outlineLevel="1" x14ac:dyDescent="0.25">
      <c r="A587" s="1"/>
      <c r="B587" s="2"/>
      <c r="C587" s="13"/>
      <c r="D587" s="13"/>
      <c r="E587" s="13"/>
      <c r="F587" s="30"/>
      <c r="H587" s="23" t="s">
        <v>98</v>
      </c>
      <c r="I587" s="4" t="s">
        <v>405</v>
      </c>
      <c r="J587" s="83"/>
      <c r="K587" s="78">
        <v>7.1</v>
      </c>
      <c r="L587" s="78">
        <v>7.1</v>
      </c>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85"/>
      <c r="AM587" s="12"/>
      <c r="AN587" s="3"/>
      <c r="AO587" s="3"/>
      <c r="AP587" s="3"/>
    </row>
    <row r="588" spans="1:42" ht="12" customHeight="1" outlineLevel="1" x14ac:dyDescent="0.25">
      <c r="A588" s="1"/>
      <c r="B588" s="2"/>
      <c r="C588" s="13"/>
      <c r="D588" s="13"/>
      <c r="E588" s="13"/>
      <c r="F588" s="30"/>
      <c r="H588" s="23" t="s">
        <v>99</v>
      </c>
      <c r="I588" s="4" t="s">
        <v>405</v>
      </c>
      <c r="J588" s="83">
        <v>1</v>
      </c>
      <c r="K588" s="78"/>
      <c r="L588" s="78"/>
      <c r="M588" s="78">
        <v>3.5</v>
      </c>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85"/>
      <c r="AM588" s="12"/>
      <c r="AN588" s="3"/>
      <c r="AO588" s="3"/>
      <c r="AP588" s="3"/>
    </row>
    <row r="589" spans="1:42" ht="12" customHeight="1" outlineLevel="1" x14ac:dyDescent="0.25">
      <c r="A589" s="1"/>
      <c r="B589" s="2"/>
      <c r="C589" s="13"/>
      <c r="D589" s="13"/>
      <c r="E589" s="13"/>
      <c r="F589" s="30"/>
      <c r="H589" s="23" t="s">
        <v>100</v>
      </c>
      <c r="I589" s="4" t="s">
        <v>405</v>
      </c>
      <c r="J589" s="83"/>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85"/>
      <c r="AM589" s="12"/>
      <c r="AN589" s="3"/>
      <c r="AO589" s="3"/>
      <c r="AP589" s="3"/>
    </row>
    <row r="590" spans="1:42" ht="13.2" outlineLevel="1" x14ac:dyDescent="0.25">
      <c r="A590" s="1"/>
      <c r="B590" s="2"/>
      <c r="C590" s="13"/>
      <c r="D590" s="13"/>
      <c r="E590" s="13"/>
      <c r="F590" s="22"/>
      <c r="H590" s="23" t="s">
        <v>101</v>
      </c>
      <c r="I590" s="4" t="s">
        <v>405</v>
      </c>
      <c r="J590" s="83"/>
      <c r="K590" s="83"/>
      <c r="L590" s="83"/>
      <c r="M590" s="83"/>
      <c r="N590" s="83"/>
      <c r="O590" s="83"/>
      <c r="P590" s="83"/>
      <c r="Q590" s="83"/>
      <c r="R590" s="83"/>
      <c r="S590" s="83"/>
      <c r="T590" s="83"/>
      <c r="U590" s="83"/>
      <c r="V590" s="83"/>
      <c r="W590" s="83"/>
      <c r="X590" s="83"/>
      <c r="Y590" s="83"/>
      <c r="Z590" s="83"/>
      <c r="AA590" s="83"/>
      <c r="AB590" s="78"/>
      <c r="AC590" s="78"/>
      <c r="AD590" s="78"/>
      <c r="AE590" s="78"/>
      <c r="AF590" s="78"/>
      <c r="AG590" s="78"/>
      <c r="AH590" s="78"/>
      <c r="AI590" s="78"/>
      <c r="AJ590" s="78"/>
      <c r="AK590" s="78"/>
      <c r="AL590" s="85"/>
      <c r="AM590" s="12"/>
      <c r="AN590" s="3"/>
      <c r="AO590" s="3"/>
      <c r="AP590" s="3"/>
    </row>
    <row r="591" spans="1:42" ht="13.2" outlineLevel="1" x14ac:dyDescent="0.25">
      <c r="A591" s="1"/>
      <c r="B591" s="2"/>
      <c r="C591" s="13"/>
      <c r="D591" s="13"/>
      <c r="E591" s="13"/>
      <c r="F591" s="22"/>
      <c r="H591" s="23" t="s">
        <v>102</v>
      </c>
      <c r="I591" s="4" t="s">
        <v>405</v>
      </c>
      <c r="J591" s="83"/>
      <c r="K591" s="83"/>
      <c r="L591" s="83"/>
      <c r="M591" s="83"/>
      <c r="N591" s="83"/>
      <c r="O591" s="83"/>
      <c r="P591" s="83"/>
      <c r="Q591" s="83"/>
      <c r="R591" s="83"/>
      <c r="S591" s="83"/>
      <c r="T591" s="83"/>
      <c r="U591" s="83"/>
      <c r="V591" s="83"/>
      <c r="W591" s="83"/>
      <c r="X591" s="83"/>
      <c r="Y591" s="83"/>
      <c r="Z591" s="83"/>
      <c r="AA591" s="83"/>
      <c r="AB591" s="78"/>
      <c r="AC591" s="78"/>
      <c r="AD591" s="78"/>
      <c r="AE591" s="78"/>
      <c r="AF591" s="78"/>
      <c r="AG591" s="78"/>
      <c r="AH591" s="78"/>
      <c r="AI591" s="78"/>
      <c r="AJ591" s="78"/>
      <c r="AK591" s="78"/>
      <c r="AL591" s="85"/>
      <c r="AM591" s="12"/>
      <c r="AN591" s="3"/>
      <c r="AO591" s="3"/>
      <c r="AP591" s="3"/>
    </row>
    <row r="592" spans="1:42" ht="12" customHeight="1" outlineLevel="1" x14ac:dyDescent="0.25">
      <c r="A592" s="1"/>
      <c r="B592" s="2"/>
      <c r="C592" s="13"/>
      <c r="D592" s="13"/>
      <c r="E592" s="13"/>
      <c r="F592" s="22"/>
      <c r="H592" s="23" t="s">
        <v>103</v>
      </c>
      <c r="I592" s="4" t="s">
        <v>405</v>
      </c>
      <c r="J592" s="83"/>
      <c r="K592" s="83"/>
      <c r="L592" s="83"/>
      <c r="M592" s="83"/>
      <c r="N592" s="83"/>
      <c r="O592" s="83"/>
      <c r="P592" s="83"/>
      <c r="Q592" s="83"/>
      <c r="R592" s="83"/>
      <c r="S592" s="83"/>
      <c r="T592" s="83"/>
      <c r="U592" s="83"/>
      <c r="V592" s="83"/>
      <c r="W592" s="83"/>
      <c r="X592" s="83"/>
      <c r="Y592" s="83"/>
      <c r="Z592" s="83"/>
      <c r="AA592" s="83"/>
      <c r="AB592" s="78"/>
      <c r="AC592" s="78"/>
      <c r="AD592" s="78"/>
      <c r="AE592" s="78"/>
      <c r="AF592" s="78"/>
      <c r="AG592" s="78"/>
      <c r="AH592" s="78"/>
      <c r="AI592" s="78"/>
      <c r="AJ592" s="78"/>
      <c r="AK592" s="78"/>
      <c r="AL592" s="85"/>
      <c r="AM592" s="12"/>
      <c r="AN592" s="3"/>
      <c r="AO592" s="3"/>
      <c r="AP592" s="3"/>
    </row>
    <row r="593" spans="1:42" ht="12" customHeight="1" outlineLevel="1" x14ac:dyDescent="0.25">
      <c r="A593" s="1"/>
      <c r="B593" s="2"/>
      <c r="C593" s="13"/>
      <c r="D593" s="13"/>
      <c r="E593" s="13"/>
      <c r="F593" s="30"/>
      <c r="H593" s="23" t="s">
        <v>104</v>
      </c>
      <c r="I593" s="4" t="s">
        <v>405</v>
      </c>
      <c r="J593" s="83"/>
      <c r="K593" s="83"/>
      <c r="L593" s="83"/>
      <c r="M593" s="83"/>
      <c r="N593" s="83"/>
      <c r="O593" s="83"/>
      <c r="P593" s="83"/>
      <c r="Q593" s="83"/>
      <c r="R593" s="83"/>
      <c r="S593" s="83"/>
      <c r="T593" s="83"/>
      <c r="U593" s="83"/>
      <c r="V593" s="83"/>
      <c r="W593" s="83"/>
      <c r="X593" s="83"/>
      <c r="Y593" s="83"/>
      <c r="Z593" s="83"/>
      <c r="AA593" s="83"/>
      <c r="AB593" s="78"/>
      <c r="AC593" s="78"/>
      <c r="AD593" s="78"/>
      <c r="AE593" s="78"/>
      <c r="AF593" s="78"/>
      <c r="AG593" s="78"/>
      <c r="AH593" s="78"/>
      <c r="AI593" s="78"/>
      <c r="AJ593" s="78"/>
      <c r="AK593" s="78"/>
      <c r="AL593" s="85"/>
      <c r="AM593" s="12"/>
      <c r="AN593" s="3"/>
      <c r="AO593" s="3"/>
      <c r="AP593" s="3"/>
    </row>
    <row r="594" spans="1:42" ht="12" customHeight="1" outlineLevel="1" x14ac:dyDescent="0.25">
      <c r="A594" s="1"/>
      <c r="B594" s="2"/>
      <c r="C594" s="13"/>
      <c r="D594" s="13"/>
      <c r="E594" s="13"/>
      <c r="F594" s="30"/>
      <c r="H594" s="23" t="s">
        <v>372</v>
      </c>
      <c r="I594" s="4" t="s">
        <v>405</v>
      </c>
      <c r="J594" s="83"/>
      <c r="K594" s="83"/>
      <c r="L594" s="83"/>
      <c r="M594" s="83"/>
      <c r="N594" s="83"/>
      <c r="O594" s="83"/>
      <c r="P594" s="83"/>
      <c r="Q594" s="83"/>
      <c r="R594" s="83"/>
      <c r="S594" s="83"/>
      <c r="T594" s="83"/>
      <c r="U594" s="83"/>
      <c r="V594" s="83"/>
      <c r="W594" s="83"/>
      <c r="X594" s="83"/>
      <c r="Y594" s="83"/>
      <c r="Z594" s="83"/>
      <c r="AA594" s="83"/>
      <c r="AB594" s="78"/>
      <c r="AC594" s="78"/>
      <c r="AD594" s="78"/>
      <c r="AE594" s="78"/>
      <c r="AF594" s="78"/>
      <c r="AG594" s="78"/>
      <c r="AH594" s="78"/>
      <c r="AI594" s="78"/>
      <c r="AJ594" s="78"/>
      <c r="AK594" s="78"/>
      <c r="AL594" s="85"/>
      <c r="AM594" s="12"/>
      <c r="AN594" s="3"/>
      <c r="AO594" s="3"/>
      <c r="AP594" s="3"/>
    </row>
    <row r="595" spans="1:42" ht="12" customHeight="1" outlineLevel="1" x14ac:dyDescent="0.25">
      <c r="A595" s="1"/>
      <c r="B595" s="2"/>
      <c r="C595" s="13"/>
      <c r="D595" s="13"/>
      <c r="E595" s="13"/>
      <c r="F595" s="30"/>
      <c r="H595" s="105" t="s">
        <v>112</v>
      </c>
      <c r="I595" s="4" t="s">
        <v>405</v>
      </c>
      <c r="J595" s="83"/>
      <c r="K595" s="83"/>
      <c r="L595" s="83"/>
      <c r="M595" s="83"/>
      <c r="N595" s="83"/>
      <c r="O595" s="83"/>
      <c r="P595" s="83"/>
      <c r="Q595" s="83"/>
      <c r="R595" s="83"/>
      <c r="S595" s="83"/>
      <c r="T595" s="83"/>
      <c r="U595" s="83"/>
      <c r="V595" s="83"/>
      <c r="W595" s="83"/>
      <c r="X595" s="83"/>
      <c r="Y595" s="83"/>
      <c r="Z595" s="83"/>
      <c r="AA595" s="83"/>
      <c r="AB595" s="78"/>
      <c r="AC595" s="78"/>
      <c r="AD595" s="78"/>
      <c r="AE595" s="78"/>
      <c r="AF595" s="78"/>
      <c r="AG595" s="78"/>
      <c r="AH595" s="78"/>
      <c r="AI595" s="78"/>
      <c r="AJ595" s="78"/>
      <c r="AK595" s="78"/>
      <c r="AL595" s="85"/>
      <c r="AM595" s="12"/>
      <c r="AN595" s="3"/>
      <c r="AO595" s="3"/>
      <c r="AP595" s="3"/>
    </row>
    <row r="596" spans="1:42" ht="12" customHeight="1" outlineLevel="1" x14ac:dyDescent="0.25">
      <c r="A596" s="1"/>
      <c r="B596" s="2"/>
      <c r="C596" s="13"/>
      <c r="D596" s="13"/>
      <c r="E596" s="13"/>
      <c r="F596" s="30"/>
      <c r="H596" s="105" t="s">
        <v>113</v>
      </c>
      <c r="I596" s="4" t="s">
        <v>405</v>
      </c>
      <c r="J596" s="83"/>
      <c r="K596" s="83"/>
      <c r="L596" s="83"/>
      <c r="M596" s="83"/>
      <c r="N596" s="83"/>
      <c r="O596" s="83"/>
      <c r="P596" s="83"/>
      <c r="Q596" s="83"/>
      <c r="R596" s="83"/>
      <c r="S596" s="83"/>
      <c r="T596" s="83"/>
      <c r="U596" s="83"/>
      <c r="V596" s="83"/>
      <c r="W596" s="83"/>
      <c r="X596" s="83"/>
      <c r="Y596" s="83"/>
      <c r="Z596" s="83"/>
      <c r="AA596" s="83"/>
      <c r="AB596" s="78"/>
      <c r="AC596" s="78"/>
      <c r="AD596" s="78"/>
      <c r="AE596" s="78"/>
      <c r="AF596" s="78"/>
      <c r="AG596" s="78"/>
      <c r="AH596" s="78"/>
      <c r="AI596" s="78"/>
      <c r="AJ596" s="78"/>
      <c r="AK596" s="78"/>
      <c r="AL596" s="85"/>
      <c r="AM596" s="12"/>
      <c r="AN596" s="3"/>
      <c r="AO596" s="3"/>
      <c r="AP596" s="3"/>
    </row>
    <row r="597" spans="1:42" ht="12" customHeight="1" outlineLevel="1" x14ac:dyDescent="0.25">
      <c r="A597" s="1"/>
      <c r="B597" s="2"/>
      <c r="C597" s="13"/>
      <c r="D597" s="13"/>
      <c r="E597" s="13"/>
      <c r="F597" s="30"/>
      <c r="H597" s="105" t="s">
        <v>117</v>
      </c>
      <c r="I597" s="4" t="s">
        <v>405</v>
      </c>
      <c r="J597" s="83"/>
      <c r="K597" s="83"/>
      <c r="L597" s="83"/>
      <c r="M597" s="83"/>
      <c r="N597" s="83"/>
      <c r="O597" s="83"/>
      <c r="P597" s="83"/>
      <c r="Q597" s="83"/>
      <c r="R597" s="83"/>
      <c r="S597" s="83"/>
      <c r="T597" s="83"/>
      <c r="U597" s="83"/>
      <c r="V597" s="83"/>
      <c r="W597" s="83"/>
      <c r="X597" s="83"/>
      <c r="Y597" s="83"/>
      <c r="Z597" s="83"/>
      <c r="AA597" s="83"/>
      <c r="AB597" s="78"/>
      <c r="AC597" s="78"/>
      <c r="AD597" s="78"/>
      <c r="AE597" s="78"/>
      <c r="AF597" s="78"/>
      <c r="AG597" s="78"/>
      <c r="AH597" s="78"/>
      <c r="AI597" s="78"/>
      <c r="AJ597" s="78"/>
      <c r="AK597" s="78"/>
      <c r="AL597" s="85"/>
      <c r="AM597" s="12"/>
      <c r="AN597" s="3"/>
      <c r="AO597" s="3"/>
      <c r="AP597" s="3"/>
    </row>
    <row r="598" spans="1:42" ht="12" customHeight="1" outlineLevel="1" x14ac:dyDescent="0.3">
      <c r="A598" s="1"/>
      <c r="B598" s="2"/>
      <c r="C598" s="13"/>
      <c r="D598" s="13"/>
      <c r="E598" s="13"/>
      <c r="F598" s="30"/>
      <c r="H598" s="104" t="s">
        <v>105</v>
      </c>
      <c r="I598" s="4" t="s">
        <v>405</v>
      </c>
      <c r="J598" s="83"/>
      <c r="K598" s="83"/>
      <c r="L598" s="83"/>
      <c r="M598" s="83"/>
      <c r="N598" s="83"/>
      <c r="O598" s="83"/>
      <c r="P598" s="83"/>
      <c r="Q598" s="83"/>
      <c r="R598" s="83"/>
      <c r="S598" s="83"/>
      <c r="T598" s="83"/>
      <c r="U598" s="83"/>
      <c r="V598" s="83"/>
      <c r="W598" s="83"/>
      <c r="X598" s="83"/>
      <c r="Y598" s="83"/>
      <c r="Z598" s="83"/>
      <c r="AA598" s="83"/>
      <c r="AB598" s="78"/>
      <c r="AC598" s="78"/>
      <c r="AD598" s="78"/>
      <c r="AE598" s="78"/>
      <c r="AF598" s="78"/>
      <c r="AG598" s="78"/>
      <c r="AH598" s="78"/>
      <c r="AI598" s="78"/>
      <c r="AJ598" s="78"/>
      <c r="AK598" s="78"/>
      <c r="AL598" s="85"/>
      <c r="AM598" s="12"/>
      <c r="AN598" s="3"/>
      <c r="AO598" s="3"/>
      <c r="AP598" s="3"/>
    </row>
    <row r="599" spans="1:42" ht="12" customHeight="1" outlineLevel="1" x14ac:dyDescent="0.3">
      <c r="A599" s="1"/>
      <c r="B599" s="2"/>
      <c r="C599" s="13"/>
      <c r="D599" s="13"/>
      <c r="E599" s="13"/>
      <c r="F599" s="30"/>
      <c r="H599" s="104" t="s">
        <v>106</v>
      </c>
      <c r="I599" s="4" t="s">
        <v>405</v>
      </c>
      <c r="J599" s="83"/>
      <c r="K599" s="83"/>
      <c r="L599" s="83"/>
      <c r="M599" s="83"/>
      <c r="N599" s="83"/>
      <c r="O599" s="83"/>
      <c r="P599" s="83"/>
      <c r="Q599" s="83"/>
      <c r="R599" s="83"/>
      <c r="S599" s="83"/>
      <c r="T599" s="83"/>
      <c r="U599" s="83"/>
      <c r="V599" s="83"/>
      <c r="W599" s="83"/>
      <c r="X599" s="83"/>
      <c r="Y599" s="83"/>
      <c r="Z599" s="83"/>
      <c r="AA599" s="83"/>
      <c r="AB599" s="78"/>
      <c r="AC599" s="78"/>
      <c r="AD599" s="78"/>
      <c r="AE599" s="78"/>
      <c r="AF599" s="78"/>
      <c r="AG599" s="78"/>
      <c r="AH599" s="78"/>
      <c r="AI599" s="78"/>
      <c r="AJ599" s="78"/>
      <c r="AK599" s="78"/>
      <c r="AL599" s="85"/>
      <c r="AM599" s="12"/>
      <c r="AN599" s="3"/>
      <c r="AO599" s="3"/>
      <c r="AP599" s="3"/>
    </row>
    <row r="600" spans="1:42" ht="12" customHeight="1" outlineLevel="1" x14ac:dyDescent="0.3">
      <c r="A600" s="1"/>
      <c r="B600" s="2"/>
      <c r="C600" s="13"/>
      <c r="D600" s="13"/>
      <c r="E600" s="13"/>
      <c r="F600" s="30"/>
      <c r="H600" s="104" t="s">
        <v>107</v>
      </c>
      <c r="I600" s="4" t="s">
        <v>405</v>
      </c>
      <c r="J600" s="83"/>
      <c r="K600" s="83"/>
      <c r="L600" s="83"/>
      <c r="M600" s="83"/>
      <c r="N600" s="83"/>
      <c r="O600" s="83"/>
      <c r="P600" s="83"/>
      <c r="Q600" s="83"/>
      <c r="R600" s="83"/>
      <c r="S600" s="83"/>
      <c r="T600" s="83"/>
      <c r="U600" s="83"/>
      <c r="V600" s="83"/>
      <c r="W600" s="83"/>
      <c r="X600" s="83"/>
      <c r="Y600" s="83"/>
      <c r="Z600" s="83"/>
      <c r="AA600" s="83"/>
      <c r="AB600" s="83"/>
      <c r="AC600" s="83"/>
      <c r="AD600" s="83"/>
      <c r="AE600" s="83"/>
      <c r="AF600" s="83"/>
      <c r="AG600" s="83"/>
      <c r="AH600" s="83"/>
      <c r="AI600" s="83"/>
      <c r="AJ600" s="83"/>
      <c r="AK600" s="83"/>
      <c r="AL600" s="85"/>
      <c r="AM600" s="12"/>
      <c r="AN600" s="3"/>
      <c r="AO600" s="3"/>
      <c r="AP600" s="3"/>
    </row>
    <row r="601" spans="1:42" ht="12" customHeight="1" outlineLevel="1" x14ac:dyDescent="0.3">
      <c r="A601" s="1"/>
      <c r="B601" s="2"/>
      <c r="C601" s="13"/>
      <c r="D601" s="13"/>
      <c r="E601" s="13"/>
      <c r="F601" s="30"/>
      <c r="H601" s="104" t="s">
        <v>108</v>
      </c>
      <c r="I601" s="4" t="s">
        <v>405</v>
      </c>
      <c r="J601" s="83"/>
      <c r="K601" s="83"/>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5"/>
      <c r="AM601" s="12"/>
      <c r="AN601" s="3"/>
      <c r="AO601" s="3"/>
      <c r="AP601" s="3"/>
    </row>
    <row r="602" spans="1:42" ht="12" customHeight="1" outlineLevel="1" x14ac:dyDescent="0.3">
      <c r="A602" s="1"/>
      <c r="B602" s="2"/>
      <c r="C602" s="13"/>
      <c r="D602" s="13"/>
      <c r="E602" s="13"/>
      <c r="F602" s="30"/>
      <c r="H602" s="104" t="s">
        <v>109</v>
      </c>
      <c r="I602" s="4" t="s">
        <v>405</v>
      </c>
      <c r="J602" s="83"/>
      <c r="K602" s="83"/>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5"/>
      <c r="AM602" s="12"/>
      <c r="AN602" s="3"/>
      <c r="AO602" s="3"/>
      <c r="AP602" s="3"/>
    </row>
    <row r="603" spans="1:42" ht="12" customHeight="1" outlineLevel="1" x14ac:dyDescent="0.3">
      <c r="A603" s="1"/>
      <c r="B603" s="2"/>
      <c r="C603" s="13"/>
      <c r="D603" s="13"/>
      <c r="E603" s="13"/>
      <c r="F603" s="30"/>
      <c r="H603" s="104" t="s">
        <v>114</v>
      </c>
      <c r="I603" s="4" t="s">
        <v>405</v>
      </c>
      <c r="J603" s="83"/>
      <c r="K603" s="83"/>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5"/>
      <c r="AM603" s="12"/>
      <c r="AN603" s="3"/>
      <c r="AO603" s="3"/>
      <c r="AP603" s="3"/>
    </row>
    <row r="604" spans="1:42" ht="12" customHeight="1" outlineLevel="1" x14ac:dyDescent="0.3">
      <c r="A604" s="1"/>
      <c r="B604" s="2"/>
      <c r="C604" s="13"/>
      <c r="D604" s="13"/>
      <c r="E604" s="13"/>
      <c r="F604" s="30"/>
      <c r="H604" s="104" t="s">
        <v>115</v>
      </c>
      <c r="I604" s="4" t="s">
        <v>405</v>
      </c>
      <c r="J604" s="83"/>
      <c r="K604" s="83"/>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5"/>
      <c r="AM604" s="12"/>
      <c r="AN604" s="3"/>
      <c r="AO604" s="3"/>
      <c r="AP604" s="3"/>
    </row>
    <row r="605" spans="1:42" ht="12" customHeight="1" outlineLevel="1" x14ac:dyDescent="0.3">
      <c r="A605" s="1"/>
      <c r="B605" s="2"/>
      <c r="C605" s="13"/>
      <c r="D605" s="13"/>
      <c r="E605" s="13"/>
      <c r="F605" s="30"/>
      <c r="H605" s="104" t="s">
        <v>116</v>
      </c>
      <c r="I605" s="4" t="s">
        <v>405</v>
      </c>
      <c r="J605" s="83"/>
      <c r="K605" s="83"/>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5"/>
      <c r="AM605" s="12"/>
      <c r="AN605" s="3"/>
      <c r="AO605" s="3"/>
      <c r="AP605" s="3"/>
    </row>
    <row r="606" spans="1:42" ht="12" customHeight="1" outlineLevel="1" x14ac:dyDescent="0.3">
      <c r="A606" s="1"/>
      <c r="B606" s="2"/>
      <c r="C606" s="13"/>
      <c r="D606" s="13"/>
      <c r="E606" s="13"/>
      <c r="F606" s="30"/>
      <c r="H606" s="104" t="s">
        <v>396</v>
      </c>
      <c r="I606" s="4" t="s">
        <v>405</v>
      </c>
      <c r="J606" s="83"/>
      <c r="K606" s="83"/>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5"/>
      <c r="AM606" s="12"/>
      <c r="AN606" s="3"/>
      <c r="AO606" s="3"/>
      <c r="AP606" s="3"/>
    </row>
    <row r="607" spans="1:42" ht="12" customHeight="1" outlineLevel="1" x14ac:dyDescent="0.3">
      <c r="A607" s="1"/>
      <c r="B607" s="2"/>
      <c r="C607" s="13"/>
      <c r="D607" s="13"/>
      <c r="E607" s="13"/>
      <c r="F607" s="30"/>
      <c r="H607" s="104" t="s">
        <v>118</v>
      </c>
      <c r="I607" s="4" t="s">
        <v>405</v>
      </c>
      <c r="J607" s="83"/>
      <c r="K607" s="83"/>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5"/>
      <c r="AM607" s="12"/>
      <c r="AN607" s="3"/>
      <c r="AO607" s="3"/>
      <c r="AP607" s="3"/>
    </row>
    <row r="608" spans="1:42" ht="12" customHeight="1" outlineLevel="1" x14ac:dyDescent="0.3">
      <c r="A608" s="1"/>
      <c r="B608" s="2"/>
      <c r="C608" s="13"/>
      <c r="D608" s="13"/>
      <c r="E608" s="13"/>
      <c r="F608" s="30"/>
      <c r="H608" s="104" t="s">
        <v>119</v>
      </c>
      <c r="I608" s="4" t="s">
        <v>405</v>
      </c>
      <c r="J608" s="83"/>
      <c r="K608" s="83"/>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5"/>
      <c r="AM608" s="12"/>
      <c r="AN608" s="3"/>
      <c r="AO608" s="3"/>
      <c r="AP608" s="3"/>
    </row>
    <row r="609" spans="1:42" ht="12" customHeight="1" outlineLevel="1" x14ac:dyDescent="0.3">
      <c r="A609" s="1"/>
      <c r="B609" s="2"/>
      <c r="C609" s="13"/>
      <c r="D609" s="13"/>
      <c r="E609" s="13"/>
      <c r="F609" s="30"/>
      <c r="H609" s="104" t="s">
        <v>120</v>
      </c>
      <c r="I609" s="4" t="s">
        <v>405</v>
      </c>
      <c r="J609" s="83"/>
      <c r="K609" s="83"/>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5"/>
      <c r="AM609" s="12"/>
      <c r="AN609" s="3"/>
      <c r="AO609" s="3"/>
      <c r="AP609" s="3"/>
    </row>
    <row r="610" spans="1:42" ht="12" customHeight="1" outlineLevel="1" x14ac:dyDescent="0.3">
      <c r="A610" s="1"/>
      <c r="B610" s="2"/>
      <c r="C610" s="13"/>
      <c r="D610" s="13"/>
      <c r="E610" s="13"/>
      <c r="F610" s="30"/>
      <c r="H610" s="104" t="s">
        <v>121</v>
      </c>
      <c r="I610" s="4" t="s">
        <v>405</v>
      </c>
      <c r="J610" s="83"/>
      <c r="K610" s="83"/>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5"/>
      <c r="AM610" s="12"/>
      <c r="AN610" s="3"/>
      <c r="AO610" s="3"/>
      <c r="AP610" s="3"/>
    </row>
    <row r="611" spans="1:42" ht="12" customHeight="1" outlineLevel="1" x14ac:dyDescent="0.3">
      <c r="A611" s="1"/>
      <c r="B611" s="2"/>
      <c r="C611" s="13"/>
      <c r="D611" s="13"/>
      <c r="E611" s="13"/>
      <c r="F611" s="30"/>
      <c r="H611" s="104" t="s">
        <v>122</v>
      </c>
      <c r="I611" s="4" t="s">
        <v>405</v>
      </c>
      <c r="J611" s="83"/>
      <c r="K611" s="83"/>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5"/>
      <c r="AM611" s="12"/>
      <c r="AN611" s="3"/>
      <c r="AO611" s="3"/>
      <c r="AP611" s="3"/>
    </row>
    <row r="612" spans="1:42" ht="12" customHeight="1" outlineLevel="1" x14ac:dyDescent="0.3">
      <c r="A612" s="1"/>
      <c r="B612" s="2"/>
      <c r="C612" s="13"/>
      <c r="D612" s="13"/>
      <c r="E612" s="13"/>
      <c r="F612" s="30"/>
      <c r="H612" s="104" t="s">
        <v>123</v>
      </c>
      <c r="I612" s="4" t="s">
        <v>405</v>
      </c>
      <c r="J612" s="83"/>
      <c r="K612" s="83"/>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5"/>
      <c r="AM612" s="12"/>
      <c r="AN612" s="3"/>
      <c r="AO612" s="3"/>
      <c r="AP612" s="3"/>
    </row>
    <row r="613" spans="1:42" ht="12" customHeight="1" outlineLevel="1" x14ac:dyDescent="0.3">
      <c r="A613" s="1"/>
      <c r="B613" s="2"/>
      <c r="C613" s="13"/>
      <c r="D613" s="13"/>
      <c r="E613" s="13"/>
      <c r="F613" s="30"/>
      <c r="H613" s="104" t="s">
        <v>397</v>
      </c>
      <c r="I613" s="4" t="s">
        <v>405</v>
      </c>
      <c r="J613" s="83"/>
      <c r="K613" s="83"/>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5"/>
      <c r="AM613" s="12"/>
      <c r="AN613" s="3"/>
      <c r="AO613" s="3"/>
      <c r="AP613" s="3"/>
    </row>
    <row r="614" spans="1:42" ht="12" customHeight="1" outlineLevel="1" x14ac:dyDescent="0.3">
      <c r="A614" s="1"/>
      <c r="B614" s="2"/>
      <c r="C614" s="13"/>
      <c r="D614" s="13"/>
      <c r="E614" s="13"/>
      <c r="F614" s="30"/>
      <c r="H614" s="104" t="s">
        <v>124</v>
      </c>
      <c r="I614" s="4" t="s">
        <v>405</v>
      </c>
      <c r="J614" s="83"/>
      <c r="K614" s="83"/>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5"/>
      <c r="AM614" s="12"/>
      <c r="AN614" s="3"/>
      <c r="AO614" s="3"/>
      <c r="AP614" s="3"/>
    </row>
    <row r="615" spans="1:42" ht="12" customHeight="1" outlineLevel="1" x14ac:dyDescent="0.3">
      <c r="A615" s="1"/>
      <c r="B615" s="2"/>
      <c r="C615" s="13"/>
      <c r="D615" s="13"/>
      <c r="E615" s="13"/>
      <c r="F615" s="30"/>
      <c r="H615" s="104" t="s">
        <v>125</v>
      </c>
      <c r="I615" s="4" t="s">
        <v>405</v>
      </c>
      <c r="J615" s="83"/>
      <c r="K615" s="83"/>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5"/>
      <c r="AM615" s="12"/>
      <c r="AN615" s="3"/>
      <c r="AO615" s="3"/>
      <c r="AP615" s="3"/>
    </row>
    <row r="616" spans="1:42" ht="12" customHeight="1" outlineLevel="1" x14ac:dyDescent="0.3">
      <c r="A616" s="1"/>
      <c r="B616" s="2"/>
      <c r="C616" s="13"/>
      <c r="D616" s="13"/>
      <c r="E616" s="13"/>
      <c r="F616" s="30"/>
      <c r="H616" s="104" t="s">
        <v>126</v>
      </c>
      <c r="I616" s="4" t="s">
        <v>405</v>
      </c>
      <c r="J616" s="83"/>
      <c r="K616" s="83"/>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5"/>
      <c r="AM616" s="12"/>
      <c r="AN616" s="3"/>
      <c r="AO616" s="3"/>
      <c r="AP616" s="3"/>
    </row>
    <row r="617" spans="1:42" ht="12" customHeight="1" outlineLevel="1" x14ac:dyDescent="0.3">
      <c r="A617" s="1"/>
      <c r="B617" s="2"/>
      <c r="C617" s="13"/>
      <c r="D617" s="13"/>
      <c r="E617" s="13"/>
      <c r="F617" s="30"/>
      <c r="H617" s="104" t="s">
        <v>127</v>
      </c>
      <c r="I617" s="4" t="s">
        <v>405</v>
      </c>
      <c r="J617" s="83"/>
      <c r="K617" s="83"/>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5"/>
      <c r="AM617" s="12"/>
      <c r="AN617" s="3"/>
      <c r="AO617" s="3"/>
      <c r="AP617" s="3"/>
    </row>
    <row r="618" spans="1:42" ht="12" customHeight="1" outlineLevel="1" x14ac:dyDescent="0.3">
      <c r="A618" s="1"/>
      <c r="B618" s="2"/>
      <c r="C618" s="13"/>
      <c r="D618" s="13"/>
      <c r="E618" s="13"/>
      <c r="F618" s="30"/>
      <c r="H618" s="104" t="s">
        <v>398</v>
      </c>
      <c r="I618" s="4" t="s">
        <v>405</v>
      </c>
      <c r="J618" s="83"/>
      <c r="K618" s="83"/>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5"/>
      <c r="AM618" s="12"/>
      <c r="AN618" s="3"/>
      <c r="AO618" s="3"/>
      <c r="AP618" s="3"/>
    </row>
    <row r="619" spans="1:42" ht="12" customHeight="1" outlineLevel="1" x14ac:dyDescent="0.3">
      <c r="A619" s="1"/>
      <c r="B619" s="2"/>
      <c r="C619" s="13"/>
      <c r="D619" s="13"/>
      <c r="E619" s="13"/>
      <c r="F619" s="30"/>
      <c r="H619" s="104" t="s">
        <v>128</v>
      </c>
      <c r="I619" s="4" t="s">
        <v>405</v>
      </c>
      <c r="J619" s="83"/>
      <c r="K619" s="83"/>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5"/>
      <c r="AM619" s="12"/>
      <c r="AN619" s="3"/>
      <c r="AO619" s="3"/>
      <c r="AP619" s="3"/>
    </row>
    <row r="620" spans="1:42" ht="12" customHeight="1" outlineLevel="1" x14ac:dyDescent="0.3">
      <c r="A620" s="1"/>
      <c r="B620" s="2"/>
      <c r="C620" s="13"/>
      <c r="D620" s="13"/>
      <c r="E620" s="13"/>
      <c r="F620" s="30"/>
      <c r="H620" s="104" t="s">
        <v>129</v>
      </c>
      <c r="I620" s="4" t="s">
        <v>405</v>
      </c>
      <c r="J620" s="83"/>
      <c r="K620" s="83"/>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5"/>
      <c r="AM620" s="12"/>
      <c r="AN620" s="3"/>
      <c r="AO620" s="3"/>
      <c r="AP620" s="3"/>
    </row>
    <row r="621" spans="1:42" ht="12" customHeight="1" outlineLevel="1" x14ac:dyDescent="0.3">
      <c r="A621" s="1"/>
      <c r="B621" s="2"/>
      <c r="C621" s="13"/>
      <c r="D621" s="13"/>
      <c r="E621" s="13"/>
      <c r="F621" s="30"/>
      <c r="H621" s="104" t="s">
        <v>130</v>
      </c>
      <c r="I621" s="4" t="s">
        <v>405</v>
      </c>
      <c r="J621" s="83"/>
      <c r="K621" s="83"/>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5"/>
      <c r="AM621" s="12"/>
      <c r="AN621" s="3"/>
      <c r="AO621" s="3"/>
      <c r="AP621" s="3"/>
    </row>
    <row r="622" spans="1:42" ht="13.2" outlineLevel="1" x14ac:dyDescent="0.25">
      <c r="A622" s="1"/>
      <c r="B622" s="2"/>
      <c r="C622" s="13"/>
      <c r="D622" s="13"/>
      <c r="E622" s="13"/>
      <c r="F622" s="22"/>
      <c r="H622" s="4" t="s">
        <v>97</v>
      </c>
      <c r="I622" s="4" t="s">
        <v>405</v>
      </c>
      <c r="J622" s="83"/>
      <c r="K622" s="83"/>
      <c r="L622" s="83"/>
      <c r="M622" s="83"/>
      <c r="N622" s="83"/>
      <c r="O622" s="83"/>
      <c r="P622" s="83"/>
      <c r="Q622" s="83"/>
      <c r="R622" s="83"/>
      <c r="S622" s="83"/>
      <c r="T622" s="83"/>
      <c r="U622" s="83"/>
      <c r="V622" s="83"/>
      <c r="W622" s="83"/>
      <c r="X622" s="83"/>
      <c r="Y622" s="83"/>
      <c r="Z622" s="83"/>
      <c r="AA622" s="83"/>
      <c r="AB622" s="78"/>
      <c r="AC622" s="78"/>
      <c r="AD622" s="78"/>
      <c r="AE622" s="78"/>
      <c r="AF622" s="78"/>
      <c r="AG622" s="78"/>
      <c r="AH622" s="78"/>
      <c r="AI622" s="78"/>
      <c r="AJ622" s="78"/>
      <c r="AK622" s="78"/>
      <c r="AL622" s="85"/>
      <c r="AM622" s="12"/>
      <c r="AN622" s="3"/>
      <c r="AO622" s="3"/>
      <c r="AP622" s="3"/>
    </row>
    <row r="623" spans="1:42" ht="13.2" outlineLevel="1" x14ac:dyDescent="0.25">
      <c r="A623" s="1"/>
      <c r="B623" s="2"/>
      <c r="C623" s="13"/>
      <c r="D623" s="13"/>
      <c r="E623" s="13"/>
      <c r="F623" s="22"/>
      <c r="H623" s="4" t="s">
        <v>111</v>
      </c>
      <c r="I623" s="4" t="s">
        <v>405</v>
      </c>
      <c r="J623" s="83"/>
      <c r="K623" s="83"/>
      <c r="L623" s="83"/>
      <c r="M623" s="83"/>
      <c r="N623" s="83"/>
      <c r="O623" s="83"/>
      <c r="P623" s="83"/>
      <c r="Q623" s="83"/>
      <c r="R623" s="83"/>
      <c r="S623" s="83"/>
      <c r="T623" s="83"/>
      <c r="U623" s="83"/>
      <c r="V623" s="83"/>
      <c r="W623" s="83"/>
      <c r="X623" s="83"/>
      <c r="Y623" s="83"/>
      <c r="Z623" s="83"/>
      <c r="AA623" s="83"/>
      <c r="AB623" s="78"/>
      <c r="AC623" s="78"/>
      <c r="AD623" s="78"/>
      <c r="AE623" s="78"/>
      <c r="AF623" s="78"/>
      <c r="AG623" s="78"/>
      <c r="AH623" s="78"/>
      <c r="AI623" s="78"/>
      <c r="AJ623" s="78"/>
      <c r="AK623" s="78"/>
      <c r="AL623" s="85"/>
      <c r="AM623" s="12"/>
      <c r="AN623" s="3"/>
      <c r="AO623" s="3"/>
      <c r="AP623" s="3"/>
    </row>
    <row r="624" spans="1:42" ht="12" customHeight="1" outlineLevel="1" x14ac:dyDescent="0.25">
      <c r="A624" s="1"/>
      <c r="B624" s="2"/>
      <c r="C624" s="13"/>
      <c r="D624" s="13"/>
      <c r="E624" s="13"/>
      <c r="F624" s="22"/>
      <c r="H624" s="4" t="s">
        <v>399</v>
      </c>
      <c r="I624" s="4" t="s">
        <v>405</v>
      </c>
      <c r="J624" s="83"/>
      <c r="K624" s="83"/>
      <c r="L624" s="83"/>
      <c r="M624" s="83"/>
      <c r="N624" s="83"/>
      <c r="O624" s="83"/>
      <c r="P624" s="83"/>
      <c r="Q624" s="83"/>
      <c r="R624" s="83"/>
      <c r="S624" s="83"/>
      <c r="T624" s="83"/>
      <c r="U624" s="83"/>
      <c r="V624" s="83"/>
      <c r="W624" s="83"/>
      <c r="X624" s="83"/>
      <c r="Y624" s="83"/>
      <c r="Z624" s="83"/>
      <c r="AA624" s="83"/>
      <c r="AB624" s="78"/>
      <c r="AC624" s="78"/>
      <c r="AD624" s="78"/>
      <c r="AE624" s="78"/>
      <c r="AF624" s="78"/>
      <c r="AG624" s="78"/>
      <c r="AH624" s="78"/>
      <c r="AI624" s="78"/>
      <c r="AJ624" s="78"/>
      <c r="AK624" s="78"/>
      <c r="AL624" s="85"/>
      <c r="AM624" s="12"/>
      <c r="AN624" s="3"/>
      <c r="AO624" s="3"/>
      <c r="AP624" s="3"/>
    </row>
    <row r="625" spans="1:42" ht="12" customHeight="1" outlineLevel="1" x14ac:dyDescent="0.25">
      <c r="A625" s="1"/>
      <c r="B625" s="2"/>
      <c r="C625" s="13"/>
      <c r="D625" s="13"/>
      <c r="E625" s="13"/>
      <c r="F625" s="30"/>
      <c r="H625" s="4" t="s">
        <v>400</v>
      </c>
      <c r="I625" s="4" t="s">
        <v>405</v>
      </c>
      <c r="J625" s="83"/>
      <c r="K625" s="83"/>
      <c r="L625" s="83"/>
      <c r="M625" s="83"/>
      <c r="N625" s="83"/>
      <c r="O625" s="83"/>
      <c r="P625" s="83"/>
      <c r="Q625" s="83"/>
      <c r="R625" s="83"/>
      <c r="S625" s="83"/>
      <c r="T625" s="83"/>
      <c r="U625" s="83"/>
      <c r="V625" s="83"/>
      <c r="W625" s="83"/>
      <c r="X625" s="83"/>
      <c r="Y625" s="83"/>
      <c r="Z625" s="83"/>
      <c r="AA625" s="83"/>
      <c r="AB625" s="78"/>
      <c r="AC625" s="78"/>
      <c r="AD625" s="78"/>
      <c r="AE625" s="78"/>
      <c r="AF625" s="78"/>
      <c r="AG625" s="78"/>
      <c r="AH625" s="78"/>
      <c r="AI625" s="78"/>
      <c r="AJ625" s="78"/>
      <c r="AK625" s="78"/>
      <c r="AL625" s="85"/>
      <c r="AM625" s="12"/>
      <c r="AN625" s="3"/>
      <c r="AO625" s="3"/>
      <c r="AP625" s="3"/>
    </row>
    <row r="626" spans="1:42" ht="12" customHeight="1" outlineLevel="1" x14ac:dyDescent="0.25">
      <c r="A626" s="1"/>
      <c r="B626" s="2"/>
      <c r="C626" s="13"/>
      <c r="D626" s="13"/>
      <c r="E626" s="13"/>
      <c r="F626" s="30"/>
      <c r="H626" s="23" t="s">
        <v>110</v>
      </c>
      <c r="I626" s="4" t="s">
        <v>406</v>
      </c>
      <c r="J626" s="83"/>
      <c r="K626" s="83">
        <v>21.6</v>
      </c>
      <c r="L626" s="83">
        <v>21.6</v>
      </c>
      <c r="M626" s="83"/>
      <c r="N626" s="83">
        <v>21.6</v>
      </c>
      <c r="O626" s="83">
        <v>21.6</v>
      </c>
      <c r="P626" s="83">
        <v>21.6</v>
      </c>
      <c r="Q626" s="83">
        <v>21.6</v>
      </c>
      <c r="R626" s="83">
        <v>21.6</v>
      </c>
      <c r="S626" s="83">
        <v>21.6</v>
      </c>
      <c r="T626" s="83">
        <v>21.6</v>
      </c>
      <c r="U626" s="83">
        <v>21.6</v>
      </c>
      <c r="V626" s="83">
        <v>21.6</v>
      </c>
      <c r="W626" s="83">
        <v>21.6</v>
      </c>
      <c r="X626" s="83">
        <v>21.6</v>
      </c>
      <c r="Y626" s="83">
        <v>21.6</v>
      </c>
      <c r="Z626" s="83">
        <v>21.6</v>
      </c>
      <c r="AA626" s="83">
        <v>21.6</v>
      </c>
      <c r="AB626" s="78"/>
      <c r="AC626" s="78"/>
      <c r="AD626" s="78"/>
      <c r="AE626" s="78"/>
      <c r="AF626" s="78"/>
      <c r="AG626" s="78"/>
      <c r="AH626" s="78"/>
      <c r="AI626" s="78"/>
      <c r="AJ626" s="78"/>
      <c r="AK626" s="78"/>
      <c r="AL626" s="85"/>
      <c r="AM626" s="12"/>
      <c r="AN626" s="3"/>
      <c r="AO626" s="3"/>
      <c r="AP626" s="3"/>
    </row>
    <row r="627" spans="1:42" ht="12" customHeight="1" outlineLevel="1" x14ac:dyDescent="0.25">
      <c r="A627" s="1"/>
      <c r="B627" s="2"/>
      <c r="C627" s="13"/>
      <c r="D627" s="13"/>
      <c r="E627" s="13"/>
      <c r="F627" s="30"/>
      <c r="H627" s="23" t="s">
        <v>98</v>
      </c>
      <c r="I627" s="4" t="s">
        <v>406</v>
      </c>
      <c r="J627" s="83"/>
      <c r="K627" s="83">
        <v>15.36</v>
      </c>
      <c r="L627" s="83">
        <v>15.36</v>
      </c>
      <c r="M627" s="83"/>
      <c r="N627" s="83"/>
      <c r="O627" s="83"/>
      <c r="P627" s="83"/>
      <c r="Q627" s="83"/>
      <c r="R627" s="83"/>
      <c r="S627" s="83"/>
      <c r="T627" s="83"/>
      <c r="U627" s="83"/>
      <c r="V627" s="83"/>
      <c r="W627" s="83"/>
      <c r="X627" s="83"/>
      <c r="Y627" s="83"/>
      <c r="Z627" s="83"/>
      <c r="AA627" s="83"/>
      <c r="AB627" s="78"/>
      <c r="AC627" s="78"/>
      <c r="AD627" s="78"/>
      <c r="AE627" s="78"/>
      <c r="AF627" s="78"/>
      <c r="AG627" s="78"/>
      <c r="AH627" s="78"/>
      <c r="AI627" s="78"/>
      <c r="AJ627" s="78"/>
      <c r="AK627" s="78"/>
      <c r="AL627" s="85"/>
      <c r="AM627" s="12"/>
      <c r="AN627" s="3"/>
      <c r="AO627" s="3"/>
      <c r="AP627" s="3"/>
    </row>
    <row r="628" spans="1:42" ht="12" customHeight="1" outlineLevel="1" x14ac:dyDescent="0.25">
      <c r="A628" s="1"/>
      <c r="B628" s="2"/>
      <c r="C628" s="13"/>
      <c r="D628" s="13"/>
      <c r="E628" s="13"/>
      <c r="F628" s="30"/>
      <c r="H628" s="23" t="s">
        <v>99</v>
      </c>
      <c r="I628" s="4" t="s">
        <v>406</v>
      </c>
      <c r="J628" s="83">
        <v>9.08</v>
      </c>
      <c r="K628" s="83"/>
      <c r="L628" s="83"/>
      <c r="M628" s="83">
        <v>34.479999999999997</v>
      </c>
      <c r="N628" s="83"/>
      <c r="O628" s="83"/>
      <c r="P628" s="83"/>
      <c r="Q628" s="83"/>
      <c r="R628" s="83"/>
      <c r="S628" s="83"/>
      <c r="T628" s="83"/>
      <c r="U628" s="83"/>
      <c r="V628" s="83"/>
      <c r="W628" s="83"/>
      <c r="X628" s="83"/>
      <c r="Y628" s="83"/>
      <c r="Z628" s="83"/>
      <c r="AA628" s="83"/>
      <c r="AB628" s="78"/>
      <c r="AC628" s="78"/>
      <c r="AD628" s="78"/>
      <c r="AE628" s="78"/>
      <c r="AF628" s="78"/>
      <c r="AG628" s="78"/>
      <c r="AH628" s="78"/>
      <c r="AI628" s="78"/>
      <c r="AJ628" s="78"/>
      <c r="AK628" s="78"/>
      <c r="AL628" s="85"/>
      <c r="AM628" s="12"/>
      <c r="AN628" s="3"/>
      <c r="AO628" s="3"/>
      <c r="AP628" s="3"/>
    </row>
    <row r="629" spans="1:42" ht="12" customHeight="1" outlineLevel="1" x14ac:dyDescent="0.25">
      <c r="A629" s="1"/>
      <c r="B629" s="2"/>
      <c r="C629" s="13"/>
      <c r="D629" s="13"/>
      <c r="E629" s="13"/>
      <c r="F629" s="30"/>
      <c r="H629" s="23" t="s">
        <v>100</v>
      </c>
      <c r="I629" s="4" t="s">
        <v>406</v>
      </c>
      <c r="J629" s="83"/>
      <c r="K629" s="83">
        <v>111.6</v>
      </c>
      <c r="L629" s="83">
        <v>111.6</v>
      </c>
      <c r="M629" s="83"/>
      <c r="N629" s="83"/>
      <c r="O629" s="83"/>
      <c r="P629" s="83"/>
      <c r="Q629" s="83"/>
      <c r="R629" s="83"/>
      <c r="S629" s="83"/>
      <c r="T629" s="83"/>
      <c r="U629" s="83"/>
      <c r="V629" s="83"/>
      <c r="W629" s="83"/>
      <c r="X629" s="83"/>
      <c r="Y629" s="83"/>
      <c r="Z629" s="83"/>
      <c r="AA629" s="83"/>
      <c r="AB629" s="78"/>
      <c r="AC629" s="78"/>
      <c r="AD629" s="78"/>
      <c r="AE629" s="78"/>
      <c r="AF629" s="78"/>
      <c r="AG629" s="78"/>
      <c r="AH629" s="78"/>
      <c r="AI629" s="78"/>
      <c r="AJ629" s="78"/>
      <c r="AK629" s="78"/>
      <c r="AL629" s="85"/>
      <c r="AM629" s="12"/>
      <c r="AN629" s="3"/>
      <c r="AO629" s="3"/>
      <c r="AP629" s="3"/>
    </row>
    <row r="630" spans="1:42" ht="12" customHeight="1" outlineLevel="1" x14ac:dyDescent="0.25">
      <c r="A630" s="1"/>
      <c r="B630" s="2"/>
      <c r="C630" s="13"/>
      <c r="D630" s="13"/>
      <c r="E630" s="13"/>
      <c r="F630" s="30"/>
      <c r="H630" s="23" t="s">
        <v>101</v>
      </c>
      <c r="I630" s="4" t="s">
        <v>406</v>
      </c>
      <c r="J630" s="83"/>
      <c r="K630" s="83">
        <v>8.1999999999999993</v>
      </c>
      <c r="L630" s="83">
        <v>8.1999999999999993</v>
      </c>
      <c r="M630" s="83"/>
      <c r="N630" s="83"/>
      <c r="O630" s="83"/>
      <c r="P630" s="83"/>
      <c r="Q630" s="83"/>
      <c r="R630" s="83"/>
      <c r="S630" s="83"/>
      <c r="T630" s="83"/>
      <c r="U630" s="83"/>
      <c r="V630" s="83"/>
      <c r="W630" s="83"/>
      <c r="X630" s="83"/>
      <c r="Y630" s="83"/>
      <c r="Z630" s="83"/>
      <c r="AA630" s="83"/>
      <c r="AB630" s="83"/>
      <c r="AC630" s="83"/>
      <c r="AD630" s="83"/>
      <c r="AE630" s="83"/>
      <c r="AF630" s="83"/>
      <c r="AG630" s="83"/>
      <c r="AH630" s="83"/>
      <c r="AI630" s="83"/>
      <c r="AJ630" s="83"/>
      <c r="AK630" s="83"/>
      <c r="AL630" s="85"/>
      <c r="AM630" s="12"/>
      <c r="AN630" s="3"/>
      <c r="AO630" s="3"/>
      <c r="AP630" s="3"/>
    </row>
    <row r="631" spans="1:42" ht="12" customHeight="1" outlineLevel="1" x14ac:dyDescent="0.25">
      <c r="A631" s="1"/>
      <c r="B631" s="2"/>
      <c r="C631" s="13"/>
      <c r="D631" s="13"/>
      <c r="E631" s="13"/>
      <c r="F631" s="30"/>
      <c r="H631" s="23" t="s">
        <v>102</v>
      </c>
      <c r="I631" s="4" t="s">
        <v>406</v>
      </c>
      <c r="J631" s="83">
        <v>47.46</v>
      </c>
      <c r="K631" s="83">
        <v>47.46</v>
      </c>
      <c r="L631" s="83">
        <v>47.46</v>
      </c>
      <c r="M631" s="83"/>
      <c r="N631" s="83">
        <v>21.52</v>
      </c>
      <c r="O631" s="83">
        <v>21.52</v>
      </c>
      <c r="P631" s="83">
        <v>21.52</v>
      </c>
      <c r="Q631" s="83">
        <v>21.52</v>
      </c>
      <c r="R631" s="83">
        <v>21.52</v>
      </c>
      <c r="S631" s="83">
        <v>21.52</v>
      </c>
      <c r="T631" s="83">
        <v>21.52</v>
      </c>
      <c r="U631" s="83">
        <v>21.52</v>
      </c>
      <c r="V631" s="83">
        <v>21.52</v>
      </c>
      <c r="W631" s="83">
        <v>21.52</v>
      </c>
      <c r="X631" s="83">
        <v>21.52</v>
      </c>
      <c r="Y631" s="83">
        <v>21.52</v>
      </c>
      <c r="Z631" s="83">
        <v>21.52</v>
      </c>
      <c r="AA631" s="83">
        <v>21.52</v>
      </c>
      <c r="AB631" s="83"/>
      <c r="AC631" s="83"/>
      <c r="AD631" s="83"/>
      <c r="AE631" s="83"/>
      <c r="AF631" s="83"/>
      <c r="AG631" s="83"/>
      <c r="AH631" s="83"/>
      <c r="AI631" s="83"/>
      <c r="AJ631" s="83"/>
      <c r="AK631" s="83"/>
      <c r="AL631" s="85"/>
      <c r="AM631" s="12"/>
      <c r="AN631" s="3"/>
      <c r="AO631" s="3"/>
      <c r="AP631" s="3"/>
    </row>
    <row r="632" spans="1:42" ht="12" customHeight="1" outlineLevel="1" x14ac:dyDescent="0.25">
      <c r="A632" s="1"/>
      <c r="B632" s="2"/>
      <c r="C632" s="13"/>
      <c r="D632" s="13"/>
      <c r="E632" s="13"/>
      <c r="F632" s="30"/>
      <c r="H632" s="23" t="s">
        <v>103</v>
      </c>
      <c r="I632" s="4" t="s">
        <v>406</v>
      </c>
      <c r="J632" s="83"/>
      <c r="K632" s="83"/>
      <c r="L632" s="83"/>
      <c r="M632" s="83"/>
      <c r="N632" s="83"/>
      <c r="O632" s="83"/>
      <c r="P632" s="83"/>
      <c r="Q632" s="83"/>
      <c r="R632" s="83"/>
      <c r="S632" s="83"/>
      <c r="T632" s="83"/>
      <c r="U632" s="83"/>
      <c r="V632" s="83"/>
      <c r="W632" s="83"/>
      <c r="X632" s="83"/>
      <c r="Y632" s="83"/>
      <c r="Z632" s="83"/>
      <c r="AA632" s="83"/>
      <c r="AB632" s="83"/>
      <c r="AC632" s="83"/>
      <c r="AD632" s="83"/>
      <c r="AE632" s="83"/>
      <c r="AF632" s="83"/>
      <c r="AG632" s="83"/>
      <c r="AH632" s="83"/>
      <c r="AI632" s="83"/>
      <c r="AJ632" s="83"/>
      <c r="AK632" s="83"/>
      <c r="AL632" s="85"/>
      <c r="AM632" s="12"/>
      <c r="AN632" s="3"/>
      <c r="AO632" s="3"/>
      <c r="AP632" s="3"/>
    </row>
    <row r="633" spans="1:42" ht="12" customHeight="1" outlineLevel="1" x14ac:dyDescent="0.25">
      <c r="A633" s="1"/>
      <c r="B633" s="2"/>
      <c r="C633" s="13"/>
      <c r="D633" s="13"/>
      <c r="E633" s="13"/>
      <c r="F633" s="30"/>
      <c r="H633" s="23" t="s">
        <v>104</v>
      </c>
      <c r="I633" s="4" t="s">
        <v>406</v>
      </c>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5"/>
      <c r="AM633" s="12"/>
      <c r="AN633" s="3"/>
      <c r="AO633" s="3"/>
      <c r="AP633" s="3"/>
    </row>
    <row r="634" spans="1:42" ht="12" customHeight="1" outlineLevel="1" x14ac:dyDescent="0.25">
      <c r="A634" s="1"/>
      <c r="B634" s="2"/>
      <c r="C634" s="13"/>
      <c r="D634" s="13"/>
      <c r="E634" s="13"/>
      <c r="F634" s="30"/>
      <c r="H634" s="23" t="s">
        <v>372</v>
      </c>
      <c r="I634" s="4" t="s">
        <v>406</v>
      </c>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5"/>
      <c r="AM634" s="12"/>
      <c r="AN634" s="3"/>
      <c r="AO634" s="3"/>
      <c r="AP634" s="3"/>
    </row>
    <row r="635" spans="1:42" ht="12" customHeight="1" outlineLevel="1" x14ac:dyDescent="0.25">
      <c r="A635" s="1"/>
      <c r="B635" s="2"/>
      <c r="C635" s="13"/>
      <c r="D635" s="13"/>
      <c r="E635" s="13"/>
      <c r="F635" s="30"/>
      <c r="H635" s="105" t="s">
        <v>112</v>
      </c>
      <c r="I635" s="4" t="s">
        <v>406</v>
      </c>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5"/>
      <c r="AM635" s="12"/>
      <c r="AN635" s="3"/>
      <c r="AO635" s="3"/>
      <c r="AP635" s="3"/>
    </row>
    <row r="636" spans="1:42" ht="12" customHeight="1" outlineLevel="1" x14ac:dyDescent="0.25">
      <c r="A636" s="1"/>
      <c r="B636" s="2"/>
      <c r="C636" s="13"/>
      <c r="D636" s="13"/>
      <c r="E636" s="13"/>
      <c r="F636" s="30"/>
      <c r="H636" s="105" t="s">
        <v>113</v>
      </c>
      <c r="I636" s="4" t="s">
        <v>406</v>
      </c>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5"/>
      <c r="AM636" s="12"/>
      <c r="AN636" s="3"/>
      <c r="AO636" s="3"/>
      <c r="AP636" s="3"/>
    </row>
    <row r="637" spans="1:42" ht="12" customHeight="1" outlineLevel="1" x14ac:dyDescent="0.25">
      <c r="A637" s="1"/>
      <c r="B637" s="2"/>
      <c r="C637" s="13"/>
      <c r="D637" s="13"/>
      <c r="E637" s="13"/>
      <c r="F637" s="30"/>
      <c r="H637" s="105" t="s">
        <v>117</v>
      </c>
      <c r="I637" s="4" t="s">
        <v>406</v>
      </c>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5"/>
      <c r="AM637" s="12"/>
      <c r="AN637" s="3"/>
      <c r="AO637" s="3"/>
      <c r="AP637" s="3"/>
    </row>
    <row r="638" spans="1:42" ht="12" customHeight="1" outlineLevel="1" x14ac:dyDescent="0.3">
      <c r="A638" s="1"/>
      <c r="B638" s="2"/>
      <c r="C638" s="13"/>
      <c r="D638" s="13"/>
      <c r="E638" s="13"/>
      <c r="F638" s="30"/>
      <c r="H638" s="104" t="s">
        <v>105</v>
      </c>
      <c r="I638" s="4" t="s">
        <v>406</v>
      </c>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5"/>
      <c r="AM638" s="12"/>
      <c r="AN638" s="3"/>
      <c r="AO638" s="3"/>
      <c r="AP638" s="3"/>
    </row>
    <row r="639" spans="1:42" ht="12" customHeight="1" outlineLevel="1" x14ac:dyDescent="0.3">
      <c r="A639" s="1"/>
      <c r="B639" s="2"/>
      <c r="C639" s="13"/>
      <c r="D639" s="13"/>
      <c r="E639" s="13"/>
      <c r="F639" s="30"/>
      <c r="H639" s="104" t="s">
        <v>106</v>
      </c>
      <c r="I639" s="4" t="s">
        <v>406</v>
      </c>
      <c r="J639" s="83">
        <v>15</v>
      </c>
      <c r="K639" s="83">
        <v>15</v>
      </c>
      <c r="L639" s="83">
        <v>15</v>
      </c>
      <c r="M639" s="83">
        <v>15</v>
      </c>
      <c r="N639" s="83">
        <v>15</v>
      </c>
      <c r="O639" s="83">
        <v>15</v>
      </c>
      <c r="P639" s="83">
        <v>15</v>
      </c>
      <c r="Q639" s="83">
        <v>15</v>
      </c>
      <c r="R639" s="83">
        <v>15</v>
      </c>
      <c r="S639" s="83">
        <v>15</v>
      </c>
      <c r="T639" s="83">
        <v>15</v>
      </c>
      <c r="U639" s="83">
        <v>15</v>
      </c>
      <c r="V639" s="83">
        <v>15</v>
      </c>
      <c r="W639" s="83">
        <v>15</v>
      </c>
      <c r="X639" s="83">
        <v>15</v>
      </c>
      <c r="Y639" s="83">
        <v>15</v>
      </c>
      <c r="Z639" s="83">
        <v>15</v>
      </c>
      <c r="AA639" s="83">
        <v>15</v>
      </c>
      <c r="AB639" s="83"/>
      <c r="AC639" s="83"/>
      <c r="AD639" s="83"/>
      <c r="AE639" s="83"/>
      <c r="AF639" s="83"/>
      <c r="AG639" s="83"/>
      <c r="AH639" s="83"/>
      <c r="AI639" s="83"/>
      <c r="AJ639" s="83"/>
      <c r="AK639" s="83"/>
      <c r="AL639" s="85"/>
      <c r="AM639" s="12"/>
      <c r="AN639" s="3"/>
      <c r="AO639" s="3"/>
      <c r="AP639" s="3"/>
    </row>
    <row r="640" spans="1:42" ht="12" customHeight="1" outlineLevel="1" x14ac:dyDescent="0.3">
      <c r="A640" s="1"/>
      <c r="B640" s="2"/>
      <c r="C640" s="13"/>
      <c r="D640" s="13"/>
      <c r="E640" s="13"/>
      <c r="F640" s="30"/>
      <c r="H640" s="104" t="s">
        <v>107</v>
      </c>
      <c r="I640" s="4" t="s">
        <v>406</v>
      </c>
      <c r="J640" s="83"/>
      <c r="K640" s="83"/>
      <c r="L640" s="83"/>
      <c r="M640" s="83"/>
      <c r="N640" s="83"/>
      <c r="O640" s="83"/>
      <c r="P640" s="83"/>
      <c r="Q640" s="83"/>
      <c r="R640" s="83"/>
      <c r="S640" s="83"/>
      <c r="T640" s="83"/>
      <c r="U640" s="83"/>
      <c r="V640" s="83"/>
      <c r="W640" s="83"/>
      <c r="X640" s="83"/>
      <c r="Y640" s="83"/>
      <c r="Z640" s="83"/>
      <c r="AA640" s="83"/>
      <c r="AB640" s="83"/>
      <c r="AC640" s="83"/>
      <c r="AD640" s="83"/>
      <c r="AE640" s="83"/>
      <c r="AF640" s="83"/>
      <c r="AG640" s="83"/>
      <c r="AH640" s="83"/>
      <c r="AI640" s="83"/>
      <c r="AJ640" s="83"/>
      <c r="AK640" s="83"/>
      <c r="AL640" s="85"/>
      <c r="AM640" s="12"/>
      <c r="AN640" s="3"/>
      <c r="AO640" s="3"/>
      <c r="AP640" s="3"/>
    </row>
    <row r="641" spans="1:42" ht="12" customHeight="1" outlineLevel="1" x14ac:dyDescent="0.3">
      <c r="A641" s="1"/>
      <c r="B641" s="2"/>
      <c r="C641" s="13"/>
      <c r="D641" s="13"/>
      <c r="E641" s="13"/>
      <c r="F641" s="30"/>
      <c r="H641" s="104" t="s">
        <v>108</v>
      </c>
      <c r="I641" s="4" t="s">
        <v>406</v>
      </c>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5"/>
      <c r="AM641" s="12"/>
      <c r="AN641" s="3"/>
      <c r="AO641" s="3"/>
      <c r="AP641" s="3"/>
    </row>
    <row r="642" spans="1:42" ht="12" customHeight="1" outlineLevel="1" x14ac:dyDescent="0.3">
      <c r="A642" s="1"/>
      <c r="B642" s="2"/>
      <c r="C642" s="13"/>
      <c r="D642" s="13"/>
      <c r="E642" s="13"/>
      <c r="F642" s="30"/>
      <c r="H642" s="104" t="s">
        <v>109</v>
      </c>
      <c r="I642" s="4" t="s">
        <v>406</v>
      </c>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5"/>
      <c r="AM642" s="12"/>
      <c r="AN642" s="3"/>
      <c r="AO642" s="3"/>
      <c r="AP642" s="3"/>
    </row>
    <row r="643" spans="1:42" ht="12" customHeight="1" outlineLevel="1" x14ac:dyDescent="0.3">
      <c r="A643" s="1"/>
      <c r="B643" s="2"/>
      <c r="C643" s="13"/>
      <c r="D643" s="13"/>
      <c r="E643" s="13"/>
      <c r="F643" s="30"/>
      <c r="H643" s="104" t="s">
        <v>114</v>
      </c>
      <c r="I643" s="4" t="s">
        <v>406</v>
      </c>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5"/>
      <c r="AM643" s="12"/>
      <c r="AN643" s="3"/>
      <c r="AO643" s="3"/>
      <c r="AP643" s="3"/>
    </row>
    <row r="644" spans="1:42" ht="12" customHeight="1" outlineLevel="1" x14ac:dyDescent="0.3">
      <c r="A644" s="1"/>
      <c r="B644" s="2"/>
      <c r="C644" s="13"/>
      <c r="D644" s="13"/>
      <c r="E644" s="13"/>
      <c r="F644" s="30"/>
      <c r="H644" s="104" t="s">
        <v>115</v>
      </c>
      <c r="I644" s="4" t="s">
        <v>406</v>
      </c>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5"/>
      <c r="AM644" s="12"/>
      <c r="AN644" s="3"/>
      <c r="AO644" s="3"/>
      <c r="AP644" s="3"/>
    </row>
    <row r="645" spans="1:42" ht="12" customHeight="1" outlineLevel="1" x14ac:dyDescent="0.3">
      <c r="A645" s="1"/>
      <c r="B645" s="2"/>
      <c r="C645" s="13"/>
      <c r="D645" s="13"/>
      <c r="E645" s="13"/>
      <c r="F645" s="30"/>
      <c r="H645" s="104" t="s">
        <v>116</v>
      </c>
      <c r="I645" s="4" t="s">
        <v>406</v>
      </c>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5"/>
      <c r="AM645" s="12"/>
      <c r="AN645" s="3"/>
      <c r="AO645" s="3"/>
      <c r="AP645" s="3"/>
    </row>
    <row r="646" spans="1:42" ht="12" customHeight="1" outlineLevel="1" x14ac:dyDescent="0.3">
      <c r="A646" s="1"/>
      <c r="B646" s="2"/>
      <c r="C646" s="13"/>
      <c r="D646" s="13"/>
      <c r="E646" s="13"/>
      <c r="F646" s="30"/>
      <c r="H646" s="104" t="s">
        <v>396</v>
      </c>
      <c r="I646" s="4" t="s">
        <v>406</v>
      </c>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5"/>
      <c r="AM646" s="12"/>
      <c r="AN646" s="3"/>
      <c r="AO646" s="3"/>
      <c r="AP646" s="3"/>
    </row>
    <row r="647" spans="1:42" ht="12" customHeight="1" outlineLevel="1" x14ac:dyDescent="0.3">
      <c r="A647" s="1"/>
      <c r="B647" s="2"/>
      <c r="C647" s="13"/>
      <c r="D647" s="13"/>
      <c r="E647" s="13"/>
      <c r="F647" s="30"/>
      <c r="H647" s="104" t="s">
        <v>118</v>
      </c>
      <c r="I647" s="4" t="s">
        <v>406</v>
      </c>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5"/>
      <c r="AM647" s="12"/>
      <c r="AN647" s="3"/>
      <c r="AO647" s="3"/>
      <c r="AP647" s="3"/>
    </row>
    <row r="648" spans="1:42" ht="12" customHeight="1" outlineLevel="1" x14ac:dyDescent="0.3">
      <c r="A648" s="1"/>
      <c r="B648" s="2"/>
      <c r="C648" s="13"/>
      <c r="D648" s="13"/>
      <c r="E648" s="13"/>
      <c r="F648" s="30"/>
      <c r="H648" s="104" t="s">
        <v>119</v>
      </c>
      <c r="I648" s="4" t="s">
        <v>406</v>
      </c>
      <c r="J648" s="83">
        <v>15</v>
      </c>
      <c r="K648" s="83">
        <v>15</v>
      </c>
      <c r="L648" s="83">
        <v>15</v>
      </c>
      <c r="M648" s="83">
        <v>15</v>
      </c>
      <c r="N648" s="83">
        <v>15</v>
      </c>
      <c r="O648" s="83">
        <v>15</v>
      </c>
      <c r="P648" s="83">
        <v>15</v>
      </c>
      <c r="Q648" s="83">
        <v>15</v>
      </c>
      <c r="R648" s="83">
        <v>15</v>
      </c>
      <c r="S648" s="83">
        <v>15</v>
      </c>
      <c r="T648" s="83">
        <v>15</v>
      </c>
      <c r="U648" s="83">
        <v>15</v>
      </c>
      <c r="V648" s="83">
        <v>15</v>
      </c>
      <c r="W648" s="83">
        <v>15</v>
      </c>
      <c r="X648" s="83">
        <v>15</v>
      </c>
      <c r="Y648" s="83">
        <v>15</v>
      </c>
      <c r="Z648" s="83">
        <v>15</v>
      </c>
      <c r="AA648" s="83">
        <v>15</v>
      </c>
      <c r="AB648" s="83"/>
      <c r="AC648" s="83"/>
      <c r="AD648" s="83"/>
      <c r="AE648" s="83"/>
      <c r="AF648" s="83"/>
      <c r="AG648" s="83"/>
      <c r="AH648" s="83"/>
      <c r="AI648" s="83"/>
      <c r="AJ648" s="83"/>
      <c r="AK648" s="83"/>
      <c r="AL648" s="85"/>
      <c r="AM648" s="12"/>
      <c r="AN648" s="3"/>
      <c r="AO648" s="3"/>
      <c r="AP648" s="3"/>
    </row>
    <row r="649" spans="1:42" ht="12" customHeight="1" outlineLevel="1" x14ac:dyDescent="0.3">
      <c r="A649" s="1"/>
      <c r="B649" s="2"/>
      <c r="C649" s="13"/>
      <c r="D649" s="13"/>
      <c r="E649" s="13"/>
      <c r="F649" s="30"/>
      <c r="H649" s="104" t="s">
        <v>120</v>
      </c>
      <c r="I649" s="4" t="s">
        <v>406</v>
      </c>
      <c r="J649" s="83"/>
      <c r="K649" s="83"/>
      <c r="L649" s="83"/>
      <c r="M649" s="83"/>
      <c r="N649" s="83"/>
      <c r="O649" s="83"/>
      <c r="P649" s="83"/>
      <c r="Q649" s="83"/>
      <c r="R649" s="83"/>
      <c r="S649" s="83"/>
      <c r="T649" s="83"/>
      <c r="U649" s="83"/>
      <c r="V649" s="83"/>
      <c r="W649" s="83"/>
      <c r="X649" s="83"/>
      <c r="Y649" s="83"/>
      <c r="Z649" s="83"/>
      <c r="AA649" s="83"/>
      <c r="AB649" s="83"/>
      <c r="AC649" s="83"/>
      <c r="AD649" s="83"/>
      <c r="AE649" s="83"/>
      <c r="AF649" s="83"/>
      <c r="AG649" s="83"/>
      <c r="AH649" s="83"/>
      <c r="AI649" s="83"/>
      <c r="AJ649" s="83"/>
      <c r="AK649" s="83"/>
      <c r="AL649" s="85"/>
      <c r="AM649" s="12"/>
      <c r="AN649" s="3"/>
      <c r="AO649" s="3"/>
      <c r="AP649" s="3"/>
    </row>
    <row r="650" spans="1:42" ht="14.4" outlineLevel="1" x14ac:dyDescent="0.3">
      <c r="A650" s="1"/>
      <c r="B650" s="2"/>
      <c r="C650" s="13"/>
      <c r="D650" s="13"/>
      <c r="E650" s="13"/>
      <c r="F650" s="22"/>
      <c r="H650" s="104" t="s">
        <v>121</v>
      </c>
      <c r="I650" s="4" t="s">
        <v>406</v>
      </c>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85"/>
      <c r="AM650" s="12"/>
      <c r="AN650" s="3"/>
      <c r="AO650" s="3"/>
      <c r="AP650" s="3"/>
    </row>
    <row r="651" spans="1:42" ht="14.4" outlineLevel="1" x14ac:dyDescent="0.3">
      <c r="A651" s="1"/>
      <c r="B651" s="2"/>
      <c r="C651" s="13"/>
      <c r="D651" s="13"/>
      <c r="E651" s="13"/>
      <c r="F651" s="22"/>
      <c r="H651" s="104" t="s">
        <v>122</v>
      </c>
      <c r="I651" s="4" t="s">
        <v>406</v>
      </c>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85"/>
      <c r="AM651" s="12"/>
      <c r="AN651" s="3"/>
      <c r="AO651" s="3"/>
      <c r="AP651" s="3"/>
    </row>
    <row r="652" spans="1:42" ht="12" customHeight="1" outlineLevel="1" x14ac:dyDescent="0.3">
      <c r="A652" s="1"/>
      <c r="B652" s="2"/>
      <c r="C652" s="13"/>
      <c r="D652" s="13"/>
      <c r="E652" s="13"/>
      <c r="F652" s="30"/>
      <c r="H652" s="104" t="s">
        <v>123</v>
      </c>
      <c r="I652" s="4" t="s">
        <v>406</v>
      </c>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85"/>
      <c r="AM652" s="12"/>
      <c r="AN652" s="3"/>
      <c r="AO652" s="3"/>
      <c r="AP652" s="3"/>
    </row>
    <row r="653" spans="1:42" ht="12" customHeight="1" outlineLevel="1" x14ac:dyDescent="0.3">
      <c r="A653" s="1"/>
      <c r="B653" s="2"/>
      <c r="C653" s="13"/>
      <c r="D653" s="13"/>
      <c r="E653" s="13"/>
      <c r="F653" s="30"/>
      <c r="H653" s="104" t="s">
        <v>397</v>
      </c>
      <c r="I653" s="4" t="s">
        <v>406</v>
      </c>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85"/>
      <c r="AM653" s="12"/>
      <c r="AN653" s="3"/>
      <c r="AO653" s="3"/>
      <c r="AP653" s="3"/>
    </row>
    <row r="654" spans="1:42" ht="12" customHeight="1" outlineLevel="1" x14ac:dyDescent="0.3">
      <c r="A654" s="1"/>
      <c r="B654" s="2"/>
      <c r="C654" s="13"/>
      <c r="D654" s="13"/>
      <c r="E654" s="13"/>
      <c r="F654" s="30"/>
      <c r="H654" s="104" t="s">
        <v>124</v>
      </c>
      <c r="I654" s="4" t="s">
        <v>406</v>
      </c>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85"/>
      <c r="AM654" s="12"/>
      <c r="AN654" s="3"/>
      <c r="AO654" s="3"/>
      <c r="AP654" s="3"/>
    </row>
    <row r="655" spans="1:42" ht="12" customHeight="1" outlineLevel="1" x14ac:dyDescent="0.3">
      <c r="A655" s="1"/>
      <c r="B655" s="2"/>
      <c r="C655" s="13"/>
      <c r="D655" s="13"/>
      <c r="E655" s="13"/>
      <c r="F655" s="30"/>
      <c r="H655" s="104" t="s">
        <v>125</v>
      </c>
      <c r="I655" s="4" t="s">
        <v>406</v>
      </c>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85"/>
      <c r="AM655" s="12"/>
      <c r="AN655" s="3"/>
      <c r="AO655" s="3"/>
      <c r="AP655" s="3"/>
    </row>
    <row r="656" spans="1:42" ht="12" customHeight="1" outlineLevel="1" x14ac:dyDescent="0.3">
      <c r="A656" s="1"/>
      <c r="B656" s="2"/>
      <c r="C656" s="13"/>
      <c r="D656" s="13"/>
      <c r="E656" s="13"/>
      <c r="F656" s="30"/>
      <c r="H656" s="104" t="s">
        <v>126</v>
      </c>
      <c r="I656" s="4" t="s">
        <v>406</v>
      </c>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85"/>
      <c r="AM656" s="12"/>
      <c r="AN656" s="3"/>
      <c r="AO656" s="3"/>
      <c r="AP656" s="3"/>
    </row>
    <row r="657" spans="1:42" ht="12" customHeight="1" outlineLevel="1" x14ac:dyDescent="0.3">
      <c r="A657" s="1"/>
      <c r="B657" s="2"/>
      <c r="C657" s="13"/>
      <c r="D657" s="13"/>
      <c r="E657" s="13"/>
      <c r="F657" s="30"/>
      <c r="H657" s="104" t="s">
        <v>127</v>
      </c>
      <c r="I657" s="4" t="s">
        <v>406</v>
      </c>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85"/>
      <c r="AM657" s="12"/>
      <c r="AN657" s="3"/>
      <c r="AO657" s="3"/>
      <c r="AP657" s="3"/>
    </row>
    <row r="658" spans="1:42" ht="12" customHeight="1" outlineLevel="1" x14ac:dyDescent="0.3">
      <c r="A658" s="1"/>
      <c r="B658" s="2"/>
      <c r="C658" s="13"/>
      <c r="D658" s="13"/>
      <c r="E658" s="13"/>
      <c r="F658" s="30"/>
      <c r="H658" s="104" t="s">
        <v>398</v>
      </c>
      <c r="I658" s="4" t="s">
        <v>406</v>
      </c>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85"/>
      <c r="AM658" s="12"/>
      <c r="AN658" s="3"/>
      <c r="AO658" s="3"/>
      <c r="AP658" s="3"/>
    </row>
    <row r="659" spans="1:42" ht="12" customHeight="1" outlineLevel="1" x14ac:dyDescent="0.3">
      <c r="A659" s="1"/>
      <c r="B659" s="2"/>
      <c r="C659" s="13"/>
      <c r="D659" s="13"/>
      <c r="E659" s="13"/>
      <c r="F659" s="30"/>
      <c r="H659" s="104" t="s">
        <v>128</v>
      </c>
      <c r="I659" s="4" t="s">
        <v>406</v>
      </c>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85"/>
      <c r="AM659" s="12"/>
      <c r="AN659" s="3"/>
      <c r="AO659" s="3"/>
      <c r="AP659" s="3"/>
    </row>
    <row r="660" spans="1:42" ht="12" customHeight="1" outlineLevel="1" x14ac:dyDescent="0.3">
      <c r="A660" s="1"/>
      <c r="B660" s="2"/>
      <c r="C660" s="13"/>
      <c r="D660" s="13"/>
      <c r="E660" s="13"/>
      <c r="F660" s="30"/>
      <c r="H660" s="104" t="s">
        <v>129</v>
      </c>
      <c r="I660" s="4" t="s">
        <v>406</v>
      </c>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85"/>
      <c r="AM660" s="12"/>
      <c r="AN660" s="3"/>
      <c r="AO660" s="3"/>
      <c r="AP660" s="3"/>
    </row>
    <row r="661" spans="1:42" ht="12" customHeight="1" outlineLevel="1" x14ac:dyDescent="0.3">
      <c r="A661" s="1"/>
      <c r="B661" s="2"/>
      <c r="C661" s="13"/>
      <c r="D661" s="13"/>
      <c r="E661" s="13"/>
      <c r="F661" s="30"/>
      <c r="H661" s="104" t="s">
        <v>130</v>
      </c>
      <c r="I661" s="4" t="s">
        <v>406</v>
      </c>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85"/>
      <c r="AM661" s="12"/>
      <c r="AN661" s="3"/>
      <c r="AO661" s="3"/>
      <c r="AP661" s="3"/>
    </row>
    <row r="662" spans="1:42" ht="12" customHeight="1" outlineLevel="1" x14ac:dyDescent="0.25">
      <c r="A662" s="1"/>
      <c r="B662" s="2"/>
      <c r="C662" s="13"/>
      <c r="D662" s="13"/>
      <c r="E662" s="13"/>
      <c r="F662" s="30"/>
      <c r="H662" s="4" t="s">
        <v>97</v>
      </c>
      <c r="I662" s="4" t="s">
        <v>406</v>
      </c>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85"/>
      <c r="AM662" s="12"/>
      <c r="AN662" s="3"/>
      <c r="AO662" s="3"/>
      <c r="AP662" s="3"/>
    </row>
    <row r="663" spans="1:42" ht="12" customHeight="1" outlineLevel="1" x14ac:dyDescent="0.25">
      <c r="A663" s="1"/>
      <c r="B663" s="2"/>
      <c r="C663" s="13"/>
      <c r="D663" s="13"/>
      <c r="E663" s="13"/>
      <c r="F663" s="30"/>
      <c r="H663" s="4" t="s">
        <v>111</v>
      </c>
      <c r="I663" s="4" t="s">
        <v>406</v>
      </c>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85"/>
      <c r="AM663" s="12"/>
      <c r="AN663" s="3"/>
      <c r="AO663" s="3"/>
      <c r="AP663" s="3"/>
    </row>
    <row r="664" spans="1:42" ht="12" customHeight="1" outlineLevel="1" x14ac:dyDescent="0.25">
      <c r="A664" s="1"/>
      <c r="B664" s="2"/>
      <c r="C664" s="13"/>
      <c r="D664" s="13"/>
      <c r="E664" s="13"/>
      <c r="F664" s="30"/>
      <c r="H664" s="4" t="s">
        <v>399</v>
      </c>
      <c r="I664" s="4" t="s">
        <v>406</v>
      </c>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85"/>
      <c r="AM664" s="12"/>
      <c r="AN664" s="3"/>
      <c r="AO664" s="3"/>
      <c r="AP664" s="3"/>
    </row>
    <row r="665" spans="1:42" ht="12" customHeight="1" outlineLevel="1" x14ac:dyDescent="0.25">
      <c r="A665" s="1"/>
      <c r="B665" s="2"/>
      <c r="C665" s="13"/>
      <c r="D665" s="13"/>
      <c r="E665" s="13"/>
      <c r="F665" s="30"/>
      <c r="H665" s="4" t="s">
        <v>400</v>
      </c>
      <c r="I665" s="4" t="s">
        <v>406</v>
      </c>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85"/>
      <c r="AM665" s="12"/>
      <c r="AN665" s="3"/>
      <c r="AO665" s="3"/>
      <c r="AP665" s="3"/>
    </row>
    <row r="666" spans="1:42" ht="12" customHeight="1" outlineLevel="1" x14ac:dyDescent="0.25">
      <c r="A666" s="1"/>
      <c r="B666" s="2"/>
      <c r="C666" s="13"/>
      <c r="D666" s="13"/>
      <c r="E666" s="13"/>
      <c r="F666" s="30"/>
      <c r="H666" s="23" t="s">
        <v>110</v>
      </c>
      <c r="I666" s="4" t="s">
        <v>412</v>
      </c>
      <c r="J666" s="78"/>
      <c r="K666" s="78">
        <v>43.7</v>
      </c>
      <c r="L666" s="78">
        <v>43.7</v>
      </c>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85"/>
      <c r="AM666" s="12"/>
      <c r="AN666" s="3"/>
      <c r="AO666" s="3"/>
      <c r="AP666" s="3"/>
    </row>
    <row r="667" spans="1:42" ht="12" customHeight="1" outlineLevel="1" x14ac:dyDescent="0.25">
      <c r="A667" s="1"/>
      <c r="B667" s="2"/>
      <c r="C667" s="13"/>
      <c r="D667" s="13"/>
      <c r="E667" s="13"/>
      <c r="F667" s="30"/>
      <c r="H667" s="23" t="s">
        <v>98</v>
      </c>
      <c r="I667" s="4" t="s">
        <v>412</v>
      </c>
      <c r="J667" s="78"/>
      <c r="K667" s="78">
        <v>43.7</v>
      </c>
      <c r="L667" s="78">
        <v>43.7</v>
      </c>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85"/>
      <c r="AM667" s="12"/>
      <c r="AN667" s="3"/>
      <c r="AO667" s="3"/>
      <c r="AP667" s="3"/>
    </row>
    <row r="668" spans="1:42" ht="12" customHeight="1" outlineLevel="1" x14ac:dyDescent="0.25">
      <c r="A668" s="1"/>
      <c r="B668" s="2"/>
      <c r="C668" s="13"/>
      <c r="D668" s="13"/>
      <c r="E668" s="13"/>
      <c r="F668" s="30"/>
      <c r="H668" s="23" t="s">
        <v>99</v>
      </c>
      <c r="I668" s="4" t="s">
        <v>412</v>
      </c>
      <c r="J668" s="78">
        <v>11.44</v>
      </c>
      <c r="K668" s="78"/>
      <c r="L668" s="78"/>
      <c r="M668" s="78">
        <v>11.44</v>
      </c>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85"/>
      <c r="AM668" s="12"/>
      <c r="AN668" s="3"/>
      <c r="AO668" s="3"/>
      <c r="AP668" s="3"/>
    </row>
    <row r="669" spans="1:42" ht="12" customHeight="1" outlineLevel="1" x14ac:dyDescent="0.25">
      <c r="A669" s="1"/>
      <c r="B669" s="2"/>
      <c r="C669" s="13"/>
      <c r="D669" s="13"/>
      <c r="E669" s="13"/>
      <c r="F669" s="30"/>
      <c r="H669" s="23" t="s">
        <v>100</v>
      </c>
      <c r="I669" s="4" t="s">
        <v>412</v>
      </c>
      <c r="J669" s="78"/>
      <c r="K669" s="78">
        <v>92.01</v>
      </c>
      <c r="L669" s="78">
        <v>92.01</v>
      </c>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85"/>
      <c r="AM669" s="12"/>
      <c r="AN669" s="3"/>
      <c r="AO669" s="3"/>
      <c r="AP669" s="3"/>
    </row>
    <row r="670" spans="1:42" ht="12" customHeight="1" outlineLevel="1" x14ac:dyDescent="0.25">
      <c r="A670" s="1"/>
      <c r="B670" s="2"/>
      <c r="C670" s="13"/>
      <c r="D670" s="13"/>
      <c r="E670" s="13"/>
      <c r="F670" s="30"/>
      <c r="H670" s="23" t="s">
        <v>101</v>
      </c>
      <c r="I670" s="4" t="s">
        <v>412</v>
      </c>
      <c r="J670" s="78"/>
      <c r="K670" s="78">
        <v>11.44</v>
      </c>
      <c r="L670" s="78">
        <v>11.44</v>
      </c>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85"/>
      <c r="AM670" s="12"/>
      <c r="AN670" s="3"/>
      <c r="AO670" s="3"/>
      <c r="AP670" s="3"/>
    </row>
    <row r="671" spans="1:42" ht="12" customHeight="1" outlineLevel="1" x14ac:dyDescent="0.25">
      <c r="A671" s="1"/>
      <c r="B671" s="2"/>
      <c r="C671" s="13"/>
      <c r="D671" s="13"/>
      <c r="E671" s="13"/>
      <c r="F671" s="30"/>
      <c r="H671" s="23" t="s">
        <v>102</v>
      </c>
      <c r="I671" s="4" t="s">
        <v>412</v>
      </c>
      <c r="J671" s="78">
        <v>17.440000000000001</v>
      </c>
      <c r="K671" s="78">
        <v>17.440000000000001</v>
      </c>
      <c r="L671" s="78">
        <v>17.440000000000001</v>
      </c>
      <c r="M671" s="78"/>
      <c r="N671" s="78">
        <v>13.52</v>
      </c>
      <c r="O671" s="78">
        <v>13.52</v>
      </c>
      <c r="P671" s="78">
        <v>13.52</v>
      </c>
      <c r="Q671" s="78">
        <v>13.52</v>
      </c>
      <c r="R671" s="78">
        <v>13.52</v>
      </c>
      <c r="S671" s="78">
        <v>13.52</v>
      </c>
      <c r="T671" s="78">
        <v>13.52</v>
      </c>
      <c r="U671" s="78">
        <v>13.52</v>
      </c>
      <c r="V671" s="78">
        <v>13.52</v>
      </c>
      <c r="W671" s="78">
        <v>13.52</v>
      </c>
      <c r="X671" s="78">
        <v>13.52</v>
      </c>
      <c r="Y671" s="78">
        <v>13.52</v>
      </c>
      <c r="Z671" s="78">
        <v>13.52</v>
      </c>
      <c r="AA671" s="78">
        <v>13.52</v>
      </c>
      <c r="AB671" s="78"/>
      <c r="AC671" s="78"/>
      <c r="AD671" s="78"/>
      <c r="AE671" s="78"/>
      <c r="AF671" s="78"/>
      <c r="AG671" s="78"/>
      <c r="AH671" s="78"/>
      <c r="AI671" s="78"/>
      <c r="AJ671" s="78"/>
      <c r="AK671" s="78"/>
      <c r="AL671" s="85"/>
      <c r="AM671" s="12"/>
      <c r="AN671" s="3"/>
      <c r="AO671" s="3"/>
      <c r="AP671" s="3"/>
    </row>
    <row r="672" spans="1:42" ht="12" customHeight="1" outlineLevel="1" x14ac:dyDescent="0.25">
      <c r="A672" s="1"/>
      <c r="B672" s="2"/>
      <c r="C672" s="13"/>
      <c r="D672" s="13"/>
      <c r="E672" s="13"/>
      <c r="F672" s="30"/>
      <c r="H672" s="23" t="s">
        <v>103</v>
      </c>
      <c r="I672" s="4" t="s">
        <v>412</v>
      </c>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85"/>
      <c r="AM672" s="12"/>
      <c r="AN672" s="3"/>
      <c r="AO672" s="3"/>
      <c r="AP672" s="3"/>
    </row>
    <row r="673" spans="1:42" ht="12" customHeight="1" outlineLevel="1" x14ac:dyDescent="0.25">
      <c r="A673" s="1"/>
      <c r="B673" s="2"/>
      <c r="C673" s="13"/>
      <c r="D673" s="13"/>
      <c r="E673" s="13"/>
      <c r="F673" s="30"/>
      <c r="H673" s="23" t="s">
        <v>104</v>
      </c>
      <c r="I673" s="4" t="s">
        <v>412</v>
      </c>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85"/>
      <c r="AM673" s="12"/>
      <c r="AN673" s="3"/>
      <c r="AO673" s="3"/>
      <c r="AP673" s="3"/>
    </row>
    <row r="674" spans="1:42" ht="12" customHeight="1" outlineLevel="1" x14ac:dyDescent="0.25">
      <c r="A674" s="1"/>
      <c r="B674" s="2"/>
      <c r="C674" s="13"/>
      <c r="D674" s="13"/>
      <c r="E674" s="13"/>
      <c r="F674" s="30"/>
      <c r="H674" s="23" t="s">
        <v>372</v>
      </c>
      <c r="I674" s="4" t="s">
        <v>412</v>
      </c>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85"/>
      <c r="AM674" s="12"/>
      <c r="AN674" s="3"/>
      <c r="AO674" s="3"/>
      <c r="AP674" s="3"/>
    </row>
    <row r="675" spans="1:42" ht="12" customHeight="1" outlineLevel="1" x14ac:dyDescent="0.25">
      <c r="A675" s="1"/>
      <c r="B675" s="2"/>
      <c r="C675" s="13"/>
      <c r="D675" s="13"/>
      <c r="E675" s="13"/>
      <c r="F675" s="30"/>
      <c r="H675" s="105" t="s">
        <v>112</v>
      </c>
      <c r="I675" s="4" t="s">
        <v>412</v>
      </c>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85"/>
      <c r="AM675" s="12"/>
      <c r="AN675" s="3"/>
      <c r="AO675" s="3"/>
      <c r="AP675" s="3"/>
    </row>
    <row r="676" spans="1:42" ht="12" customHeight="1" outlineLevel="1" x14ac:dyDescent="0.25">
      <c r="A676" s="1"/>
      <c r="B676" s="2"/>
      <c r="C676" s="13"/>
      <c r="D676" s="13"/>
      <c r="E676" s="13"/>
      <c r="F676" s="30"/>
      <c r="H676" s="105" t="s">
        <v>113</v>
      </c>
      <c r="I676" s="4" t="s">
        <v>412</v>
      </c>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85"/>
      <c r="AM676" s="12"/>
      <c r="AN676" s="3"/>
      <c r="AO676" s="3"/>
      <c r="AP676" s="3"/>
    </row>
    <row r="677" spans="1:42" ht="12" customHeight="1" outlineLevel="1" x14ac:dyDescent="0.25">
      <c r="A677" s="1"/>
      <c r="B677" s="2"/>
      <c r="C677" s="13"/>
      <c r="D677" s="13"/>
      <c r="E677" s="13"/>
      <c r="F677" s="30"/>
      <c r="H677" s="105" t="s">
        <v>117</v>
      </c>
      <c r="I677" s="4" t="s">
        <v>412</v>
      </c>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85"/>
      <c r="AM677" s="12"/>
      <c r="AN677" s="3"/>
      <c r="AO677" s="3"/>
      <c r="AP677" s="3"/>
    </row>
    <row r="678" spans="1:42" ht="12" customHeight="1" outlineLevel="1" x14ac:dyDescent="0.3">
      <c r="A678" s="1"/>
      <c r="B678" s="2"/>
      <c r="C678" s="13"/>
      <c r="D678" s="13"/>
      <c r="E678" s="13"/>
      <c r="F678" s="30"/>
      <c r="H678" s="104" t="s">
        <v>105</v>
      </c>
      <c r="I678" s="4" t="s">
        <v>412</v>
      </c>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85"/>
      <c r="AM678" s="12"/>
      <c r="AN678" s="3"/>
      <c r="AO678" s="3"/>
      <c r="AP678" s="3"/>
    </row>
    <row r="679" spans="1:42" ht="12" customHeight="1" outlineLevel="1" x14ac:dyDescent="0.3">
      <c r="A679" s="1"/>
      <c r="B679" s="2"/>
      <c r="C679" s="13"/>
      <c r="D679" s="13"/>
      <c r="E679" s="13"/>
      <c r="F679" s="30"/>
      <c r="H679" s="104" t="s">
        <v>106</v>
      </c>
      <c r="I679" s="4" t="s">
        <v>412</v>
      </c>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85"/>
      <c r="AM679" s="12"/>
      <c r="AN679" s="3"/>
      <c r="AO679" s="3"/>
      <c r="AP679" s="3"/>
    </row>
    <row r="680" spans="1:42" ht="12" customHeight="1" outlineLevel="1" x14ac:dyDescent="0.3">
      <c r="A680" s="1"/>
      <c r="B680" s="2"/>
      <c r="C680" s="13"/>
      <c r="D680" s="13"/>
      <c r="E680" s="13"/>
      <c r="F680" s="30"/>
      <c r="H680" s="104" t="s">
        <v>107</v>
      </c>
      <c r="I680" s="4" t="s">
        <v>412</v>
      </c>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85"/>
      <c r="AM680" s="12"/>
      <c r="AN680" s="3"/>
      <c r="AO680" s="3"/>
      <c r="AP680" s="3"/>
    </row>
    <row r="681" spans="1:42" ht="12" customHeight="1" outlineLevel="1" x14ac:dyDescent="0.3">
      <c r="A681" s="1"/>
      <c r="B681" s="2"/>
      <c r="C681" s="13"/>
      <c r="D681" s="13"/>
      <c r="E681" s="13"/>
      <c r="F681" s="30"/>
      <c r="H681" s="104" t="s">
        <v>108</v>
      </c>
      <c r="I681" s="4" t="s">
        <v>412</v>
      </c>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85"/>
      <c r="AM681" s="12"/>
      <c r="AN681" s="3"/>
      <c r="AO681" s="3"/>
      <c r="AP681" s="3"/>
    </row>
    <row r="682" spans="1:42" ht="12" customHeight="1" outlineLevel="1" x14ac:dyDescent="0.3">
      <c r="A682" s="1"/>
      <c r="B682" s="2"/>
      <c r="C682" s="13"/>
      <c r="D682" s="13"/>
      <c r="E682" s="13"/>
      <c r="F682" s="30"/>
      <c r="H682" s="104" t="s">
        <v>109</v>
      </c>
      <c r="I682" s="4" t="s">
        <v>412</v>
      </c>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85"/>
      <c r="AM682" s="12"/>
      <c r="AN682" s="3"/>
      <c r="AO682" s="3"/>
      <c r="AP682" s="3"/>
    </row>
    <row r="683" spans="1:42" ht="12" customHeight="1" outlineLevel="1" x14ac:dyDescent="0.3">
      <c r="A683" s="1"/>
      <c r="B683" s="2"/>
      <c r="C683" s="13"/>
      <c r="D683" s="13"/>
      <c r="E683" s="13"/>
      <c r="F683" s="30"/>
      <c r="H683" s="104" t="s">
        <v>114</v>
      </c>
      <c r="I683" s="4" t="s">
        <v>412</v>
      </c>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85"/>
      <c r="AM683" s="12"/>
      <c r="AN683" s="3"/>
      <c r="AO683" s="3"/>
      <c r="AP683" s="3"/>
    </row>
    <row r="684" spans="1:42" ht="12" customHeight="1" outlineLevel="1" x14ac:dyDescent="0.3">
      <c r="A684" s="1"/>
      <c r="B684" s="2"/>
      <c r="C684" s="13"/>
      <c r="D684" s="13"/>
      <c r="E684" s="13"/>
      <c r="F684" s="30"/>
      <c r="H684" s="104" t="s">
        <v>115</v>
      </c>
      <c r="I684" s="4" t="s">
        <v>412</v>
      </c>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85"/>
      <c r="AM684" s="12"/>
      <c r="AN684" s="3"/>
      <c r="AO684" s="3"/>
      <c r="AP684" s="3"/>
    </row>
    <row r="685" spans="1:42" ht="12" customHeight="1" outlineLevel="1" x14ac:dyDescent="0.3">
      <c r="A685" s="1"/>
      <c r="B685" s="2"/>
      <c r="C685" s="13"/>
      <c r="D685" s="13"/>
      <c r="E685" s="13"/>
      <c r="F685" s="30"/>
      <c r="H685" s="104" t="s">
        <v>116</v>
      </c>
      <c r="I685" s="4" t="s">
        <v>412</v>
      </c>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85"/>
      <c r="AM685" s="12"/>
      <c r="AN685" s="3"/>
      <c r="AO685" s="3"/>
      <c r="AP685" s="3"/>
    </row>
    <row r="686" spans="1:42" ht="12" customHeight="1" outlineLevel="1" x14ac:dyDescent="0.3">
      <c r="A686" s="1"/>
      <c r="B686" s="2"/>
      <c r="C686" s="13"/>
      <c r="D686" s="13"/>
      <c r="E686" s="13"/>
      <c r="F686" s="30"/>
      <c r="H686" s="104" t="s">
        <v>396</v>
      </c>
      <c r="I686" s="4" t="s">
        <v>412</v>
      </c>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85"/>
      <c r="AM686" s="12"/>
      <c r="AN686" s="3"/>
      <c r="AO686" s="3"/>
      <c r="AP686" s="3"/>
    </row>
    <row r="687" spans="1:42" ht="12" customHeight="1" outlineLevel="1" x14ac:dyDescent="0.3">
      <c r="A687" s="1"/>
      <c r="B687" s="2"/>
      <c r="C687" s="13"/>
      <c r="D687" s="13"/>
      <c r="E687" s="13"/>
      <c r="F687" s="30"/>
      <c r="H687" s="104" t="s">
        <v>118</v>
      </c>
      <c r="I687" s="4" t="s">
        <v>412</v>
      </c>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85"/>
      <c r="AM687" s="12"/>
      <c r="AN687" s="3"/>
      <c r="AO687" s="3"/>
      <c r="AP687" s="3"/>
    </row>
    <row r="688" spans="1:42" ht="12" customHeight="1" outlineLevel="1" x14ac:dyDescent="0.3">
      <c r="A688" s="1"/>
      <c r="B688" s="2"/>
      <c r="C688" s="13"/>
      <c r="D688" s="13"/>
      <c r="E688" s="13"/>
      <c r="F688" s="30"/>
      <c r="H688" s="104" t="s">
        <v>119</v>
      </c>
      <c r="I688" s="4" t="s">
        <v>412</v>
      </c>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85"/>
      <c r="AM688" s="12"/>
      <c r="AN688" s="3"/>
      <c r="AO688" s="3"/>
      <c r="AP688" s="3"/>
    </row>
    <row r="689" spans="1:42" ht="12" customHeight="1" outlineLevel="1" x14ac:dyDescent="0.3">
      <c r="A689" s="1"/>
      <c r="B689" s="2"/>
      <c r="C689" s="13"/>
      <c r="D689" s="13"/>
      <c r="E689" s="13"/>
      <c r="F689" s="30"/>
      <c r="H689" s="104" t="s">
        <v>120</v>
      </c>
      <c r="I689" s="4" t="s">
        <v>412</v>
      </c>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85"/>
      <c r="AM689" s="12"/>
      <c r="AN689" s="3"/>
      <c r="AO689" s="3"/>
      <c r="AP689" s="3"/>
    </row>
    <row r="690" spans="1:42" ht="12" customHeight="1" outlineLevel="1" x14ac:dyDescent="0.3">
      <c r="A690" s="1"/>
      <c r="B690" s="2"/>
      <c r="C690" s="13"/>
      <c r="D690" s="13"/>
      <c r="E690" s="13"/>
      <c r="F690" s="30"/>
      <c r="H690" s="104" t="s">
        <v>121</v>
      </c>
      <c r="I690" s="4" t="s">
        <v>412</v>
      </c>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85"/>
      <c r="AM690" s="12"/>
      <c r="AN690" s="3"/>
      <c r="AO690" s="3"/>
      <c r="AP690" s="3"/>
    </row>
    <row r="691" spans="1:42" ht="12" customHeight="1" outlineLevel="1" x14ac:dyDescent="0.3">
      <c r="A691" s="1"/>
      <c r="B691" s="2"/>
      <c r="C691" s="13"/>
      <c r="D691" s="13"/>
      <c r="E691" s="13"/>
      <c r="F691" s="30"/>
      <c r="H691" s="104" t="s">
        <v>122</v>
      </c>
      <c r="I691" s="4" t="s">
        <v>412</v>
      </c>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85"/>
      <c r="AM691" s="12"/>
      <c r="AN691" s="3"/>
      <c r="AO691" s="3"/>
      <c r="AP691" s="3"/>
    </row>
    <row r="692" spans="1:42" ht="12" customHeight="1" outlineLevel="1" x14ac:dyDescent="0.3">
      <c r="A692" s="1"/>
      <c r="B692" s="2"/>
      <c r="C692" s="13"/>
      <c r="D692" s="13"/>
      <c r="E692" s="13"/>
      <c r="F692" s="30"/>
      <c r="H692" s="104" t="s">
        <v>123</v>
      </c>
      <c r="I692" s="4" t="s">
        <v>412</v>
      </c>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85"/>
      <c r="AM692" s="12"/>
      <c r="AN692" s="3"/>
      <c r="AO692" s="3"/>
      <c r="AP692" s="3"/>
    </row>
    <row r="693" spans="1:42" ht="12" customHeight="1" outlineLevel="1" x14ac:dyDescent="0.3">
      <c r="A693" s="1"/>
      <c r="B693" s="2"/>
      <c r="C693" s="13"/>
      <c r="D693" s="13"/>
      <c r="E693" s="13"/>
      <c r="F693" s="30"/>
      <c r="H693" s="104" t="s">
        <v>397</v>
      </c>
      <c r="I693" s="4" t="s">
        <v>412</v>
      </c>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85"/>
      <c r="AM693" s="12"/>
      <c r="AN693" s="3"/>
      <c r="AO693" s="3"/>
      <c r="AP693" s="3"/>
    </row>
    <row r="694" spans="1:42" ht="12" customHeight="1" outlineLevel="1" x14ac:dyDescent="0.3">
      <c r="A694" s="1"/>
      <c r="B694" s="2"/>
      <c r="C694" s="13"/>
      <c r="D694" s="13"/>
      <c r="E694" s="13"/>
      <c r="F694" s="30"/>
      <c r="H694" s="104" t="s">
        <v>124</v>
      </c>
      <c r="I694" s="4" t="s">
        <v>412</v>
      </c>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85"/>
      <c r="AM694" s="12"/>
      <c r="AN694" s="3"/>
      <c r="AO694" s="3"/>
      <c r="AP694" s="3"/>
    </row>
    <row r="695" spans="1:42" ht="12" customHeight="1" outlineLevel="1" x14ac:dyDescent="0.3">
      <c r="A695" s="1"/>
      <c r="B695" s="2"/>
      <c r="C695" s="13"/>
      <c r="D695" s="13"/>
      <c r="E695" s="13"/>
      <c r="F695" s="30"/>
      <c r="H695" s="104" t="s">
        <v>125</v>
      </c>
      <c r="I695" s="4" t="s">
        <v>412</v>
      </c>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85"/>
      <c r="AM695" s="12"/>
      <c r="AN695" s="3"/>
      <c r="AO695" s="3"/>
      <c r="AP695" s="3"/>
    </row>
    <row r="696" spans="1:42" ht="12" customHeight="1" outlineLevel="1" x14ac:dyDescent="0.3">
      <c r="A696" s="1"/>
      <c r="B696" s="2"/>
      <c r="C696" s="13"/>
      <c r="D696" s="13"/>
      <c r="E696" s="13"/>
      <c r="F696" s="30"/>
      <c r="H696" s="104" t="s">
        <v>126</v>
      </c>
      <c r="I696" s="4" t="s">
        <v>412</v>
      </c>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85"/>
      <c r="AM696" s="12"/>
      <c r="AN696" s="3"/>
      <c r="AO696" s="3"/>
      <c r="AP696" s="3"/>
    </row>
    <row r="697" spans="1:42" ht="12" customHeight="1" outlineLevel="1" x14ac:dyDescent="0.3">
      <c r="A697" s="1"/>
      <c r="B697" s="2"/>
      <c r="C697" s="13"/>
      <c r="D697" s="13"/>
      <c r="E697" s="13"/>
      <c r="F697" s="30"/>
      <c r="H697" s="104" t="s">
        <v>127</v>
      </c>
      <c r="I697" s="4" t="s">
        <v>412</v>
      </c>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85"/>
      <c r="AM697" s="12"/>
      <c r="AN697" s="3"/>
      <c r="AO697" s="3"/>
      <c r="AP697" s="3"/>
    </row>
    <row r="698" spans="1:42" ht="12" customHeight="1" outlineLevel="1" x14ac:dyDescent="0.3">
      <c r="A698" s="1"/>
      <c r="B698" s="2"/>
      <c r="C698" s="13"/>
      <c r="D698" s="13"/>
      <c r="E698" s="13"/>
      <c r="F698" s="30"/>
      <c r="H698" s="104" t="s">
        <v>398</v>
      </c>
      <c r="I698" s="4" t="s">
        <v>412</v>
      </c>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85"/>
      <c r="AM698" s="12"/>
      <c r="AN698" s="3"/>
      <c r="AO698" s="3"/>
      <c r="AP698" s="3"/>
    </row>
    <row r="699" spans="1:42" ht="12" customHeight="1" outlineLevel="1" x14ac:dyDescent="0.3">
      <c r="A699" s="1"/>
      <c r="B699" s="2"/>
      <c r="C699" s="13"/>
      <c r="D699" s="13"/>
      <c r="E699" s="13"/>
      <c r="F699" s="30"/>
      <c r="H699" s="104" t="s">
        <v>128</v>
      </c>
      <c r="I699" s="4" t="s">
        <v>412</v>
      </c>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85"/>
      <c r="AM699" s="12"/>
      <c r="AN699" s="3"/>
      <c r="AO699" s="3"/>
      <c r="AP699" s="3"/>
    </row>
    <row r="700" spans="1:42" ht="12" customHeight="1" outlineLevel="1" x14ac:dyDescent="0.3">
      <c r="A700" s="1"/>
      <c r="B700" s="2"/>
      <c r="C700" s="13"/>
      <c r="D700" s="13"/>
      <c r="E700" s="13"/>
      <c r="F700" s="30"/>
      <c r="H700" s="104" t="s">
        <v>129</v>
      </c>
      <c r="I700" s="4" t="s">
        <v>412</v>
      </c>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85"/>
      <c r="AM700" s="12"/>
      <c r="AN700" s="3"/>
      <c r="AO700" s="3"/>
      <c r="AP700" s="3"/>
    </row>
    <row r="701" spans="1:42" ht="12" customHeight="1" outlineLevel="1" x14ac:dyDescent="0.3">
      <c r="A701" s="1"/>
      <c r="B701" s="2"/>
      <c r="C701" s="13"/>
      <c r="D701" s="13"/>
      <c r="E701" s="13"/>
      <c r="F701" s="30"/>
      <c r="H701" s="104" t="s">
        <v>130</v>
      </c>
      <c r="I701" s="4" t="s">
        <v>412</v>
      </c>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85"/>
      <c r="AM701" s="12"/>
      <c r="AN701" s="3"/>
      <c r="AO701" s="3"/>
      <c r="AP701" s="3"/>
    </row>
    <row r="702" spans="1:42" ht="12" customHeight="1" outlineLevel="1" x14ac:dyDescent="0.25">
      <c r="A702" s="1"/>
      <c r="B702" s="2"/>
      <c r="C702" s="13"/>
      <c r="D702" s="13"/>
      <c r="E702" s="13"/>
      <c r="F702" s="30"/>
      <c r="H702" s="4" t="s">
        <v>97</v>
      </c>
      <c r="I702" s="4" t="s">
        <v>412</v>
      </c>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85"/>
      <c r="AM702" s="12"/>
      <c r="AN702" s="3"/>
      <c r="AO702" s="3"/>
      <c r="AP702" s="3"/>
    </row>
    <row r="703" spans="1:42" ht="12" customHeight="1" outlineLevel="1" x14ac:dyDescent="0.25">
      <c r="A703" s="1"/>
      <c r="B703" s="2"/>
      <c r="C703" s="13"/>
      <c r="D703" s="13"/>
      <c r="E703" s="13"/>
      <c r="F703" s="30"/>
      <c r="H703" s="4" t="s">
        <v>111</v>
      </c>
      <c r="I703" s="4" t="s">
        <v>412</v>
      </c>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85"/>
      <c r="AM703" s="12"/>
      <c r="AN703" s="3"/>
      <c r="AO703" s="3"/>
      <c r="AP703" s="3"/>
    </row>
    <row r="704" spans="1:42" ht="12" customHeight="1" outlineLevel="1" x14ac:dyDescent="0.25">
      <c r="A704" s="1"/>
      <c r="B704" s="2"/>
      <c r="C704" s="13"/>
      <c r="D704" s="13"/>
      <c r="E704" s="13"/>
      <c r="F704" s="30"/>
      <c r="H704" s="4" t="s">
        <v>399</v>
      </c>
      <c r="I704" s="4" t="s">
        <v>412</v>
      </c>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85"/>
      <c r="AM704" s="12"/>
      <c r="AN704" s="3"/>
      <c r="AO704" s="3"/>
      <c r="AP704" s="3"/>
    </row>
    <row r="705" spans="1:42" ht="12" customHeight="1" outlineLevel="1" x14ac:dyDescent="0.25">
      <c r="A705" s="1"/>
      <c r="B705" s="2"/>
      <c r="C705" s="13"/>
      <c r="D705" s="13"/>
      <c r="E705" s="13"/>
      <c r="F705" s="30"/>
      <c r="H705" s="4" t="s">
        <v>400</v>
      </c>
      <c r="I705" s="4" t="s">
        <v>412</v>
      </c>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85"/>
      <c r="AM705" s="12"/>
      <c r="AN705" s="3"/>
      <c r="AO705" s="3"/>
      <c r="AP705" s="3"/>
    </row>
    <row r="706" spans="1:42" ht="12" customHeight="1" outlineLevel="1" x14ac:dyDescent="0.25">
      <c r="A706" s="1"/>
      <c r="B706" s="2"/>
      <c r="C706" s="13"/>
      <c r="D706" s="13"/>
      <c r="E706" s="13"/>
      <c r="F706" s="30"/>
      <c r="H706" s="23" t="s">
        <v>110</v>
      </c>
      <c r="I706" s="4" t="s">
        <v>407</v>
      </c>
      <c r="J706" s="78"/>
      <c r="K706" s="78">
        <v>14.3</v>
      </c>
      <c r="L706" s="78">
        <v>14.3</v>
      </c>
      <c r="M706" s="78"/>
      <c r="N706" s="78">
        <v>14.3</v>
      </c>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85"/>
      <c r="AM706" s="12"/>
      <c r="AN706" s="3"/>
      <c r="AO706" s="3"/>
      <c r="AP706" s="3"/>
    </row>
    <row r="707" spans="1:42" ht="12" customHeight="1" outlineLevel="1" x14ac:dyDescent="0.25">
      <c r="A707" s="1"/>
      <c r="B707" s="2"/>
      <c r="C707" s="13"/>
      <c r="D707" s="13"/>
      <c r="E707" s="13"/>
      <c r="F707" s="30"/>
      <c r="H707" s="23" t="s">
        <v>98</v>
      </c>
      <c r="I707" s="4" t="s">
        <v>407</v>
      </c>
      <c r="J707" s="78"/>
      <c r="K707" s="78">
        <v>31</v>
      </c>
      <c r="L707" s="78">
        <v>31</v>
      </c>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85"/>
      <c r="AM707" s="12"/>
      <c r="AN707" s="3"/>
      <c r="AO707" s="3"/>
      <c r="AP707" s="3"/>
    </row>
    <row r="708" spans="1:42" ht="12" customHeight="1" outlineLevel="1" x14ac:dyDescent="0.25">
      <c r="A708" s="1"/>
      <c r="B708" s="2"/>
      <c r="C708" s="13"/>
      <c r="D708" s="13"/>
      <c r="E708" s="13"/>
      <c r="F708" s="30"/>
      <c r="H708" s="23" t="s">
        <v>99</v>
      </c>
      <c r="I708" s="4" t="s">
        <v>407</v>
      </c>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85"/>
      <c r="AM708" s="12"/>
      <c r="AN708" s="3"/>
      <c r="AO708" s="3"/>
      <c r="AP708" s="3"/>
    </row>
    <row r="709" spans="1:42" ht="12" customHeight="1" outlineLevel="1" x14ac:dyDescent="0.25">
      <c r="A709" s="1"/>
      <c r="B709" s="2"/>
      <c r="C709" s="13"/>
      <c r="D709" s="13"/>
      <c r="E709" s="13"/>
      <c r="F709" s="30"/>
      <c r="H709" s="23" t="s">
        <v>100</v>
      </c>
      <c r="I709" s="4" t="s">
        <v>407</v>
      </c>
      <c r="J709" s="78"/>
      <c r="K709" s="78">
        <v>8.4</v>
      </c>
      <c r="L709" s="78">
        <v>8.4</v>
      </c>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85"/>
      <c r="AM709" s="12"/>
      <c r="AN709" s="3"/>
      <c r="AO709" s="3"/>
      <c r="AP709" s="3"/>
    </row>
    <row r="710" spans="1:42" ht="12" customHeight="1" outlineLevel="1" x14ac:dyDescent="0.25">
      <c r="A710" s="1"/>
      <c r="B710" s="2"/>
      <c r="C710" s="13"/>
      <c r="D710" s="13"/>
      <c r="E710" s="13"/>
      <c r="F710" s="30"/>
      <c r="H710" s="23" t="s">
        <v>101</v>
      </c>
      <c r="I710" s="4" t="s">
        <v>407</v>
      </c>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85"/>
      <c r="AM710" s="12"/>
      <c r="AN710" s="3"/>
      <c r="AO710" s="3"/>
      <c r="AP710" s="3"/>
    </row>
    <row r="711" spans="1:42" ht="12" customHeight="1" outlineLevel="1" x14ac:dyDescent="0.25">
      <c r="A711" s="1"/>
      <c r="B711" s="2"/>
      <c r="C711" s="13"/>
      <c r="D711" s="13"/>
      <c r="E711" s="13"/>
      <c r="F711" s="30"/>
      <c r="H711" s="23" t="s">
        <v>102</v>
      </c>
      <c r="I711" s="4" t="s">
        <v>407</v>
      </c>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85"/>
      <c r="AM711" s="12"/>
      <c r="AN711" s="3"/>
      <c r="AO711" s="3"/>
      <c r="AP711" s="3"/>
    </row>
    <row r="712" spans="1:42" ht="12" customHeight="1" outlineLevel="1" x14ac:dyDescent="0.25">
      <c r="A712" s="1"/>
      <c r="B712" s="2"/>
      <c r="C712" s="13"/>
      <c r="D712" s="13"/>
      <c r="E712" s="13"/>
      <c r="F712" s="30"/>
      <c r="H712" s="23" t="s">
        <v>103</v>
      </c>
      <c r="I712" s="4" t="s">
        <v>407</v>
      </c>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85"/>
      <c r="AM712" s="12"/>
      <c r="AN712" s="3"/>
      <c r="AO712" s="3"/>
      <c r="AP712" s="3"/>
    </row>
    <row r="713" spans="1:42" ht="12" customHeight="1" outlineLevel="1" x14ac:dyDescent="0.25">
      <c r="A713" s="1"/>
      <c r="B713" s="2"/>
      <c r="C713" s="13"/>
      <c r="D713" s="13"/>
      <c r="E713" s="13"/>
      <c r="F713" s="30"/>
      <c r="H713" s="23" t="s">
        <v>104</v>
      </c>
      <c r="I713" s="4" t="s">
        <v>407</v>
      </c>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85"/>
      <c r="AM713" s="12"/>
      <c r="AN713" s="3"/>
      <c r="AO713" s="3"/>
      <c r="AP713" s="3"/>
    </row>
    <row r="714" spans="1:42" ht="12" customHeight="1" outlineLevel="1" x14ac:dyDescent="0.25">
      <c r="A714" s="1"/>
      <c r="B714" s="2"/>
      <c r="C714" s="13"/>
      <c r="D714" s="13"/>
      <c r="E714" s="13"/>
      <c r="F714" s="30"/>
      <c r="H714" s="23" t="s">
        <v>372</v>
      </c>
      <c r="I714" s="4" t="s">
        <v>407</v>
      </c>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85"/>
      <c r="AM714" s="12"/>
      <c r="AN714" s="3"/>
      <c r="AO714" s="3"/>
      <c r="AP714" s="3"/>
    </row>
    <row r="715" spans="1:42" ht="12" customHeight="1" outlineLevel="1" x14ac:dyDescent="0.25">
      <c r="A715" s="1"/>
      <c r="B715" s="2"/>
      <c r="C715" s="13"/>
      <c r="D715" s="13"/>
      <c r="E715" s="13"/>
      <c r="F715" s="30"/>
      <c r="H715" s="105" t="s">
        <v>112</v>
      </c>
      <c r="I715" s="4" t="s">
        <v>407</v>
      </c>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85"/>
      <c r="AM715" s="12"/>
      <c r="AN715" s="3"/>
      <c r="AO715" s="3"/>
      <c r="AP715" s="3"/>
    </row>
    <row r="716" spans="1:42" ht="12" customHeight="1" outlineLevel="1" x14ac:dyDescent="0.25">
      <c r="A716" s="1"/>
      <c r="B716" s="2"/>
      <c r="C716" s="13"/>
      <c r="D716" s="13"/>
      <c r="E716" s="13"/>
      <c r="F716" s="30"/>
      <c r="H716" s="105" t="s">
        <v>113</v>
      </c>
      <c r="I716" s="4" t="s">
        <v>407</v>
      </c>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85"/>
      <c r="AM716" s="12"/>
      <c r="AN716" s="3"/>
      <c r="AO716" s="3"/>
      <c r="AP716" s="3"/>
    </row>
    <row r="717" spans="1:42" ht="12" customHeight="1" outlineLevel="1" x14ac:dyDescent="0.25">
      <c r="A717" s="1"/>
      <c r="B717" s="2"/>
      <c r="C717" s="13"/>
      <c r="D717" s="13"/>
      <c r="E717" s="13"/>
      <c r="F717" s="30"/>
      <c r="H717" s="105" t="s">
        <v>117</v>
      </c>
      <c r="I717" s="4" t="s">
        <v>407</v>
      </c>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85"/>
      <c r="AM717" s="12"/>
      <c r="AN717" s="3"/>
      <c r="AO717" s="3"/>
      <c r="AP717" s="3"/>
    </row>
    <row r="718" spans="1:42" ht="12" customHeight="1" outlineLevel="1" x14ac:dyDescent="0.3">
      <c r="A718" s="1"/>
      <c r="B718" s="2"/>
      <c r="C718" s="13"/>
      <c r="D718" s="13"/>
      <c r="E718" s="13"/>
      <c r="F718" s="30"/>
      <c r="H718" s="104" t="s">
        <v>105</v>
      </c>
      <c r="I718" s="4" t="s">
        <v>407</v>
      </c>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85"/>
      <c r="AM718" s="12"/>
      <c r="AN718" s="3"/>
      <c r="AO718" s="3"/>
      <c r="AP718" s="3"/>
    </row>
    <row r="719" spans="1:42" ht="12" customHeight="1" outlineLevel="1" x14ac:dyDescent="0.3">
      <c r="A719" s="1"/>
      <c r="B719" s="2"/>
      <c r="C719" s="13"/>
      <c r="D719" s="13"/>
      <c r="E719" s="13"/>
      <c r="F719" s="30"/>
      <c r="H719" s="104" t="s">
        <v>106</v>
      </c>
      <c r="I719" s="4" t="s">
        <v>407</v>
      </c>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85"/>
      <c r="AM719" s="12"/>
      <c r="AN719" s="3"/>
      <c r="AO719" s="3"/>
      <c r="AP719" s="3"/>
    </row>
    <row r="720" spans="1:42" ht="12" customHeight="1" outlineLevel="1" x14ac:dyDescent="0.3">
      <c r="A720" s="1"/>
      <c r="B720" s="2"/>
      <c r="C720" s="13"/>
      <c r="D720" s="13"/>
      <c r="E720" s="13"/>
      <c r="F720" s="30"/>
      <c r="H720" s="104" t="s">
        <v>107</v>
      </c>
      <c r="I720" s="4" t="s">
        <v>407</v>
      </c>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85"/>
      <c r="AM720" s="12"/>
      <c r="AN720" s="3"/>
      <c r="AO720" s="3"/>
      <c r="AP720" s="3"/>
    </row>
    <row r="721" spans="1:42" ht="12" customHeight="1" outlineLevel="1" x14ac:dyDescent="0.3">
      <c r="A721" s="1"/>
      <c r="B721" s="2"/>
      <c r="C721" s="13"/>
      <c r="D721" s="13"/>
      <c r="E721" s="13"/>
      <c r="F721" s="30"/>
      <c r="H721" s="104" t="s">
        <v>108</v>
      </c>
      <c r="I721" s="4" t="s">
        <v>407</v>
      </c>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85"/>
      <c r="AM721" s="12"/>
      <c r="AN721" s="3"/>
      <c r="AO721" s="3"/>
      <c r="AP721" s="3"/>
    </row>
    <row r="722" spans="1:42" ht="12" customHeight="1" outlineLevel="1" x14ac:dyDescent="0.3">
      <c r="A722" s="1"/>
      <c r="B722" s="2"/>
      <c r="C722" s="13"/>
      <c r="D722" s="13"/>
      <c r="E722" s="13"/>
      <c r="F722" s="30"/>
      <c r="H722" s="104" t="s">
        <v>109</v>
      </c>
      <c r="I722" s="4" t="s">
        <v>407</v>
      </c>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85"/>
      <c r="AM722" s="12"/>
      <c r="AN722" s="3"/>
      <c r="AO722" s="3"/>
      <c r="AP722" s="3"/>
    </row>
    <row r="723" spans="1:42" ht="12" customHeight="1" outlineLevel="1" x14ac:dyDescent="0.3">
      <c r="A723" s="1"/>
      <c r="B723" s="2"/>
      <c r="C723" s="13"/>
      <c r="D723" s="13"/>
      <c r="E723" s="13"/>
      <c r="F723" s="30"/>
      <c r="H723" s="104" t="s">
        <v>114</v>
      </c>
      <c r="I723" s="4" t="s">
        <v>407</v>
      </c>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85"/>
      <c r="AM723" s="12"/>
      <c r="AN723" s="3"/>
      <c r="AO723" s="3"/>
      <c r="AP723" s="3"/>
    </row>
    <row r="724" spans="1:42" ht="12" customHeight="1" outlineLevel="1" x14ac:dyDescent="0.3">
      <c r="A724" s="1"/>
      <c r="B724" s="2"/>
      <c r="C724" s="13"/>
      <c r="D724" s="13"/>
      <c r="E724" s="13"/>
      <c r="F724" s="30"/>
      <c r="H724" s="104" t="s">
        <v>115</v>
      </c>
      <c r="I724" s="4" t="s">
        <v>407</v>
      </c>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85"/>
      <c r="AM724" s="12"/>
      <c r="AN724" s="3"/>
      <c r="AO724" s="3"/>
      <c r="AP724" s="3"/>
    </row>
    <row r="725" spans="1:42" ht="12" customHeight="1" outlineLevel="1" x14ac:dyDescent="0.3">
      <c r="A725" s="1"/>
      <c r="B725" s="2"/>
      <c r="C725" s="13"/>
      <c r="D725" s="13"/>
      <c r="E725" s="13"/>
      <c r="F725" s="30"/>
      <c r="H725" s="104" t="s">
        <v>116</v>
      </c>
      <c r="I725" s="4" t="s">
        <v>407</v>
      </c>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85"/>
      <c r="AM725" s="12"/>
      <c r="AN725" s="3"/>
      <c r="AO725" s="3"/>
      <c r="AP725" s="3"/>
    </row>
    <row r="726" spans="1:42" ht="12" customHeight="1" outlineLevel="1" x14ac:dyDescent="0.3">
      <c r="A726" s="1"/>
      <c r="B726" s="2"/>
      <c r="C726" s="13"/>
      <c r="D726" s="13"/>
      <c r="E726" s="13"/>
      <c r="F726" s="30"/>
      <c r="H726" s="104" t="s">
        <v>396</v>
      </c>
      <c r="I726" s="4" t="s">
        <v>407</v>
      </c>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85"/>
      <c r="AM726" s="12"/>
      <c r="AN726" s="3"/>
      <c r="AO726" s="3"/>
      <c r="AP726" s="3"/>
    </row>
    <row r="727" spans="1:42" ht="12" customHeight="1" outlineLevel="1" x14ac:dyDescent="0.3">
      <c r="A727" s="1"/>
      <c r="B727" s="2"/>
      <c r="C727" s="13"/>
      <c r="D727" s="13"/>
      <c r="E727" s="13"/>
      <c r="F727" s="30"/>
      <c r="H727" s="104" t="s">
        <v>118</v>
      </c>
      <c r="I727" s="4" t="s">
        <v>407</v>
      </c>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85"/>
      <c r="AM727" s="12"/>
      <c r="AN727" s="3"/>
      <c r="AO727" s="3"/>
      <c r="AP727" s="3"/>
    </row>
    <row r="728" spans="1:42" ht="12" customHeight="1" outlineLevel="1" x14ac:dyDescent="0.3">
      <c r="A728" s="1"/>
      <c r="B728" s="2"/>
      <c r="C728" s="13"/>
      <c r="D728" s="13"/>
      <c r="E728" s="13"/>
      <c r="F728" s="30"/>
      <c r="H728" s="104" t="s">
        <v>119</v>
      </c>
      <c r="I728" s="4" t="s">
        <v>407</v>
      </c>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85"/>
      <c r="AM728" s="12"/>
      <c r="AN728" s="3"/>
      <c r="AO728" s="3"/>
      <c r="AP728" s="3"/>
    </row>
    <row r="729" spans="1:42" ht="12" customHeight="1" outlineLevel="1" x14ac:dyDescent="0.3">
      <c r="A729" s="1"/>
      <c r="B729" s="2"/>
      <c r="C729" s="13"/>
      <c r="D729" s="13"/>
      <c r="E729" s="13"/>
      <c r="F729" s="30"/>
      <c r="H729" s="104" t="s">
        <v>120</v>
      </c>
      <c r="I729" s="4" t="s">
        <v>407</v>
      </c>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85"/>
      <c r="AM729" s="12"/>
      <c r="AN729" s="3"/>
      <c r="AO729" s="3"/>
      <c r="AP729" s="3"/>
    </row>
    <row r="730" spans="1:42" ht="12" customHeight="1" outlineLevel="1" x14ac:dyDescent="0.3">
      <c r="A730" s="1"/>
      <c r="B730" s="2"/>
      <c r="C730" s="13"/>
      <c r="D730" s="13"/>
      <c r="E730" s="13"/>
      <c r="F730" s="30"/>
      <c r="H730" s="104" t="s">
        <v>121</v>
      </c>
      <c r="I730" s="4" t="s">
        <v>407</v>
      </c>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85"/>
      <c r="AM730" s="12"/>
      <c r="AN730" s="3"/>
      <c r="AO730" s="3"/>
      <c r="AP730" s="3"/>
    </row>
    <row r="731" spans="1:42" ht="12" customHeight="1" outlineLevel="1" x14ac:dyDescent="0.3">
      <c r="A731" s="1"/>
      <c r="B731" s="2"/>
      <c r="C731" s="13"/>
      <c r="D731" s="13"/>
      <c r="E731" s="13"/>
      <c r="F731" s="30"/>
      <c r="H731" s="104" t="s">
        <v>122</v>
      </c>
      <c r="I731" s="4" t="s">
        <v>407</v>
      </c>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85"/>
      <c r="AM731" s="12"/>
      <c r="AN731" s="3"/>
      <c r="AO731" s="3"/>
      <c r="AP731" s="3"/>
    </row>
    <row r="732" spans="1:42" ht="12" customHeight="1" outlineLevel="1" x14ac:dyDescent="0.3">
      <c r="A732" s="1"/>
      <c r="B732" s="2"/>
      <c r="C732" s="13"/>
      <c r="D732" s="13"/>
      <c r="E732" s="13"/>
      <c r="F732" s="30"/>
      <c r="H732" s="104" t="s">
        <v>123</v>
      </c>
      <c r="I732" s="4" t="s">
        <v>407</v>
      </c>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85"/>
      <c r="AM732" s="12"/>
      <c r="AN732" s="3"/>
      <c r="AO732" s="3"/>
      <c r="AP732" s="3"/>
    </row>
    <row r="733" spans="1:42" ht="12" customHeight="1" outlineLevel="1" x14ac:dyDescent="0.3">
      <c r="A733" s="1"/>
      <c r="B733" s="2"/>
      <c r="C733" s="13"/>
      <c r="D733" s="13"/>
      <c r="E733" s="13"/>
      <c r="F733" s="30"/>
      <c r="H733" s="104" t="s">
        <v>397</v>
      </c>
      <c r="I733" s="4" t="s">
        <v>407</v>
      </c>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85"/>
      <c r="AM733" s="12"/>
      <c r="AN733" s="3"/>
      <c r="AO733" s="3"/>
      <c r="AP733" s="3"/>
    </row>
    <row r="734" spans="1:42" ht="12" customHeight="1" outlineLevel="1" x14ac:dyDescent="0.3">
      <c r="A734" s="1"/>
      <c r="B734" s="2"/>
      <c r="C734" s="13"/>
      <c r="D734" s="13"/>
      <c r="E734" s="13"/>
      <c r="F734" s="30"/>
      <c r="H734" s="104" t="s">
        <v>124</v>
      </c>
      <c r="I734" s="4" t="s">
        <v>407</v>
      </c>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85"/>
      <c r="AM734" s="12"/>
      <c r="AN734" s="3"/>
      <c r="AO734" s="3"/>
      <c r="AP734" s="3"/>
    </row>
    <row r="735" spans="1:42" ht="12" customHeight="1" outlineLevel="1" x14ac:dyDescent="0.3">
      <c r="A735" s="1"/>
      <c r="B735" s="2"/>
      <c r="C735" s="13"/>
      <c r="D735" s="13"/>
      <c r="E735" s="13"/>
      <c r="F735" s="30"/>
      <c r="H735" s="104" t="s">
        <v>125</v>
      </c>
      <c r="I735" s="4" t="s">
        <v>407</v>
      </c>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85"/>
      <c r="AM735" s="12"/>
      <c r="AN735" s="3"/>
      <c r="AO735" s="3"/>
      <c r="AP735" s="3"/>
    </row>
    <row r="736" spans="1:42" ht="12" customHeight="1" outlineLevel="1" x14ac:dyDescent="0.3">
      <c r="A736" s="1"/>
      <c r="B736" s="2"/>
      <c r="C736" s="13"/>
      <c r="D736" s="13"/>
      <c r="E736" s="13"/>
      <c r="F736" s="30"/>
      <c r="H736" s="104" t="s">
        <v>126</v>
      </c>
      <c r="I736" s="4" t="s">
        <v>407</v>
      </c>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85"/>
      <c r="AM736" s="12"/>
      <c r="AN736" s="3"/>
      <c r="AO736" s="3"/>
      <c r="AP736" s="3"/>
    </row>
    <row r="737" spans="1:42" ht="12" customHeight="1" outlineLevel="1" x14ac:dyDescent="0.3">
      <c r="A737" s="1"/>
      <c r="B737" s="2"/>
      <c r="C737" s="13"/>
      <c r="D737" s="13"/>
      <c r="E737" s="13"/>
      <c r="F737" s="30"/>
      <c r="H737" s="104" t="s">
        <v>127</v>
      </c>
      <c r="I737" s="4" t="s">
        <v>407</v>
      </c>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85"/>
      <c r="AM737" s="12"/>
      <c r="AN737" s="3"/>
      <c r="AO737" s="3"/>
      <c r="AP737" s="3"/>
    </row>
    <row r="738" spans="1:42" ht="12" customHeight="1" outlineLevel="1" x14ac:dyDescent="0.3">
      <c r="A738" s="1"/>
      <c r="B738" s="2"/>
      <c r="C738" s="13"/>
      <c r="D738" s="13"/>
      <c r="E738" s="13"/>
      <c r="F738" s="30"/>
      <c r="H738" s="104" t="s">
        <v>398</v>
      </c>
      <c r="I738" s="4" t="s">
        <v>407</v>
      </c>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85"/>
      <c r="AM738" s="12"/>
      <c r="AN738" s="3"/>
      <c r="AO738" s="3"/>
      <c r="AP738" s="3"/>
    </row>
    <row r="739" spans="1:42" ht="12" customHeight="1" outlineLevel="1" x14ac:dyDescent="0.3">
      <c r="A739" s="1"/>
      <c r="B739" s="2"/>
      <c r="C739" s="13"/>
      <c r="D739" s="13"/>
      <c r="E739" s="13"/>
      <c r="F739" s="30"/>
      <c r="H739" s="104" t="s">
        <v>128</v>
      </c>
      <c r="I739" s="4" t="s">
        <v>407</v>
      </c>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85"/>
      <c r="AM739" s="12"/>
      <c r="AN739" s="3"/>
      <c r="AO739" s="3"/>
      <c r="AP739" s="3"/>
    </row>
    <row r="740" spans="1:42" ht="12" customHeight="1" outlineLevel="1" x14ac:dyDescent="0.3">
      <c r="A740" s="1"/>
      <c r="B740" s="2"/>
      <c r="C740" s="13"/>
      <c r="D740" s="13"/>
      <c r="E740" s="13"/>
      <c r="F740" s="30"/>
      <c r="H740" s="104" t="s">
        <v>129</v>
      </c>
      <c r="I740" s="4" t="s">
        <v>407</v>
      </c>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85"/>
      <c r="AM740" s="12"/>
      <c r="AN740" s="3"/>
      <c r="AO740" s="3"/>
      <c r="AP740" s="3"/>
    </row>
    <row r="741" spans="1:42" ht="12" customHeight="1" outlineLevel="1" x14ac:dyDescent="0.3">
      <c r="A741" s="1"/>
      <c r="B741" s="2"/>
      <c r="C741" s="13"/>
      <c r="D741" s="13"/>
      <c r="E741" s="13"/>
      <c r="F741" s="30"/>
      <c r="H741" s="104" t="s">
        <v>130</v>
      </c>
      <c r="I741" s="4" t="s">
        <v>407</v>
      </c>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85"/>
      <c r="AM741" s="12"/>
      <c r="AN741" s="3"/>
      <c r="AO741" s="3"/>
      <c r="AP741" s="3"/>
    </row>
    <row r="742" spans="1:42" ht="12" customHeight="1" outlineLevel="1" x14ac:dyDescent="0.25">
      <c r="A742" s="1"/>
      <c r="B742" s="2"/>
      <c r="C742" s="13"/>
      <c r="D742" s="13"/>
      <c r="E742" s="13"/>
      <c r="F742" s="30"/>
      <c r="H742" s="4" t="s">
        <v>97</v>
      </c>
      <c r="I742" s="4" t="s">
        <v>407</v>
      </c>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85"/>
      <c r="AM742" s="12"/>
      <c r="AN742" s="3"/>
      <c r="AO742" s="3"/>
      <c r="AP742" s="3"/>
    </row>
    <row r="743" spans="1:42" ht="12" customHeight="1" outlineLevel="1" x14ac:dyDescent="0.25">
      <c r="A743" s="1"/>
      <c r="B743" s="2"/>
      <c r="C743" s="13"/>
      <c r="D743" s="13"/>
      <c r="E743" s="13"/>
      <c r="F743" s="30"/>
      <c r="H743" s="4" t="s">
        <v>111</v>
      </c>
      <c r="I743" s="4" t="s">
        <v>407</v>
      </c>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85"/>
      <c r="AM743" s="12"/>
      <c r="AN743" s="3"/>
      <c r="AO743" s="3"/>
      <c r="AP743" s="3"/>
    </row>
    <row r="744" spans="1:42" ht="12" customHeight="1" outlineLevel="1" x14ac:dyDescent="0.25">
      <c r="A744" s="1"/>
      <c r="B744" s="2"/>
      <c r="C744" s="13"/>
      <c r="D744" s="13"/>
      <c r="E744" s="13"/>
      <c r="F744" s="30"/>
      <c r="H744" s="4" t="s">
        <v>399</v>
      </c>
      <c r="I744" s="4" t="s">
        <v>407</v>
      </c>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85"/>
      <c r="AM744" s="12"/>
      <c r="AN744" s="3"/>
      <c r="AO744" s="3"/>
      <c r="AP744" s="3"/>
    </row>
    <row r="745" spans="1:42" ht="12" customHeight="1" outlineLevel="1" x14ac:dyDescent="0.25">
      <c r="A745" s="1"/>
      <c r="B745" s="2"/>
      <c r="C745" s="13"/>
      <c r="D745" s="13"/>
      <c r="E745" s="13"/>
      <c r="F745" s="30"/>
      <c r="H745" s="4" t="s">
        <v>400</v>
      </c>
      <c r="I745" s="4" t="s">
        <v>407</v>
      </c>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85"/>
      <c r="AM745" s="12"/>
      <c r="AN745" s="3"/>
      <c r="AO745" s="3"/>
      <c r="AP745" s="3"/>
    </row>
    <row r="746" spans="1:42" ht="12" customHeight="1" outlineLevel="1" x14ac:dyDescent="0.25">
      <c r="A746" s="1"/>
      <c r="B746" s="2"/>
      <c r="C746" s="13"/>
      <c r="D746" s="13"/>
      <c r="E746" s="13"/>
      <c r="F746" s="30"/>
      <c r="H746" s="23" t="s">
        <v>110</v>
      </c>
      <c r="I746" s="4" t="s">
        <v>410</v>
      </c>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85"/>
      <c r="AM746" s="12"/>
      <c r="AN746" s="3"/>
      <c r="AO746" s="3"/>
      <c r="AP746" s="3"/>
    </row>
    <row r="747" spans="1:42" ht="12" customHeight="1" outlineLevel="1" x14ac:dyDescent="0.25">
      <c r="A747" s="1"/>
      <c r="B747" s="2"/>
      <c r="C747" s="13"/>
      <c r="D747" s="13"/>
      <c r="E747" s="13"/>
      <c r="F747" s="30"/>
      <c r="H747" s="23" t="s">
        <v>98</v>
      </c>
      <c r="I747" s="4" t="s">
        <v>410</v>
      </c>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85"/>
      <c r="AM747" s="12"/>
      <c r="AN747" s="3"/>
      <c r="AO747" s="3"/>
      <c r="AP747" s="3"/>
    </row>
    <row r="748" spans="1:42" ht="12" customHeight="1" outlineLevel="1" x14ac:dyDescent="0.25">
      <c r="A748" s="1"/>
      <c r="B748" s="2"/>
      <c r="C748" s="13"/>
      <c r="D748" s="13"/>
      <c r="E748" s="13"/>
      <c r="F748" s="30"/>
      <c r="H748" s="23" t="s">
        <v>99</v>
      </c>
      <c r="I748" s="4" t="s">
        <v>410</v>
      </c>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85"/>
      <c r="AM748" s="12"/>
      <c r="AN748" s="3"/>
      <c r="AO748" s="3"/>
      <c r="AP748" s="3"/>
    </row>
    <row r="749" spans="1:42" ht="12" customHeight="1" outlineLevel="1" x14ac:dyDescent="0.25">
      <c r="A749" s="1"/>
      <c r="B749" s="2"/>
      <c r="C749" s="13"/>
      <c r="D749" s="13"/>
      <c r="E749" s="13"/>
      <c r="F749" s="30"/>
      <c r="H749" s="23" t="s">
        <v>100</v>
      </c>
      <c r="I749" s="4" t="s">
        <v>410</v>
      </c>
      <c r="J749" s="78"/>
      <c r="K749" s="78">
        <v>17</v>
      </c>
      <c r="L749" s="78">
        <v>17</v>
      </c>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85"/>
      <c r="AM749" s="12"/>
      <c r="AN749" s="3"/>
      <c r="AO749" s="3"/>
      <c r="AP749" s="3"/>
    </row>
    <row r="750" spans="1:42" ht="12" customHeight="1" outlineLevel="1" x14ac:dyDescent="0.25">
      <c r="A750" s="1"/>
      <c r="B750" s="2"/>
      <c r="C750" s="13"/>
      <c r="D750" s="13"/>
      <c r="E750" s="13"/>
      <c r="F750" s="30"/>
      <c r="H750" s="23" t="s">
        <v>101</v>
      </c>
      <c r="I750" s="4" t="s">
        <v>410</v>
      </c>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85"/>
      <c r="AM750" s="12"/>
      <c r="AN750" s="3"/>
      <c r="AO750" s="3"/>
      <c r="AP750" s="3"/>
    </row>
    <row r="751" spans="1:42" ht="12" customHeight="1" outlineLevel="1" x14ac:dyDescent="0.25">
      <c r="A751" s="1"/>
      <c r="B751" s="2"/>
      <c r="C751" s="13"/>
      <c r="D751" s="13"/>
      <c r="E751" s="13"/>
      <c r="F751" s="30"/>
      <c r="H751" s="23" t="s">
        <v>102</v>
      </c>
      <c r="I751" s="4" t="s">
        <v>410</v>
      </c>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85"/>
      <c r="AM751" s="12"/>
      <c r="AN751" s="3"/>
      <c r="AO751" s="3"/>
      <c r="AP751" s="3"/>
    </row>
    <row r="752" spans="1:42" ht="12" customHeight="1" outlineLevel="1" x14ac:dyDescent="0.25">
      <c r="A752" s="1"/>
      <c r="B752" s="2"/>
      <c r="C752" s="13"/>
      <c r="D752" s="13"/>
      <c r="E752" s="13"/>
      <c r="F752" s="30"/>
      <c r="H752" s="23" t="s">
        <v>103</v>
      </c>
      <c r="I752" s="4" t="s">
        <v>410</v>
      </c>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85"/>
      <c r="AM752" s="12"/>
      <c r="AN752" s="3"/>
      <c r="AO752" s="3"/>
      <c r="AP752" s="3"/>
    </row>
    <row r="753" spans="1:42" ht="12" customHeight="1" outlineLevel="1" x14ac:dyDescent="0.25">
      <c r="A753" s="1"/>
      <c r="B753" s="2"/>
      <c r="C753" s="13"/>
      <c r="D753" s="13"/>
      <c r="E753" s="13"/>
      <c r="F753" s="30"/>
      <c r="H753" s="23" t="s">
        <v>104</v>
      </c>
      <c r="I753" s="4" t="s">
        <v>410</v>
      </c>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85"/>
      <c r="AM753" s="12"/>
      <c r="AN753" s="3"/>
      <c r="AO753" s="3"/>
      <c r="AP753" s="3"/>
    </row>
    <row r="754" spans="1:42" ht="12" customHeight="1" outlineLevel="1" x14ac:dyDescent="0.25">
      <c r="A754" s="1"/>
      <c r="B754" s="2"/>
      <c r="C754" s="13"/>
      <c r="D754" s="13"/>
      <c r="E754" s="13"/>
      <c r="F754" s="30"/>
      <c r="H754" s="23" t="s">
        <v>372</v>
      </c>
      <c r="I754" s="4" t="s">
        <v>410</v>
      </c>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85"/>
      <c r="AM754" s="12"/>
      <c r="AN754" s="3"/>
      <c r="AO754" s="3"/>
      <c r="AP754" s="3"/>
    </row>
    <row r="755" spans="1:42" ht="12" customHeight="1" outlineLevel="1" x14ac:dyDescent="0.25">
      <c r="A755" s="1"/>
      <c r="B755" s="2"/>
      <c r="C755" s="13"/>
      <c r="D755" s="13"/>
      <c r="E755" s="13"/>
      <c r="F755" s="30"/>
      <c r="H755" s="105" t="s">
        <v>112</v>
      </c>
      <c r="I755" s="4" t="s">
        <v>410</v>
      </c>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85"/>
      <c r="AM755" s="12"/>
      <c r="AN755" s="3"/>
      <c r="AO755" s="3"/>
      <c r="AP755" s="3"/>
    </row>
    <row r="756" spans="1:42" ht="12" customHeight="1" outlineLevel="1" x14ac:dyDescent="0.25">
      <c r="A756" s="1"/>
      <c r="B756" s="2"/>
      <c r="C756" s="13"/>
      <c r="D756" s="13"/>
      <c r="E756" s="13"/>
      <c r="F756" s="30"/>
      <c r="H756" s="105" t="s">
        <v>113</v>
      </c>
      <c r="I756" s="4" t="s">
        <v>410</v>
      </c>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85"/>
      <c r="AM756" s="12"/>
      <c r="AN756" s="3"/>
      <c r="AO756" s="3"/>
      <c r="AP756" s="3"/>
    </row>
    <row r="757" spans="1:42" ht="12" customHeight="1" outlineLevel="1" x14ac:dyDescent="0.25">
      <c r="A757" s="1"/>
      <c r="B757" s="2"/>
      <c r="C757" s="13"/>
      <c r="D757" s="13"/>
      <c r="E757" s="13"/>
      <c r="F757" s="30"/>
      <c r="H757" s="105" t="s">
        <v>117</v>
      </c>
      <c r="I757" s="4" t="s">
        <v>410</v>
      </c>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85"/>
      <c r="AM757" s="12"/>
      <c r="AN757" s="3"/>
      <c r="AO757" s="3"/>
      <c r="AP757" s="3"/>
    </row>
    <row r="758" spans="1:42" ht="12" customHeight="1" outlineLevel="1" x14ac:dyDescent="0.3">
      <c r="A758" s="1"/>
      <c r="B758" s="2"/>
      <c r="C758" s="13"/>
      <c r="D758" s="13"/>
      <c r="E758" s="13"/>
      <c r="F758" s="30"/>
      <c r="H758" s="104" t="s">
        <v>105</v>
      </c>
      <c r="I758" s="4" t="s">
        <v>410</v>
      </c>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85"/>
      <c r="AM758" s="12"/>
      <c r="AN758" s="3"/>
      <c r="AO758" s="3"/>
      <c r="AP758" s="3"/>
    </row>
    <row r="759" spans="1:42" ht="12" customHeight="1" outlineLevel="1" x14ac:dyDescent="0.3">
      <c r="A759" s="1"/>
      <c r="B759" s="2"/>
      <c r="C759" s="13"/>
      <c r="D759" s="13"/>
      <c r="E759" s="13"/>
      <c r="F759" s="30"/>
      <c r="H759" s="104" t="s">
        <v>106</v>
      </c>
      <c r="I759" s="4" t="s">
        <v>410</v>
      </c>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85"/>
      <c r="AM759" s="12"/>
      <c r="AN759" s="3"/>
      <c r="AO759" s="3"/>
      <c r="AP759" s="3"/>
    </row>
    <row r="760" spans="1:42" ht="12" customHeight="1" outlineLevel="1" x14ac:dyDescent="0.3">
      <c r="A760" s="1"/>
      <c r="B760" s="2"/>
      <c r="C760" s="13"/>
      <c r="D760" s="13"/>
      <c r="E760" s="13"/>
      <c r="F760" s="30"/>
      <c r="H760" s="104" t="s">
        <v>107</v>
      </c>
      <c r="I760" s="4" t="s">
        <v>410</v>
      </c>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85"/>
      <c r="AM760" s="12"/>
      <c r="AN760" s="3"/>
      <c r="AO760" s="3"/>
      <c r="AP760" s="3"/>
    </row>
    <row r="761" spans="1:42" ht="12" customHeight="1" outlineLevel="1" x14ac:dyDescent="0.3">
      <c r="A761" s="1"/>
      <c r="B761" s="2"/>
      <c r="C761" s="13"/>
      <c r="D761" s="13"/>
      <c r="E761" s="13"/>
      <c r="F761" s="30"/>
      <c r="H761" s="104" t="s">
        <v>108</v>
      </c>
      <c r="I761" s="4" t="s">
        <v>410</v>
      </c>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85"/>
      <c r="AM761" s="12"/>
      <c r="AN761" s="3"/>
      <c r="AO761" s="3"/>
      <c r="AP761" s="3"/>
    </row>
    <row r="762" spans="1:42" ht="12" customHeight="1" outlineLevel="1" x14ac:dyDescent="0.3">
      <c r="A762" s="1"/>
      <c r="B762" s="2"/>
      <c r="C762" s="13"/>
      <c r="D762" s="13"/>
      <c r="E762" s="13"/>
      <c r="F762" s="30"/>
      <c r="H762" s="104" t="s">
        <v>109</v>
      </c>
      <c r="I762" s="4" t="s">
        <v>410</v>
      </c>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85"/>
      <c r="AM762" s="12"/>
      <c r="AN762" s="3"/>
      <c r="AO762" s="3"/>
      <c r="AP762" s="3"/>
    </row>
    <row r="763" spans="1:42" ht="12" customHeight="1" outlineLevel="1" x14ac:dyDescent="0.3">
      <c r="A763" s="1"/>
      <c r="B763" s="2"/>
      <c r="C763" s="13"/>
      <c r="D763" s="13"/>
      <c r="E763" s="13"/>
      <c r="F763" s="30"/>
      <c r="H763" s="104" t="s">
        <v>114</v>
      </c>
      <c r="I763" s="4" t="s">
        <v>410</v>
      </c>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85"/>
      <c r="AM763" s="12"/>
      <c r="AN763" s="3"/>
      <c r="AO763" s="3"/>
      <c r="AP763" s="3"/>
    </row>
    <row r="764" spans="1:42" ht="12" customHeight="1" outlineLevel="1" x14ac:dyDescent="0.3">
      <c r="A764" s="1"/>
      <c r="B764" s="2"/>
      <c r="C764" s="13"/>
      <c r="D764" s="13"/>
      <c r="E764" s="13"/>
      <c r="F764" s="30"/>
      <c r="H764" s="104" t="s">
        <v>115</v>
      </c>
      <c r="I764" s="4" t="s">
        <v>410</v>
      </c>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85"/>
      <c r="AM764" s="12"/>
      <c r="AN764" s="3"/>
      <c r="AO764" s="3"/>
      <c r="AP764" s="3"/>
    </row>
    <row r="765" spans="1:42" ht="12" customHeight="1" outlineLevel="1" x14ac:dyDescent="0.3">
      <c r="A765" s="1"/>
      <c r="B765" s="2"/>
      <c r="C765" s="13"/>
      <c r="D765" s="13"/>
      <c r="E765" s="13"/>
      <c r="F765" s="30"/>
      <c r="H765" s="104" t="s">
        <v>116</v>
      </c>
      <c r="I765" s="4" t="s">
        <v>410</v>
      </c>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85"/>
      <c r="AM765" s="12"/>
      <c r="AN765" s="3"/>
      <c r="AO765" s="3"/>
      <c r="AP765" s="3"/>
    </row>
    <row r="766" spans="1:42" ht="12" customHeight="1" outlineLevel="1" x14ac:dyDescent="0.3">
      <c r="A766" s="1"/>
      <c r="B766" s="2"/>
      <c r="C766" s="13"/>
      <c r="D766" s="13"/>
      <c r="E766" s="13"/>
      <c r="F766" s="30"/>
      <c r="H766" s="104" t="s">
        <v>396</v>
      </c>
      <c r="I766" s="4" t="s">
        <v>410</v>
      </c>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85"/>
      <c r="AM766" s="12"/>
      <c r="AN766" s="3"/>
      <c r="AO766" s="3"/>
      <c r="AP766" s="3"/>
    </row>
    <row r="767" spans="1:42" ht="12" customHeight="1" outlineLevel="1" x14ac:dyDescent="0.3">
      <c r="A767" s="1"/>
      <c r="B767" s="2"/>
      <c r="C767" s="13"/>
      <c r="D767" s="13"/>
      <c r="E767" s="13"/>
      <c r="F767" s="30"/>
      <c r="H767" s="104" t="s">
        <v>118</v>
      </c>
      <c r="I767" s="4" t="s">
        <v>410</v>
      </c>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85"/>
      <c r="AM767" s="12"/>
      <c r="AN767" s="3"/>
      <c r="AO767" s="3"/>
      <c r="AP767" s="3"/>
    </row>
    <row r="768" spans="1:42" ht="12" customHeight="1" outlineLevel="1" x14ac:dyDescent="0.3">
      <c r="A768" s="1"/>
      <c r="B768" s="2"/>
      <c r="C768" s="13"/>
      <c r="D768" s="13"/>
      <c r="E768" s="13"/>
      <c r="F768" s="30"/>
      <c r="H768" s="104" t="s">
        <v>119</v>
      </c>
      <c r="I768" s="4" t="s">
        <v>410</v>
      </c>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85"/>
      <c r="AM768" s="12"/>
      <c r="AN768" s="3"/>
      <c r="AO768" s="3"/>
      <c r="AP768" s="3"/>
    </row>
    <row r="769" spans="1:42" ht="12" customHeight="1" outlineLevel="1" x14ac:dyDescent="0.3">
      <c r="A769" s="1"/>
      <c r="B769" s="2"/>
      <c r="C769" s="13"/>
      <c r="D769" s="13"/>
      <c r="E769" s="13"/>
      <c r="F769" s="30"/>
      <c r="H769" s="104" t="s">
        <v>120</v>
      </c>
      <c r="I769" s="4" t="s">
        <v>410</v>
      </c>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85"/>
      <c r="AM769" s="12"/>
      <c r="AN769" s="3"/>
      <c r="AO769" s="3"/>
      <c r="AP769" s="3"/>
    </row>
    <row r="770" spans="1:42" ht="12" customHeight="1" outlineLevel="1" x14ac:dyDescent="0.3">
      <c r="A770" s="1"/>
      <c r="B770" s="2"/>
      <c r="C770" s="13"/>
      <c r="D770" s="13"/>
      <c r="E770" s="13"/>
      <c r="F770" s="30"/>
      <c r="H770" s="104" t="s">
        <v>121</v>
      </c>
      <c r="I770" s="4" t="s">
        <v>410</v>
      </c>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85"/>
      <c r="AM770" s="12"/>
      <c r="AN770" s="3"/>
      <c r="AO770" s="3"/>
      <c r="AP770" s="3"/>
    </row>
    <row r="771" spans="1:42" ht="12" customHeight="1" outlineLevel="1" x14ac:dyDescent="0.3">
      <c r="A771" s="1"/>
      <c r="B771" s="2"/>
      <c r="C771" s="13"/>
      <c r="D771" s="13"/>
      <c r="E771" s="13"/>
      <c r="F771" s="30"/>
      <c r="H771" s="104" t="s">
        <v>122</v>
      </c>
      <c r="I771" s="4" t="s">
        <v>410</v>
      </c>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85"/>
      <c r="AM771" s="12"/>
      <c r="AN771" s="3"/>
      <c r="AO771" s="3"/>
      <c r="AP771" s="3"/>
    </row>
    <row r="772" spans="1:42" ht="12" customHeight="1" outlineLevel="1" x14ac:dyDescent="0.3">
      <c r="A772" s="1"/>
      <c r="B772" s="2"/>
      <c r="C772" s="13"/>
      <c r="D772" s="13"/>
      <c r="E772" s="13"/>
      <c r="F772" s="30"/>
      <c r="H772" s="104" t="s">
        <v>123</v>
      </c>
      <c r="I772" s="4" t="s">
        <v>410</v>
      </c>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85"/>
      <c r="AM772" s="12"/>
      <c r="AN772" s="3"/>
      <c r="AO772" s="3"/>
      <c r="AP772" s="3"/>
    </row>
    <row r="773" spans="1:42" ht="12" customHeight="1" outlineLevel="1" x14ac:dyDescent="0.3">
      <c r="A773" s="1"/>
      <c r="B773" s="2"/>
      <c r="C773" s="13"/>
      <c r="D773" s="13"/>
      <c r="E773" s="13"/>
      <c r="F773" s="30"/>
      <c r="H773" s="104" t="s">
        <v>397</v>
      </c>
      <c r="I773" s="4" t="s">
        <v>410</v>
      </c>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85"/>
      <c r="AM773" s="12"/>
      <c r="AN773" s="3"/>
      <c r="AO773" s="3"/>
      <c r="AP773" s="3"/>
    </row>
    <row r="774" spans="1:42" ht="12" customHeight="1" outlineLevel="1" x14ac:dyDescent="0.3">
      <c r="A774" s="1"/>
      <c r="B774" s="2"/>
      <c r="C774" s="13"/>
      <c r="D774" s="13"/>
      <c r="E774" s="13"/>
      <c r="F774" s="30"/>
      <c r="H774" s="104" t="s">
        <v>124</v>
      </c>
      <c r="I774" s="4" t="s">
        <v>410</v>
      </c>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85"/>
      <c r="AM774" s="12"/>
      <c r="AN774" s="3"/>
      <c r="AO774" s="3"/>
      <c r="AP774" s="3"/>
    </row>
    <row r="775" spans="1:42" ht="12" customHeight="1" outlineLevel="1" x14ac:dyDescent="0.3">
      <c r="A775" s="1"/>
      <c r="B775" s="2"/>
      <c r="C775" s="13"/>
      <c r="D775" s="13"/>
      <c r="E775" s="13"/>
      <c r="F775" s="30"/>
      <c r="H775" s="104" t="s">
        <v>125</v>
      </c>
      <c r="I775" s="4" t="s">
        <v>410</v>
      </c>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85"/>
      <c r="AM775" s="12"/>
      <c r="AN775" s="3"/>
      <c r="AO775" s="3"/>
      <c r="AP775" s="3"/>
    </row>
    <row r="776" spans="1:42" ht="12" customHeight="1" outlineLevel="1" x14ac:dyDescent="0.3">
      <c r="A776" s="1"/>
      <c r="B776" s="2"/>
      <c r="C776" s="13"/>
      <c r="D776" s="13"/>
      <c r="E776" s="13"/>
      <c r="F776" s="30"/>
      <c r="H776" s="104" t="s">
        <v>126</v>
      </c>
      <c r="I776" s="4" t="s">
        <v>410</v>
      </c>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85"/>
      <c r="AM776" s="12"/>
      <c r="AN776" s="3"/>
      <c r="AO776" s="3"/>
      <c r="AP776" s="3"/>
    </row>
    <row r="777" spans="1:42" ht="12" customHeight="1" outlineLevel="1" x14ac:dyDescent="0.3">
      <c r="A777" s="1"/>
      <c r="B777" s="2"/>
      <c r="C777" s="13"/>
      <c r="D777" s="13"/>
      <c r="E777" s="13"/>
      <c r="F777" s="30"/>
      <c r="H777" s="104" t="s">
        <v>127</v>
      </c>
      <c r="I777" s="4" t="s">
        <v>410</v>
      </c>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85"/>
      <c r="AM777" s="12"/>
      <c r="AN777" s="3"/>
      <c r="AO777" s="3"/>
      <c r="AP777" s="3"/>
    </row>
    <row r="778" spans="1:42" ht="12" customHeight="1" outlineLevel="1" x14ac:dyDescent="0.3">
      <c r="A778" s="1"/>
      <c r="B778" s="2"/>
      <c r="C778" s="13"/>
      <c r="D778" s="13"/>
      <c r="E778" s="13"/>
      <c r="F778" s="30"/>
      <c r="H778" s="104" t="s">
        <v>398</v>
      </c>
      <c r="I778" s="4" t="s">
        <v>410</v>
      </c>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85"/>
      <c r="AM778" s="12"/>
      <c r="AN778" s="3"/>
      <c r="AO778" s="3"/>
      <c r="AP778" s="3"/>
    </row>
    <row r="779" spans="1:42" ht="12" customHeight="1" outlineLevel="1" x14ac:dyDescent="0.3">
      <c r="A779" s="1"/>
      <c r="B779" s="2"/>
      <c r="C779" s="13"/>
      <c r="D779" s="13"/>
      <c r="E779" s="13"/>
      <c r="F779" s="30"/>
      <c r="H779" s="104" t="s">
        <v>128</v>
      </c>
      <c r="I779" s="4" t="s">
        <v>410</v>
      </c>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85"/>
      <c r="AM779" s="12"/>
      <c r="AN779" s="3"/>
      <c r="AO779" s="3"/>
      <c r="AP779" s="3"/>
    </row>
    <row r="780" spans="1:42" ht="12" customHeight="1" outlineLevel="1" x14ac:dyDescent="0.3">
      <c r="A780" s="1"/>
      <c r="B780" s="2"/>
      <c r="C780" s="13"/>
      <c r="D780" s="13"/>
      <c r="E780" s="13"/>
      <c r="F780" s="30"/>
      <c r="H780" s="104" t="s">
        <v>129</v>
      </c>
      <c r="I780" s="4" t="s">
        <v>410</v>
      </c>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85"/>
      <c r="AM780" s="12"/>
      <c r="AN780" s="3"/>
      <c r="AO780" s="3"/>
      <c r="AP780" s="3"/>
    </row>
    <row r="781" spans="1:42" ht="12" customHeight="1" outlineLevel="1" x14ac:dyDescent="0.3">
      <c r="A781" s="1"/>
      <c r="B781" s="2"/>
      <c r="C781" s="13"/>
      <c r="D781" s="13"/>
      <c r="E781" s="13"/>
      <c r="F781" s="30"/>
      <c r="H781" s="104" t="s">
        <v>130</v>
      </c>
      <c r="I781" s="4" t="s">
        <v>410</v>
      </c>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85"/>
      <c r="AM781" s="12"/>
      <c r="AN781" s="3"/>
      <c r="AO781" s="3"/>
      <c r="AP781" s="3"/>
    </row>
    <row r="782" spans="1:42" ht="12" customHeight="1" outlineLevel="1" x14ac:dyDescent="0.25">
      <c r="A782" s="1"/>
      <c r="B782" s="2"/>
      <c r="C782" s="13"/>
      <c r="D782" s="13"/>
      <c r="E782" s="13"/>
      <c r="F782" s="30"/>
      <c r="H782" s="4" t="s">
        <v>97</v>
      </c>
      <c r="I782" s="4" t="s">
        <v>410</v>
      </c>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85"/>
      <c r="AM782" s="12"/>
      <c r="AN782" s="3"/>
      <c r="AO782" s="3"/>
      <c r="AP782" s="3"/>
    </row>
    <row r="783" spans="1:42" ht="12" customHeight="1" outlineLevel="1" x14ac:dyDescent="0.25">
      <c r="A783" s="1"/>
      <c r="B783" s="2"/>
      <c r="C783" s="13"/>
      <c r="D783" s="13"/>
      <c r="E783" s="13"/>
      <c r="F783" s="30"/>
      <c r="H783" s="4" t="s">
        <v>111</v>
      </c>
      <c r="I783" s="4" t="s">
        <v>410</v>
      </c>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85"/>
      <c r="AM783" s="12"/>
      <c r="AN783" s="3"/>
      <c r="AO783" s="3"/>
      <c r="AP783" s="3"/>
    </row>
    <row r="784" spans="1:42" ht="12" customHeight="1" outlineLevel="1" x14ac:dyDescent="0.25">
      <c r="A784" s="1"/>
      <c r="B784" s="2"/>
      <c r="C784" s="13"/>
      <c r="D784" s="13"/>
      <c r="E784" s="13"/>
      <c r="F784" s="30"/>
      <c r="H784" s="4" t="s">
        <v>399</v>
      </c>
      <c r="I784" s="4" t="s">
        <v>410</v>
      </c>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85"/>
      <c r="AM784" s="12"/>
      <c r="AN784" s="3"/>
      <c r="AO784" s="3"/>
      <c r="AP784" s="3"/>
    </row>
    <row r="785" spans="1:58" ht="12" customHeight="1" outlineLevel="1" x14ac:dyDescent="0.25">
      <c r="A785" s="1"/>
      <c r="B785" s="2"/>
      <c r="C785" s="13"/>
      <c r="D785" s="13"/>
      <c r="E785" s="13"/>
      <c r="F785" s="30"/>
      <c r="H785" s="4" t="s">
        <v>400</v>
      </c>
      <c r="I785" s="4" t="s">
        <v>410</v>
      </c>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85"/>
      <c r="AM785" s="12"/>
      <c r="AN785" s="3"/>
      <c r="AO785" s="3"/>
      <c r="AP785" s="3"/>
    </row>
    <row r="786" spans="1:58" ht="12" customHeight="1" outlineLevel="1" x14ac:dyDescent="0.25">
      <c r="A786" s="1"/>
      <c r="B786" s="2"/>
      <c r="C786" s="13"/>
      <c r="D786" s="13"/>
      <c r="E786" s="13"/>
      <c r="F786" s="30"/>
      <c r="G786" s="34"/>
      <c r="I786" s="34"/>
      <c r="J786" s="106"/>
      <c r="K786" s="107"/>
      <c r="L786" s="107"/>
      <c r="M786" s="107"/>
      <c r="N786" s="107"/>
      <c r="O786" s="107"/>
      <c r="P786" s="107"/>
      <c r="Q786" s="107"/>
      <c r="R786" s="107"/>
      <c r="S786" s="107"/>
      <c r="T786" s="107"/>
      <c r="U786" s="107"/>
      <c r="V786" s="107"/>
      <c r="W786" s="107"/>
      <c r="X786" s="107"/>
      <c r="Y786" s="107"/>
      <c r="Z786" s="107"/>
      <c r="AA786" s="107"/>
      <c r="AB786" s="107"/>
      <c r="AC786" s="107"/>
      <c r="AD786" s="107"/>
      <c r="AE786" s="107"/>
      <c r="AF786" s="107"/>
      <c r="AG786" s="107"/>
      <c r="AH786" s="107"/>
      <c r="AI786" s="107"/>
      <c r="AJ786" s="107"/>
      <c r="AK786" s="107"/>
      <c r="AL786" s="85"/>
      <c r="AM786" s="12"/>
      <c r="AN786" s="3"/>
      <c r="AO786" s="3"/>
      <c r="AP786" s="3"/>
    </row>
    <row r="787" spans="1:58" ht="12" customHeight="1" outlineLevel="1" x14ac:dyDescent="0.25">
      <c r="A787" s="1"/>
      <c r="B787" s="2"/>
      <c r="C787" s="13"/>
      <c r="D787" s="13"/>
      <c r="E787" s="13"/>
      <c r="F787" s="30"/>
      <c r="G787" s="34"/>
      <c r="I787" s="34"/>
      <c r="J787" s="103" t="s">
        <v>93</v>
      </c>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c r="AL787" s="85"/>
      <c r="AM787" s="12"/>
      <c r="AN787" s="3"/>
      <c r="AO787" s="3"/>
      <c r="AP787" s="3"/>
    </row>
    <row r="788" spans="1:58" ht="5.0999999999999996" customHeight="1" outlineLevel="1" x14ac:dyDescent="0.25">
      <c r="A788" s="1"/>
      <c r="B788" s="2"/>
      <c r="C788" s="13"/>
      <c r="D788" s="13"/>
      <c r="E788" s="13"/>
      <c r="F788" s="33"/>
      <c r="G788" s="34"/>
      <c r="H788" s="34"/>
      <c r="I788" s="34"/>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c r="AG788" s="35"/>
      <c r="AH788" s="35"/>
      <c r="AI788" s="35"/>
      <c r="AJ788" s="35"/>
      <c r="AK788" s="35"/>
      <c r="AL788" s="26"/>
      <c r="AM788" s="12"/>
      <c r="AN788" s="3"/>
      <c r="AO788" s="3"/>
      <c r="AP788" s="3"/>
    </row>
    <row r="789" spans="1:58" ht="24.9" customHeight="1" outlineLevel="1" x14ac:dyDescent="0.25">
      <c r="A789" s="1"/>
      <c r="B789" s="2"/>
      <c r="C789" s="36"/>
      <c r="D789" s="36"/>
      <c r="E789" s="36"/>
      <c r="F789" s="36"/>
      <c r="G789" s="37" t="str">
        <f>G538</f>
        <v>Chem</v>
      </c>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8" t="s">
        <v>24</v>
      </c>
      <c r="AN789" s="3"/>
      <c r="AO789" s="3"/>
      <c r="AP789" s="3"/>
    </row>
    <row r="790" spans="1:58" ht="12" customHeight="1" outlineLevel="1" x14ac:dyDescent="0.25">
      <c r="A790" s="1"/>
      <c r="B790" s="2"/>
      <c r="C790" s="2"/>
      <c r="D790" s="2"/>
      <c r="E790" s="2"/>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BB790" s="3"/>
      <c r="BC790" s="3"/>
      <c r="BD790" s="3"/>
      <c r="BE790" s="3"/>
      <c r="BF790" s="3"/>
    </row>
    <row r="791" spans="1:58" ht="12" customHeight="1" outlineLevel="1" x14ac:dyDescent="0.25">
      <c r="A791" s="1"/>
      <c r="B791" s="2"/>
      <c r="C791" s="2"/>
      <c r="D791" s="2"/>
      <c r="E791" s="2"/>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58" ht="5.0999999999999996" customHeight="1" outlineLevel="1" thickBot="1" x14ac:dyDescent="0.3">
      <c r="A792" s="1"/>
      <c r="B792" s="2"/>
      <c r="C792" s="2"/>
      <c r="D792" s="2"/>
      <c r="E792" s="2"/>
      <c r="F792" s="2"/>
      <c r="G792" s="2"/>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2"/>
      <c r="AO792" s="2"/>
      <c r="AP792" s="2"/>
    </row>
    <row r="793" spans="1:58" ht="5.0999999999999996" customHeight="1" outlineLevel="1" x14ac:dyDescent="0.25">
      <c r="A793" s="1"/>
      <c r="B793" s="2"/>
      <c r="C793" s="5" t="s">
        <v>0</v>
      </c>
      <c r="D793" s="5"/>
      <c r="E793" s="5"/>
      <c r="F793" s="5"/>
      <c r="G793" s="5"/>
      <c r="H793" s="5"/>
      <c r="I793" s="5"/>
      <c r="J793" s="5"/>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7"/>
      <c r="AN793" s="3"/>
      <c r="AO793" s="3"/>
      <c r="AP793" s="3"/>
    </row>
    <row r="794" spans="1:58" ht="12" customHeight="1" outlineLevel="1" x14ac:dyDescent="0.25">
      <c r="A794" s="1"/>
      <c r="B794" s="2"/>
      <c r="C794" s="8"/>
      <c r="D794" s="8"/>
      <c r="E794" s="8" t="s">
        <v>1</v>
      </c>
      <c r="F794" s="9"/>
      <c r="G794" s="10" t="s">
        <v>408</v>
      </c>
      <c r="H794" s="9"/>
      <c r="I794" s="9"/>
      <c r="J794" s="9"/>
      <c r="K794" s="9"/>
      <c r="L794" s="9"/>
      <c r="M794" s="9"/>
      <c r="N794" s="9"/>
      <c r="O794" s="9"/>
      <c r="P794" s="9"/>
      <c r="Q794" s="9"/>
      <c r="R794" s="9"/>
      <c r="S794" s="9"/>
      <c r="T794" s="11"/>
      <c r="U794" s="9"/>
      <c r="V794" s="9"/>
      <c r="W794" s="9"/>
      <c r="X794" s="9"/>
      <c r="Y794" s="9"/>
      <c r="Z794" s="9"/>
      <c r="AA794" s="9"/>
      <c r="AB794" s="9"/>
      <c r="AC794" s="9"/>
      <c r="AD794" s="9"/>
      <c r="AE794" s="9"/>
      <c r="AF794" s="9"/>
      <c r="AG794" s="9"/>
      <c r="AH794" s="9"/>
      <c r="AI794" s="9"/>
      <c r="AJ794" s="9"/>
      <c r="AK794" s="9"/>
      <c r="AL794" s="11"/>
      <c r="AM794" s="12"/>
      <c r="AN794" s="3"/>
      <c r="AO794" s="3"/>
      <c r="AP794" s="3"/>
    </row>
    <row r="795" spans="1:58" ht="12" customHeight="1" outlineLevel="1" x14ac:dyDescent="0.25">
      <c r="A795" s="1"/>
      <c r="B795" s="2"/>
      <c r="C795" s="8"/>
      <c r="D795" s="8"/>
      <c r="E795" s="13"/>
      <c r="F795" s="9"/>
      <c r="G795" s="14"/>
      <c r="H795" s="9"/>
      <c r="I795" s="9"/>
      <c r="J795" s="9"/>
      <c r="K795" s="9"/>
      <c r="L795" s="9"/>
      <c r="M795" s="9"/>
      <c r="N795" s="9"/>
      <c r="O795" s="9"/>
      <c r="P795" s="9"/>
      <c r="Q795" s="9"/>
      <c r="R795" s="9"/>
      <c r="S795" s="9"/>
      <c r="T795" s="11"/>
      <c r="U795" s="15"/>
      <c r="V795" s="15"/>
      <c r="W795" s="15"/>
      <c r="X795" s="15"/>
      <c r="Y795" s="15"/>
      <c r="Z795" s="15"/>
      <c r="AA795" s="15"/>
      <c r="AB795" s="15"/>
      <c r="AC795" s="15"/>
      <c r="AD795" s="15"/>
      <c r="AE795" s="15"/>
      <c r="AF795" s="15"/>
      <c r="AG795" s="15"/>
      <c r="AH795" s="15"/>
      <c r="AI795" s="15"/>
      <c r="AJ795" s="15"/>
      <c r="AK795" s="15"/>
      <c r="AL795" s="11"/>
      <c r="AM795" s="12"/>
      <c r="AN795" s="3"/>
      <c r="AO795" s="3"/>
      <c r="AP795" s="3"/>
    </row>
    <row r="796" spans="1:58" ht="12" customHeight="1" outlineLevel="1" x14ac:dyDescent="0.25">
      <c r="A796" s="1"/>
      <c r="B796" s="2"/>
      <c r="C796" s="13"/>
      <c r="D796" s="8"/>
      <c r="E796" s="13"/>
      <c r="F796" s="9"/>
      <c r="G796" s="9"/>
      <c r="H796" s="4" t="s">
        <v>94</v>
      </c>
      <c r="I796" s="9"/>
      <c r="J796" s="9"/>
      <c r="K796" s="9"/>
      <c r="L796" s="9"/>
      <c r="M796" s="9"/>
      <c r="N796" s="9"/>
      <c r="O796" s="9"/>
      <c r="P796" s="9"/>
      <c r="Q796" s="10"/>
      <c r="R796" s="9"/>
      <c r="S796" s="9"/>
      <c r="T796" s="11"/>
      <c r="U796" s="15"/>
      <c r="V796" s="15"/>
      <c r="W796" s="15"/>
      <c r="X796" s="15"/>
      <c r="Y796" s="15"/>
      <c r="Z796" s="15"/>
      <c r="AA796" s="15"/>
      <c r="AB796" s="15"/>
      <c r="AC796" s="15"/>
      <c r="AD796" s="15"/>
      <c r="AE796" s="15"/>
      <c r="AF796" s="15"/>
      <c r="AG796" s="15"/>
      <c r="AH796" s="15"/>
      <c r="AI796" s="15"/>
      <c r="AJ796" s="15"/>
      <c r="AK796" s="15"/>
      <c r="AL796" s="11"/>
      <c r="AM796" s="12"/>
      <c r="AN796" s="3"/>
      <c r="AO796" s="3"/>
      <c r="AP796" s="3"/>
    </row>
    <row r="797" spans="1:58" ht="12" customHeight="1" outlineLevel="1" x14ac:dyDescent="0.25">
      <c r="A797" s="1"/>
      <c r="B797" s="2"/>
      <c r="C797" s="16">
        <v>0</v>
      </c>
      <c r="D797" s="8"/>
      <c r="E797" s="13"/>
      <c r="F797" s="9"/>
      <c r="G797" s="17"/>
      <c r="H797" s="10" t="s">
        <v>89</v>
      </c>
      <c r="I797" s="9"/>
      <c r="J797" s="9"/>
      <c r="K797" s="9"/>
      <c r="L797" s="9"/>
      <c r="M797" s="9"/>
      <c r="N797" s="9"/>
      <c r="O797" s="9"/>
      <c r="P797" s="9"/>
      <c r="Q797" s="9"/>
      <c r="R797" s="9"/>
      <c r="S797" s="9"/>
      <c r="T797" s="11"/>
      <c r="U797" s="15"/>
      <c r="V797" s="15"/>
      <c r="W797" s="15"/>
      <c r="X797" s="15"/>
      <c r="Y797" s="15"/>
      <c r="Z797" s="15"/>
      <c r="AA797" s="15"/>
      <c r="AB797" s="15"/>
      <c r="AC797" s="15"/>
      <c r="AD797" s="15"/>
      <c r="AE797" s="15"/>
      <c r="AF797" s="15"/>
      <c r="AG797" s="15"/>
      <c r="AH797" s="15"/>
      <c r="AI797" s="15"/>
      <c r="AJ797" s="15"/>
      <c r="AK797" s="15"/>
      <c r="AL797" s="11"/>
      <c r="AM797" s="12"/>
      <c r="AN797" s="3"/>
      <c r="AO797" s="3"/>
      <c r="AP797" s="3"/>
    </row>
    <row r="798" spans="1:58" ht="12" customHeight="1" outlineLevel="1" x14ac:dyDescent="0.4">
      <c r="A798" s="1"/>
      <c r="B798" s="2"/>
      <c r="C798" s="13"/>
      <c r="D798" s="13"/>
      <c r="E798" s="13"/>
      <c r="F798" s="13"/>
      <c r="G798" s="13"/>
      <c r="H798" s="13"/>
      <c r="I798" s="13"/>
      <c r="J798" s="18"/>
      <c r="K798" s="356" t="s">
        <v>81</v>
      </c>
      <c r="L798" s="300"/>
      <c r="M798" s="300"/>
      <c r="N798" s="300"/>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2"/>
      <c r="AN798" s="3"/>
      <c r="AO798" s="3"/>
      <c r="AP798" s="3"/>
    </row>
    <row r="799" spans="1:58" ht="12" customHeight="1" outlineLevel="1" x14ac:dyDescent="0.4">
      <c r="A799" s="1"/>
      <c r="B799" s="2"/>
      <c r="C799" s="13"/>
      <c r="D799" s="13"/>
      <c r="E799" s="13"/>
      <c r="F799" s="13"/>
      <c r="G799" s="13"/>
      <c r="H799" s="13"/>
      <c r="I799" s="13"/>
      <c r="J799" s="13"/>
      <c r="K799" s="356"/>
      <c r="L799" s="300"/>
      <c r="M799" s="300"/>
      <c r="N799" s="300"/>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2"/>
      <c r="AN799" s="3"/>
      <c r="AO799" s="3"/>
      <c r="AP799" s="3"/>
    </row>
    <row r="800" spans="1:58" ht="12" customHeight="1" outlineLevel="1" x14ac:dyDescent="0.25">
      <c r="A800" s="1"/>
      <c r="B800" s="2"/>
      <c r="C800" s="13"/>
      <c r="D800" s="13"/>
      <c r="E800" s="13"/>
      <c r="F800" s="13"/>
      <c r="G800" s="13"/>
      <c r="H800" s="13"/>
      <c r="I800" s="13"/>
      <c r="J800" s="80"/>
      <c r="K800" s="80"/>
      <c r="L800" s="80"/>
      <c r="M800" s="80"/>
      <c r="N800" s="80"/>
      <c r="O800" s="80"/>
      <c r="P800" s="80"/>
      <c r="Q800" s="80"/>
      <c r="R800" s="80"/>
      <c r="S800" s="80"/>
      <c r="T800" s="18"/>
      <c r="U800" s="18"/>
      <c r="V800" s="18"/>
      <c r="W800" s="18"/>
      <c r="X800" s="18"/>
      <c r="Y800" s="18"/>
      <c r="Z800" s="18"/>
      <c r="AA800" s="18"/>
      <c r="AB800" s="18"/>
      <c r="AC800" s="18"/>
      <c r="AD800" s="18"/>
      <c r="AE800" s="18"/>
      <c r="AF800" s="18"/>
      <c r="AG800" s="18"/>
      <c r="AH800" s="18"/>
      <c r="AI800" s="18"/>
      <c r="AJ800" s="18"/>
      <c r="AK800" s="18"/>
      <c r="AL800" s="18"/>
      <c r="AM800" s="12"/>
      <c r="AN800" s="3"/>
      <c r="AO800" s="3"/>
      <c r="AP800" s="3"/>
    </row>
    <row r="801" spans="1:42" ht="12" customHeight="1" outlineLevel="1" x14ac:dyDescent="0.25">
      <c r="A801" s="1"/>
      <c r="B801" s="2"/>
      <c r="C801" s="13"/>
      <c r="D801" s="13"/>
      <c r="E801" s="13"/>
      <c r="F801" s="13"/>
      <c r="G801" s="13"/>
      <c r="H801" s="13" t="s">
        <v>402</v>
      </c>
      <c r="I801" s="13" t="s">
        <v>403</v>
      </c>
      <c r="J801" s="80" t="s">
        <v>131</v>
      </c>
      <c r="K801" s="80" t="s">
        <v>132</v>
      </c>
      <c r="L801" s="80" t="s">
        <v>250</v>
      </c>
      <c r="M801" s="80" t="s">
        <v>133</v>
      </c>
      <c r="N801" s="80" t="s">
        <v>23</v>
      </c>
      <c r="O801" s="80" t="s">
        <v>381</v>
      </c>
      <c r="P801" s="80" t="s">
        <v>135</v>
      </c>
      <c r="Q801" s="80" t="s">
        <v>136</v>
      </c>
      <c r="R801" s="80" t="s">
        <v>137</v>
      </c>
      <c r="S801" s="80" t="s">
        <v>138</v>
      </c>
      <c r="T801" s="80" t="s">
        <v>383</v>
      </c>
      <c r="U801" s="80" t="s">
        <v>384</v>
      </c>
      <c r="V801" s="80" t="s">
        <v>385</v>
      </c>
      <c r="W801" s="80" t="s">
        <v>386</v>
      </c>
      <c r="X801" s="80" t="s">
        <v>382</v>
      </c>
      <c r="Y801" s="80" t="s">
        <v>30</v>
      </c>
      <c r="Z801" s="18" t="s">
        <v>31</v>
      </c>
      <c r="AA801" s="18" t="s">
        <v>32</v>
      </c>
      <c r="AB801" s="18" t="s">
        <v>387</v>
      </c>
      <c r="AC801" s="18" t="s">
        <v>388</v>
      </c>
      <c r="AD801" s="18" t="s">
        <v>389</v>
      </c>
      <c r="AE801" s="18" t="s">
        <v>390</v>
      </c>
      <c r="AF801" s="18" t="s">
        <v>391</v>
      </c>
      <c r="AG801" s="18" t="s">
        <v>392</v>
      </c>
      <c r="AH801" s="18" t="s">
        <v>393</v>
      </c>
      <c r="AI801" s="18" t="s">
        <v>394</v>
      </c>
      <c r="AJ801" s="18" t="s">
        <v>4</v>
      </c>
      <c r="AK801" s="18" t="s">
        <v>395</v>
      </c>
      <c r="AL801" s="18"/>
      <c r="AM801" s="12"/>
      <c r="AN801" s="3"/>
      <c r="AO801" s="3"/>
      <c r="AP801" s="3"/>
    </row>
    <row r="802" spans="1:42" ht="13.2" outlineLevel="1" x14ac:dyDescent="0.25">
      <c r="A802" s="1"/>
      <c r="B802" s="2"/>
      <c r="C802" s="13"/>
      <c r="D802" s="13"/>
      <c r="E802" s="13"/>
      <c r="F802" s="22"/>
      <c r="H802" s="23" t="s">
        <v>110</v>
      </c>
      <c r="I802" s="4" t="s">
        <v>404</v>
      </c>
      <c r="J802" s="78"/>
      <c r="K802" s="78">
        <v>2</v>
      </c>
      <c r="L802" s="78">
        <v>2</v>
      </c>
      <c r="M802" s="78"/>
      <c r="N802" s="78">
        <v>2</v>
      </c>
      <c r="O802" s="78">
        <v>2</v>
      </c>
      <c r="P802" s="78">
        <v>2</v>
      </c>
      <c r="Q802" s="78">
        <v>2</v>
      </c>
      <c r="R802" s="78">
        <v>2</v>
      </c>
      <c r="S802" s="78">
        <v>2</v>
      </c>
      <c r="T802" s="78">
        <v>2</v>
      </c>
      <c r="U802" s="78">
        <v>2</v>
      </c>
      <c r="V802" s="78">
        <v>2</v>
      </c>
      <c r="W802" s="78">
        <v>2</v>
      </c>
      <c r="X802" s="78">
        <v>2</v>
      </c>
      <c r="Y802" s="78">
        <v>2</v>
      </c>
      <c r="Z802" s="78">
        <v>2</v>
      </c>
      <c r="AA802" s="78">
        <v>2</v>
      </c>
      <c r="AB802" s="78"/>
      <c r="AC802" s="78"/>
      <c r="AD802" s="78"/>
      <c r="AE802" s="78"/>
      <c r="AF802" s="78"/>
      <c r="AG802" s="78"/>
      <c r="AH802" s="78"/>
      <c r="AI802" s="78"/>
      <c r="AJ802" s="78"/>
      <c r="AK802" s="78"/>
      <c r="AL802" s="85"/>
      <c r="AM802" s="12"/>
      <c r="AN802" s="3"/>
      <c r="AO802" s="3"/>
      <c r="AP802" s="3"/>
    </row>
    <row r="803" spans="1:42" ht="13.2" outlineLevel="1" x14ac:dyDescent="0.25">
      <c r="A803" s="1"/>
      <c r="B803" s="2"/>
      <c r="C803" s="13"/>
      <c r="D803" s="13"/>
      <c r="E803" s="13"/>
      <c r="F803" s="22"/>
      <c r="H803" s="23" t="s">
        <v>98</v>
      </c>
      <c r="I803" s="4" t="s">
        <v>404</v>
      </c>
      <c r="J803" s="78"/>
      <c r="K803" s="78">
        <v>2</v>
      </c>
      <c r="L803" s="78">
        <v>2</v>
      </c>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85"/>
      <c r="AM803" s="12"/>
      <c r="AN803" s="3"/>
      <c r="AO803" s="3"/>
      <c r="AP803" s="3"/>
    </row>
    <row r="804" spans="1:42" ht="12" customHeight="1" outlineLevel="1" x14ac:dyDescent="0.25">
      <c r="A804" s="1"/>
      <c r="B804" s="2"/>
      <c r="C804" s="13"/>
      <c r="D804" s="13"/>
      <c r="E804" s="13"/>
      <c r="F804" s="22"/>
      <c r="H804" s="23" t="s">
        <v>99</v>
      </c>
      <c r="I804" s="4" t="s">
        <v>404</v>
      </c>
      <c r="J804" s="78">
        <v>2</v>
      </c>
      <c r="K804" s="78"/>
      <c r="L804" s="78"/>
      <c r="M804" s="78">
        <v>2</v>
      </c>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85"/>
      <c r="AM804" s="12"/>
      <c r="AN804" s="3"/>
      <c r="AO804" s="3"/>
      <c r="AP804" s="3"/>
    </row>
    <row r="805" spans="1:42" ht="12" customHeight="1" outlineLevel="1" x14ac:dyDescent="0.25">
      <c r="A805" s="1"/>
      <c r="B805" s="2"/>
      <c r="C805" s="13"/>
      <c r="D805" s="13"/>
      <c r="E805" s="13"/>
      <c r="F805" s="30"/>
      <c r="H805" s="23" t="s">
        <v>100</v>
      </c>
      <c r="I805" s="4" t="s">
        <v>404</v>
      </c>
      <c r="J805" s="78"/>
      <c r="K805" s="78">
        <v>2</v>
      </c>
      <c r="L805" s="78">
        <v>2</v>
      </c>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85"/>
      <c r="AM805" s="12"/>
      <c r="AN805" s="3"/>
      <c r="AO805" s="3"/>
      <c r="AP805" s="3"/>
    </row>
    <row r="806" spans="1:42" ht="12" customHeight="1" outlineLevel="1" x14ac:dyDescent="0.25">
      <c r="A806" s="1"/>
      <c r="B806" s="2"/>
      <c r="C806" s="13"/>
      <c r="D806" s="13"/>
      <c r="E806" s="13"/>
      <c r="F806" s="30"/>
      <c r="H806" s="23" t="s">
        <v>101</v>
      </c>
      <c r="I806" s="4" t="s">
        <v>404</v>
      </c>
      <c r="J806" s="78"/>
      <c r="K806" s="78">
        <v>2</v>
      </c>
      <c r="L806" s="78">
        <v>2</v>
      </c>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85"/>
      <c r="AM806" s="12"/>
      <c r="AN806" s="3"/>
      <c r="AO806" s="3"/>
      <c r="AP806" s="3"/>
    </row>
    <row r="807" spans="1:42" ht="12" customHeight="1" outlineLevel="1" x14ac:dyDescent="0.25">
      <c r="A807" s="1"/>
      <c r="B807" s="2"/>
      <c r="C807" s="13"/>
      <c r="D807" s="13"/>
      <c r="E807" s="13"/>
      <c r="F807" s="30"/>
      <c r="H807" s="23" t="s">
        <v>102</v>
      </c>
      <c r="I807" s="4" t="s">
        <v>404</v>
      </c>
      <c r="J807" s="78">
        <v>2</v>
      </c>
      <c r="K807" s="78">
        <v>2</v>
      </c>
      <c r="L807" s="78">
        <v>2</v>
      </c>
      <c r="M807" s="78"/>
      <c r="N807" s="78">
        <v>2</v>
      </c>
      <c r="O807" s="78">
        <v>2</v>
      </c>
      <c r="P807" s="78">
        <v>2</v>
      </c>
      <c r="Q807" s="78">
        <v>2</v>
      </c>
      <c r="R807" s="78">
        <v>2</v>
      </c>
      <c r="S807" s="78">
        <v>2</v>
      </c>
      <c r="T807" s="78">
        <v>2</v>
      </c>
      <c r="U807" s="78">
        <v>2</v>
      </c>
      <c r="V807" s="78">
        <v>2</v>
      </c>
      <c r="W807" s="78">
        <v>2</v>
      </c>
      <c r="X807" s="78">
        <v>2</v>
      </c>
      <c r="Y807" s="78">
        <v>2</v>
      </c>
      <c r="Z807" s="78">
        <v>2</v>
      </c>
      <c r="AA807" s="78">
        <v>2</v>
      </c>
      <c r="AB807" s="78"/>
      <c r="AC807" s="78"/>
      <c r="AD807" s="78"/>
      <c r="AE807" s="78"/>
      <c r="AF807" s="78"/>
      <c r="AG807" s="78"/>
      <c r="AH807" s="78"/>
      <c r="AI807" s="78"/>
      <c r="AJ807" s="78"/>
      <c r="AK807" s="78"/>
      <c r="AL807" s="85"/>
      <c r="AM807" s="12"/>
      <c r="AN807" s="3"/>
      <c r="AO807" s="3"/>
      <c r="AP807" s="3"/>
    </row>
    <row r="808" spans="1:42" ht="12" customHeight="1" outlineLevel="1" x14ac:dyDescent="0.25">
      <c r="A808" s="1"/>
      <c r="B808" s="2"/>
      <c r="C808" s="13"/>
      <c r="D808" s="13"/>
      <c r="E808" s="13"/>
      <c r="F808" s="30"/>
      <c r="H808" s="23" t="s">
        <v>103</v>
      </c>
      <c r="I808" s="4" t="s">
        <v>404</v>
      </c>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85"/>
      <c r="AM808" s="12"/>
      <c r="AN808" s="3"/>
      <c r="AO808" s="3"/>
      <c r="AP808" s="3"/>
    </row>
    <row r="809" spans="1:42" ht="12" customHeight="1" outlineLevel="1" x14ac:dyDescent="0.25">
      <c r="A809" s="1"/>
      <c r="B809" s="2"/>
      <c r="C809" s="13"/>
      <c r="D809" s="13"/>
      <c r="E809" s="13"/>
      <c r="F809" s="30"/>
      <c r="H809" s="23" t="s">
        <v>104</v>
      </c>
      <c r="I809" s="4" t="s">
        <v>404</v>
      </c>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85"/>
      <c r="AM809" s="12"/>
      <c r="AN809" s="3"/>
      <c r="AO809" s="3"/>
      <c r="AP809" s="3"/>
    </row>
    <row r="810" spans="1:42" ht="12" customHeight="1" outlineLevel="1" x14ac:dyDescent="0.25">
      <c r="A810" s="1"/>
      <c r="B810" s="2"/>
      <c r="C810" s="13"/>
      <c r="D810" s="13"/>
      <c r="E810" s="13"/>
      <c r="F810" s="30"/>
      <c r="H810" s="23" t="s">
        <v>372</v>
      </c>
      <c r="I810" s="4" t="s">
        <v>404</v>
      </c>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85"/>
      <c r="AM810" s="12"/>
      <c r="AN810" s="3"/>
      <c r="AO810" s="3"/>
      <c r="AP810" s="3"/>
    </row>
    <row r="811" spans="1:42" ht="12" customHeight="1" outlineLevel="1" x14ac:dyDescent="0.25">
      <c r="A811" s="1"/>
      <c r="B811" s="2"/>
      <c r="C811" s="13"/>
      <c r="D811" s="13"/>
      <c r="E811" s="13"/>
      <c r="F811" s="30"/>
      <c r="H811" s="105" t="s">
        <v>112</v>
      </c>
      <c r="I811" s="4" t="s">
        <v>404</v>
      </c>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85"/>
      <c r="AM811" s="12"/>
      <c r="AN811" s="3"/>
      <c r="AO811" s="3"/>
      <c r="AP811" s="3"/>
    </row>
    <row r="812" spans="1:42" ht="12" customHeight="1" outlineLevel="1" x14ac:dyDescent="0.25">
      <c r="A812" s="1"/>
      <c r="B812" s="2"/>
      <c r="C812" s="13"/>
      <c r="D812" s="13"/>
      <c r="E812" s="13"/>
      <c r="F812" s="30"/>
      <c r="H812" s="105" t="s">
        <v>113</v>
      </c>
      <c r="I812" s="4" t="s">
        <v>404</v>
      </c>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85"/>
      <c r="AM812" s="12"/>
      <c r="AN812" s="3"/>
      <c r="AO812" s="3"/>
      <c r="AP812" s="3"/>
    </row>
    <row r="813" spans="1:42" ht="12" customHeight="1" outlineLevel="1" x14ac:dyDescent="0.25">
      <c r="A813" s="1"/>
      <c r="B813" s="2"/>
      <c r="C813" s="13"/>
      <c r="D813" s="13"/>
      <c r="E813" s="13"/>
      <c r="F813" s="30"/>
      <c r="H813" s="105" t="s">
        <v>117</v>
      </c>
      <c r="I813" s="4" t="s">
        <v>404</v>
      </c>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85"/>
      <c r="AM813" s="12"/>
      <c r="AN813" s="3"/>
      <c r="AO813" s="3"/>
      <c r="AP813" s="3"/>
    </row>
    <row r="814" spans="1:42" ht="14.4" outlineLevel="1" x14ac:dyDescent="0.3">
      <c r="A814" s="1"/>
      <c r="B814" s="2"/>
      <c r="C814" s="13"/>
      <c r="D814" s="13"/>
      <c r="E814" s="13"/>
      <c r="F814" s="22"/>
      <c r="H814" s="104" t="s">
        <v>105</v>
      </c>
      <c r="I814" s="4" t="s">
        <v>404</v>
      </c>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85"/>
      <c r="AM814" s="12"/>
      <c r="AN814" s="3"/>
      <c r="AO814" s="3"/>
      <c r="AP814" s="3"/>
    </row>
    <row r="815" spans="1:42" ht="14.4" outlineLevel="1" x14ac:dyDescent="0.3">
      <c r="A815" s="1"/>
      <c r="B815" s="2"/>
      <c r="C815" s="13"/>
      <c r="D815" s="13"/>
      <c r="E815" s="13"/>
      <c r="F815" s="22"/>
      <c r="H815" s="104" t="s">
        <v>106</v>
      </c>
      <c r="I815" s="4" t="s">
        <v>404</v>
      </c>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85"/>
      <c r="AM815" s="12"/>
      <c r="AN815" s="3"/>
      <c r="AO815" s="3"/>
      <c r="AP815" s="3"/>
    </row>
    <row r="816" spans="1:42" ht="12" customHeight="1" outlineLevel="1" x14ac:dyDescent="0.3">
      <c r="A816" s="1"/>
      <c r="B816" s="2"/>
      <c r="C816" s="13"/>
      <c r="D816" s="13"/>
      <c r="E816" s="13"/>
      <c r="F816" s="22"/>
      <c r="H816" s="104" t="s">
        <v>107</v>
      </c>
      <c r="I816" s="4" t="s">
        <v>404</v>
      </c>
      <c r="J816" s="78"/>
      <c r="K816" s="82"/>
      <c r="L816" s="82"/>
      <c r="M816" s="6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85"/>
      <c r="AM816" s="12"/>
      <c r="AN816" s="3"/>
      <c r="AO816" s="3"/>
      <c r="AP816" s="3"/>
    </row>
    <row r="817" spans="1:42" ht="12" customHeight="1" outlineLevel="1" x14ac:dyDescent="0.3">
      <c r="A817" s="1"/>
      <c r="B817" s="2"/>
      <c r="C817" s="13"/>
      <c r="D817" s="13"/>
      <c r="E817" s="13"/>
      <c r="F817" s="30"/>
      <c r="H817" s="104" t="s">
        <v>108</v>
      </c>
      <c r="I817" s="4" t="s">
        <v>404</v>
      </c>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85"/>
      <c r="AM817" s="12"/>
      <c r="AN817" s="3"/>
      <c r="AO817" s="3"/>
      <c r="AP817" s="3"/>
    </row>
    <row r="818" spans="1:42" ht="12" customHeight="1" outlineLevel="1" x14ac:dyDescent="0.3">
      <c r="A818" s="1"/>
      <c r="B818" s="2"/>
      <c r="C818" s="13"/>
      <c r="D818" s="13"/>
      <c r="E818" s="13"/>
      <c r="F818" s="30"/>
      <c r="H818" s="104" t="s">
        <v>109</v>
      </c>
      <c r="I818" s="4" t="s">
        <v>404</v>
      </c>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85"/>
      <c r="AM818" s="12"/>
      <c r="AN818" s="3"/>
      <c r="AO818" s="3"/>
      <c r="AP818" s="3"/>
    </row>
    <row r="819" spans="1:42" ht="12" customHeight="1" outlineLevel="1" x14ac:dyDescent="0.3">
      <c r="A819" s="1"/>
      <c r="B819" s="2"/>
      <c r="C819" s="13"/>
      <c r="D819" s="13"/>
      <c r="E819" s="13"/>
      <c r="F819" s="30"/>
      <c r="H819" s="104" t="s">
        <v>114</v>
      </c>
      <c r="I819" s="4" t="s">
        <v>404</v>
      </c>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85"/>
      <c r="AM819" s="12"/>
      <c r="AN819" s="3"/>
      <c r="AO819" s="3"/>
      <c r="AP819" s="3"/>
    </row>
    <row r="820" spans="1:42" ht="12" customHeight="1" outlineLevel="1" x14ac:dyDescent="0.3">
      <c r="A820" s="1"/>
      <c r="B820" s="2"/>
      <c r="C820" s="13"/>
      <c r="D820" s="13"/>
      <c r="E820" s="13"/>
      <c r="F820" s="30"/>
      <c r="H820" s="104" t="s">
        <v>115</v>
      </c>
      <c r="I820" s="4" t="s">
        <v>404</v>
      </c>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85"/>
      <c r="AM820" s="12"/>
      <c r="AN820" s="3"/>
      <c r="AO820" s="3"/>
      <c r="AP820" s="3"/>
    </row>
    <row r="821" spans="1:42" ht="12" customHeight="1" outlineLevel="1" x14ac:dyDescent="0.3">
      <c r="A821" s="1"/>
      <c r="B821" s="2"/>
      <c r="C821" s="13"/>
      <c r="D821" s="13"/>
      <c r="E821" s="13"/>
      <c r="F821" s="30"/>
      <c r="H821" s="104" t="s">
        <v>116</v>
      </c>
      <c r="I821" s="4" t="s">
        <v>404</v>
      </c>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85"/>
      <c r="AM821" s="12"/>
      <c r="AN821" s="3"/>
      <c r="AO821" s="3"/>
      <c r="AP821" s="3"/>
    </row>
    <row r="822" spans="1:42" ht="12" customHeight="1" outlineLevel="1" x14ac:dyDescent="0.3">
      <c r="A822" s="1"/>
      <c r="B822" s="2"/>
      <c r="C822" s="13"/>
      <c r="D822" s="13"/>
      <c r="E822" s="13"/>
      <c r="F822" s="30"/>
      <c r="H822" s="104" t="s">
        <v>396</v>
      </c>
      <c r="I822" s="4" t="s">
        <v>404</v>
      </c>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85"/>
      <c r="AM822" s="12"/>
      <c r="AN822" s="3"/>
      <c r="AO822" s="3"/>
      <c r="AP822" s="3"/>
    </row>
    <row r="823" spans="1:42" ht="12" customHeight="1" outlineLevel="1" x14ac:dyDescent="0.3">
      <c r="A823" s="1"/>
      <c r="B823" s="2"/>
      <c r="C823" s="13"/>
      <c r="D823" s="13"/>
      <c r="E823" s="13"/>
      <c r="F823" s="30"/>
      <c r="H823" s="104" t="s">
        <v>118</v>
      </c>
      <c r="I823" s="4" t="s">
        <v>404</v>
      </c>
      <c r="J823" s="83"/>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85"/>
      <c r="AM823" s="12"/>
      <c r="AN823" s="3"/>
      <c r="AO823" s="3"/>
      <c r="AP823" s="3"/>
    </row>
    <row r="824" spans="1:42" ht="12" customHeight="1" outlineLevel="1" x14ac:dyDescent="0.3">
      <c r="A824" s="1"/>
      <c r="B824" s="2"/>
      <c r="C824" s="13"/>
      <c r="D824" s="13"/>
      <c r="E824" s="13"/>
      <c r="F824" s="30"/>
      <c r="H824" s="104" t="s">
        <v>119</v>
      </c>
      <c r="I824" s="4" t="s">
        <v>404</v>
      </c>
      <c r="J824" s="83"/>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85"/>
      <c r="AM824" s="12"/>
      <c r="AN824" s="3"/>
      <c r="AO824" s="3"/>
      <c r="AP824" s="3"/>
    </row>
    <row r="825" spans="1:42" ht="12" customHeight="1" outlineLevel="1" x14ac:dyDescent="0.3">
      <c r="A825" s="1"/>
      <c r="B825" s="2"/>
      <c r="C825" s="13"/>
      <c r="D825" s="13"/>
      <c r="E825" s="13"/>
      <c r="F825" s="30"/>
      <c r="H825" s="104" t="s">
        <v>120</v>
      </c>
      <c r="I825" s="4" t="s">
        <v>404</v>
      </c>
      <c r="J825" s="83"/>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85"/>
      <c r="AM825" s="12"/>
      <c r="AN825" s="3"/>
      <c r="AO825" s="3"/>
      <c r="AP825" s="3"/>
    </row>
    <row r="826" spans="1:42" ht="14.4" outlineLevel="1" x14ac:dyDescent="0.3">
      <c r="A826" s="1"/>
      <c r="B826" s="2"/>
      <c r="C826" s="13"/>
      <c r="D826" s="13"/>
      <c r="E826" s="13"/>
      <c r="F826" s="22"/>
      <c r="H826" s="104" t="s">
        <v>121</v>
      </c>
      <c r="I826" s="4" t="s">
        <v>404</v>
      </c>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85"/>
      <c r="AM826" s="12"/>
      <c r="AN826" s="3"/>
      <c r="AO826" s="3"/>
      <c r="AP826" s="3"/>
    </row>
    <row r="827" spans="1:42" ht="14.4" outlineLevel="1" x14ac:dyDescent="0.3">
      <c r="A827" s="1"/>
      <c r="B827" s="2"/>
      <c r="C827" s="13"/>
      <c r="D827" s="13"/>
      <c r="E827" s="13"/>
      <c r="F827" s="22"/>
      <c r="H827" s="104" t="s">
        <v>122</v>
      </c>
      <c r="I827" s="4" t="s">
        <v>404</v>
      </c>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85"/>
      <c r="AM827" s="12"/>
      <c r="AN827" s="3"/>
      <c r="AO827" s="3"/>
      <c r="AP827" s="3"/>
    </row>
    <row r="828" spans="1:42" ht="12" customHeight="1" outlineLevel="1" x14ac:dyDescent="0.3">
      <c r="A828" s="1"/>
      <c r="B828" s="2"/>
      <c r="C828" s="13"/>
      <c r="D828" s="13"/>
      <c r="E828" s="13"/>
      <c r="F828" s="30"/>
      <c r="H828" s="104" t="s">
        <v>123</v>
      </c>
      <c r="I828" s="4" t="s">
        <v>404</v>
      </c>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85"/>
      <c r="AM828" s="12"/>
      <c r="AN828" s="3"/>
      <c r="AO828" s="3"/>
      <c r="AP828" s="3"/>
    </row>
    <row r="829" spans="1:42" ht="12" customHeight="1" outlineLevel="1" x14ac:dyDescent="0.3">
      <c r="A829" s="1"/>
      <c r="B829" s="2"/>
      <c r="C829" s="13"/>
      <c r="D829" s="13"/>
      <c r="E829" s="13"/>
      <c r="F829" s="30"/>
      <c r="H829" s="104" t="s">
        <v>397</v>
      </c>
      <c r="I829" s="4" t="s">
        <v>404</v>
      </c>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85"/>
      <c r="AM829" s="12"/>
      <c r="AN829" s="3"/>
      <c r="AO829" s="3"/>
      <c r="AP829" s="3"/>
    </row>
    <row r="830" spans="1:42" ht="12" customHeight="1" outlineLevel="1" x14ac:dyDescent="0.3">
      <c r="A830" s="1"/>
      <c r="B830" s="2"/>
      <c r="C830" s="13"/>
      <c r="D830" s="13"/>
      <c r="E830" s="13"/>
      <c r="F830" s="30"/>
      <c r="H830" s="104" t="s">
        <v>124</v>
      </c>
      <c r="I830" s="4" t="s">
        <v>404</v>
      </c>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85"/>
      <c r="AM830" s="12"/>
      <c r="AN830" s="3"/>
      <c r="AO830" s="3"/>
      <c r="AP830" s="3"/>
    </row>
    <row r="831" spans="1:42" ht="12" customHeight="1" outlineLevel="1" x14ac:dyDescent="0.3">
      <c r="A831" s="1"/>
      <c r="B831" s="2"/>
      <c r="C831" s="13"/>
      <c r="D831" s="13"/>
      <c r="E831" s="13"/>
      <c r="F831" s="30"/>
      <c r="H831" s="104" t="s">
        <v>125</v>
      </c>
      <c r="I831" s="4" t="s">
        <v>404</v>
      </c>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85"/>
      <c r="AM831" s="12"/>
      <c r="AN831" s="3"/>
      <c r="AO831" s="3"/>
      <c r="AP831" s="3"/>
    </row>
    <row r="832" spans="1:42" ht="12" customHeight="1" outlineLevel="1" x14ac:dyDescent="0.3">
      <c r="A832" s="1"/>
      <c r="B832" s="2"/>
      <c r="C832" s="13"/>
      <c r="D832" s="13"/>
      <c r="E832" s="13"/>
      <c r="F832" s="30"/>
      <c r="H832" s="104" t="s">
        <v>126</v>
      </c>
      <c r="I832" s="4" t="s">
        <v>404</v>
      </c>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85"/>
      <c r="AM832" s="12"/>
      <c r="AN832" s="3"/>
      <c r="AO832" s="3"/>
      <c r="AP832" s="3"/>
    </row>
    <row r="833" spans="1:42" ht="12" customHeight="1" outlineLevel="1" x14ac:dyDescent="0.3">
      <c r="A833" s="1"/>
      <c r="B833" s="2"/>
      <c r="C833" s="13"/>
      <c r="D833" s="13"/>
      <c r="E833" s="13"/>
      <c r="F833" s="30"/>
      <c r="H833" s="104" t="s">
        <v>127</v>
      </c>
      <c r="I833" s="4" t="s">
        <v>404</v>
      </c>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85"/>
      <c r="AM833" s="12"/>
      <c r="AN833" s="3"/>
      <c r="AO833" s="3"/>
      <c r="AP833" s="3"/>
    </row>
    <row r="834" spans="1:42" ht="12" customHeight="1" outlineLevel="1" x14ac:dyDescent="0.3">
      <c r="A834" s="1"/>
      <c r="B834" s="2"/>
      <c r="C834" s="13"/>
      <c r="D834" s="13"/>
      <c r="E834" s="13"/>
      <c r="F834" s="30"/>
      <c r="H834" s="104" t="s">
        <v>398</v>
      </c>
      <c r="I834" s="4" t="s">
        <v>404</v>
      </c>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85"/>
      <c r="AM834" s="12"/>
      <c r="AN834" s="3"/>
      <c r="AO834" s="3"/>
      <c r="AP834" s="3"/>
    </row>
    <row r="835" spans="1:42" ht="12" customHeight="1" outlineLevel="1" x14ac:dyDescent="0.3">
      <c r="A835" s="1"/>
      <c r="B835" s="2"/>
      <c r="C835" s="13"/>
      <c r="D835" s="13"/>
      <c r="E835" s="13"/>
      <c r="F835" s="30"/>
      <c r="H835" s="104" t="s">
        <v>128</v>
      </c>
      <c r="I835" s="4" t="s">
        <v>404</v>
      </c>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85"/>
      <c r="AM835" s="12"/>
      <c r="AN835" s="3"/>
      <c r="AO835" s="3"/>
      <c r="AP835" s="3"/>
    </row>
    <row r="836" spans="1:42" ht="14.4" outlineLevel="1" x14ac:dyDescent="0.3">
      <c r="A836" s="1"/>
      <c r="B836" s="2"/>
      <c r="C836" s="13"/>
      <c r="D836" s="13"/>
      <c r="E836" s="13"/>
      <c r="F836" s="22"/>
      <c r="H836" s="104" t="s">
        <v>129</v>
      </c>
      <c r="I836" s="4" t="s">
        <v>404</v>
      </c>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85"/>
      <c r="AM836" s="12"/>
      <c r="AN836" s="3"/>
      <c r="AO836" s="3"/>
      <c r="AP836" s="3"/>
    </row>
    <row r="837" spans="1:42" ht="14.4" outlineLevel="1" x14ac:dyDescent="0.3">
      <c r="A837" s="1"/>
      <c r="B837" s="2"/>
      <c r="C837" s="13"/>
      <c r="D837" s="13"/>
      <c r="E837" s="13"/>
      <c r="F837" s="22"/>
      <c r="H837" s="104" t="s">
        <v>130</v>
      </c>
      <c r="I837" s="4" t="s">
        <v>404</v>
      </c>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85"/>
      <c r="AM837" s="12"/>
      <c r="AN837" s="3"/>
      <c r="AO837" s="3"/>
      <c r="AP837" s="3"/>
    </row>
    <row r="838" spans="1:42" ht="12" customHeight="1" outlineLevel="1" x14ac:dyDescent="0.25">
      <c r="A838" s="1"/>
      <c r="B838" s="2"/>
      <c r="C838" s="13"/>
      <c r="D838" s="13"/>
      <c r="E838" s="13"/>
      <c r="F838" s="22"/>
      <c r="H838" s="4" t="s">
        <v>97</v>
      </c>
      <c r="I838" s="4" t="s">
        <v>404</v>
      </c>
      <c r="J838" s="78"/>
      <c r="K838" s="82"/>
      <c r="L838" s="82"/>
      <c r="M838" s="6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85"/>
      <c r="AM838" s="12"/>
      <c r="AN838" s="3"/>
      <c r="AO838" s="3"/>
      <c r="AP838" s="3"/>
    </row>
    <row r="839" spans="1:42" ht="12" customHeight="1" outlineLevel="1" x14ac:dyDescent="0.25">
      <c r="A839" s="1"/>
      <c r="B839" s="2"/>
      <c r="C839" s="13"/>
      <c r="D839" s="13"/>
      <c r="E839" s="13"/>
      <c r="F839" s="30"/>
      <c r="H839" s="4" t="s">
        <v>111</v>
      </c>
      <c r="I839" s="4" t="s">
        <v>404</v>
      </c>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85"/>
      <c r="AM839" s="12"/>
      <c r="AN839" s="3"/>
      <c r="AO839" s="3"/>
      <c r="AP839" s="3"/>
    </row>
    <row r="840" spans="1:42" ht="12" customHeight="1" outlineLevel="1" x14ac:dyDescent="0.25">
      <c r="A840" s="1"/>
      <c r="B840" s="2"/>
      <c r="C840" s="13"/>
      <c r="D840" s="13"/>
      <c r="E840" s="13"/>
      <c r="F840" s="30"/>
      <c r="H840" s="4" t="s">
        <v>399</v>
      </c>
      <c r="I840" s="4" t="s">
        <v>404</v>
      </c>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85"/>
      <c r="AM840" s="12"/>
      <c r="AN840" s="3"/>
      <c r="AO840" s="3"/>
      <c r="AP840" s="3"/>
    </row>
    <row r="841" spans="1:42" ht="12" customHeight="1" outlineLevel="1" x14ac:dyDescent="0.25">
      <c r="A841" s="1"/>
      <c r="B841" s="2"/>
      <c r="C841" s="13"/>
      <c r="D841" s="13"/>
      <c r="E841" s="13"/>
      <c r="F841" s="30"/>
      <c r="H841" s="4" t="s">
        <v>400</v>
      </c>
      <c r="I841" s="4" t="s">
        <v>404</v>
      </c>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85"/>
      <c r="AM841" s="12"/>
      <c r="AN841" s="3"/>
      <c r="AO841" s="3"/>
      <c r="AP841" s="3"/>
    </row>
    <row r="842" spans="1:42" ht="12" customHeight="1" outlineLevel="1" x14ac:dyDescent="0.25">
      <c r="A842" s="1"/>
      <c r="B842" s="2"/>
      <c r="C842" s="13"/>
      <c r="D842" s="13"/>
      <c r="E842" s="13"/>
      <c r="F842" s="30"/>
      <c r="H842" s="23" t="s">
        <v>110</v>
      </c>
      <c r="I842" s="4" t="s">
        <v>405</v>
      </c>
      <c r="J842" s="78"/>
      <c r="K842" s="78">
        <v>1</v>
      </c>
      <c r="L842" s="78">
        <v>1</v>
      </c>
      <c r="M842" s="78"/>
      <c r="N842" s="78">
        <v>1</v>
      </c>
      <c r="O842" s="78">
        <v>1</v>
      </c>
      <c r="P842" s="78">
        <v>1</v>
      </c>
      <c r="Q842" s="78">
        <v>1</v>
      </c>
      <c r="R842" s="78">
        <v>1</v>
      </c>
      <c r="S842" s="78">
        <v>1</v>
      </c>
      <c r="T842" s="78">
        <v>1</v>
      </c>
      <c r="U842" s="78">
        <v>1</v>
      </c>
      <c r="V842" s="78">
        <v>1</v>
      </c>
      <c r="W842" s="78">
        <v>1</v>
      </c>
      <c r="X842" s="78">
        <v>1</v>
      </c>
      <c r="Y842" s="78">
        <v>1</v>
      </c>
      <c r="Z842" s="78">
        <v>1</v>
      </c>
      <c r="AA842" s="78">
        <v>1</v>
      </c>
      <c r="AB842" s="78"/>
      <c r="AC842" s="78"/>
      <c r="AD842" s="78"/>
      <c r="AE842" s="78"/>
      <c r="AF842" s="78"/>
      <c r="AG842" s="78"/>
      <c r="AH842" s="78"/>
      <c r="AI842" s="78"/>
      <c r="AJ842" s="78"/>
      <c r="AK842" s="78"/>
      <c r="AL842" s="85"/>
      <c r="AM842" s="12"/>
      <c r="AN842" s="3"/>
      <c r="AO842" s="3"/>
      <c r="AP842" s="3"/>
    </row>
    <row r="843" spans="1:42" ht="12" customHeight="1" outlineLevel="1" x14ac:dyDescent="0.25">
      <c r="A843" s="1"/>
      <c r="B843" s="2"/>
      <c r="C843" s="13"/>
      <c r="D843" s="13"/>
      <c r="E843" s="13"/>
      <c r="F843" s="30"/>
      <c r="H843" s="23" t="s">
        <v>98</v>
      </c>
      <c r="I843" s="4" t="s">
        <v>405</v>
      </c>
      <c r="J843" s="83"/>
      <c r="K843" s="78">
        <v>1</v>
      </c>
      <c r="L843" s="78">
        <v>1</v>
      </c>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85"/>
      <c r="AM843" s="12"/>
      <c r="AN843" s="3"/>
      <c r="AO843" s="3"/>
      <c r="AP843" s="3"/>
    </row>
    <row r="844" spans="1:42" ht="12" customHeight="1" outlineLevel="1" x14ac:dyDescent="0.25">
      <c r="A844" s="1"/>
      <c r="B844" s="2"/>
      <c r="C844" s="13"/>
      <c r="D844" s="13"/>
      <c r="E844" s="13"/>
      <c r="F844" s="30"/>
      <c r="H844" s="23" t="s">
        <v>99</v>
      </c>
      <c r="I844" s="4" t="s">
        <v>405</v>
      </c>
      <c r="J844" s="83">
        <v>1</v>
      </c>
      <c r="K844" s="78"/>
      <c r="L844" s="78"/>
      <c r="M844" s="78">
        <v>1</v>
      </c>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85"/>
      <c r="AM844" s="12"/>
      <c r="AN844" s="3"/>
      <c r="AO844" s="3"/>
      <c r="AP844" s="3"/>
    </row>
    <row r="845" spans="1:42" ht="12" customHeight="1" outlineLevel="1" x14ac:dyDescent="0.25">
      <c r="A845" s="1"/>
      <c r="B845" s="2"/>
      <c r="C845" s="13"/>
      <c r="D845" s="13"/>
      <c r="E845" s="13"/>
      <c r="F845" s="30"/>
      <c r="H845" s="23" t="s">
        <v>100</v>
      </c>
      <c r="I845" s="4" t="s">
        <v>405</v>
      </c>
      <c r="J845" s="83"/>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85"/>
      <c r="AM845" s="12"/>
      <c r="AN845" s="3"/>
      <c r="AO845" s="3"/>
      <c r="AP845" s="3"/>
    </row>
    <row r="846" spans="1:42" ht="13.2" outlineLevel="1" x14ac:dyDescent="0.25">
      <c r="A846" s="1"/>
      <c r="B846" s="2"/>
      <c r="C846" s="13"/>
      <c r="D846" s="13"/>
      <c r="E846" s="13"/>
      <c r="F846" s="22"/>
      <c r="H846" s="23" t="s">
        <v>101</v>
      </c>
      <c r="I846" s="4" t="s">
        <v>405</v>
      </c>
      <c r="J846" s="83"/>
      <c r="K846" s="83"/>
      <c r="L846" s="83"/>
      <c r="M846" s="83"/>
      <c r="N846" s="83"/>
      <c r="O846" s="83"/>
      <c r="P846" s="83"/>
      <c r="Q846" s="83"/>
      <c r="R846" s="83"/>
      <c r="S846" s="83"/>
      <c r="T846" s="83"/>
      <c r="U846" s="83"/>
      <c r="V846" s="83"/>
      <c r="W846" s="83"/>
      <c r="X846" s="83"/>
      <c r="Y846" s="83"/>
      <c r="Z846" s="83"/>
      <c r="AA846" s="83"/>
      <c r="AB846" s="78"/>
      <c r="AC846" s="78"/>
      <c r="AD846" s="78"/>
      <c r="AE846" s="78"/>
      <c r="AF846" s="78"/>
      <c r="AG846" s="78"/>
      <c r="AH846" s="78"/>
      <c r="AI846" s="78"/>
      <c r="AJ846" s="78"/>
      <c r="AK846" s="78"/>
      <c r="AL846" s="85"/>
      <c r="AM846" s="12"/>
      <c r="AN846" s="3"/>
      <c r="AO846" s="3"/>
      <c r="AP846" s="3"/>
    </row>
    <row r="847" spans="1:42" ht="13.2" outlineLevel="1" x14ac:dyDescent="0.25">
      <c r="A847" s="1"/>
      <c r="B847" s="2"/>
      <c r="C847" s="13"/>
      <c r="D847" s="13"/>
      <c r="E847" s="13"/>
      <c r="F847" s="22"/>
      <c r="H847" s="23" t="s">
        <v>102</v>
      </c>
      <c r="I847" s="4" t="s">
        <v>405</v>
      </c>
      <c r="J847" s="83"/>
      <c r="K847" s="83"/>
      <c r="L847" s="83"/>
      <c r="M847" s="83"/>
      <c r="N847" s="83"/>
      <c r="O847" s="83"/>
      <c r="P847" s="83"/>
      <c r="Q847" s="83"/>
      <c r="R847" s="83"/>
      <c r="S847" s="83"/>
      <c r="T847" s="83"/>
      <c r="U847" s="83"/>
      <c r="V847" s="83"/>
      <c r="W847" s="83"/>
      <c r="X847" s="83"/>
      <c r="Y847" s="83"/>
      <c r="Z847" s="83"/>
      <c r="AA847" s="83"/>
      <c r="AB847" s="78"/>
      <c r="AC847" s="78"/>
      <c r="AD847" s="78"/>
      <c r="AE847" s="78"/>
      <c r="AF847" s="78"/>
      <c r="AG847" s="78"/>
      <c r="AH847" s="78"/>
      <c r="AI847" s="78"/>
      <c r="AJ847" s="78"/>
      <c r="AK847" s="78"/>
      <c r="AL847" s="85"/>
      <c r="AM847" s="12"/>
      <c r="AN847" s="3"/>
      <c r="AO847" s="3"/>
      <c r="AP847" s="3"/>
    </row>
    <row r="848" spans="1:42" ht="12" customHeight="1" outlineLevel="1" x14ac:dyDescent="0.25">
      <c r="A848" s="1"/>
      <c r="B848" s="2"/>
      <c r="C848" s="13"/>
      <c r="D848" s="13"/>
      <c r="E848" s="13"/>
      <c r="F848" s="22"/>
      <c r="H848" s="23" t="s">
        <v>103</v>
      </c>
      <c r="I848" s="4" t="s">
        <v>405</v>
      </c>
      <c r="J848" s="83"/>
      <c r="K848" s="83"/>
      <c r="L848" s="83"/>
      <c r="M848" s="83"/>
      <c r="N848" s="83"/>
      <c r="O848" s="83"/>
      <c r="P848" s="83"/>
      <c r="Q848" s="83"/>
      <c r="R848" s="83"/>
      <c r="S848" s="83"/>
      <c r="T848" s="83"/>
      <c r="U848" s="83"/>
      <c r="V848" s="83"/>
      <c r="W848" s="83"/>
      <c r="X848" s="83"/>
      <c r="Y848" s="83"/>
      <c r="Z848" s="83"/>
      <c r="AA848" s="83"/>
      <c r="AB848" s="78"/>
      <c r="AC848" s="78"/>
      <c r="AD848" s="78"/>
      <c r="AE848" s="78"/>
      <c r="AF848" s="78"/>
      <c r="AG848" s="78"/>
      <c r="AH848" s="78"/>
      <c r="AI848" s="78"/>
      <c r="AJ848" s="78"/>
      <c r="AK848" s="78"/>
      <c r="AL848" s="85"/>
      <c r="AM848" s="12"/>
      <c r="AN848" s="3"/>
      <c r="AO848" s="3"/>
      <c r="AP848" s="3"/>
    </row>
    <row r="849" spans="1:42" ht="12" customHeight="1" outlineLevel="1" x14ac:dyDescent="0.25">
      <c r="A849" s="1"/>
      <c r="B849" s="2"/>
      <c r="C849" s="13"/>
      <c r="D849" s="13"/>
      <c r="E849" s="13"/>
      <c r="F849" s="30"/>
      <c r="H849" s="23" t="s">
        <v>104</v>
      </c>
      <c r="I849" s="4" t="s">
        <v>405</v>
      </c>
      <c r="J849" s="83"/>
      <c r="K849" s="83"/>
      <c r="L849" s="83"/>
      <c r="M849" s="83"/>
      <c r="N849" s="83"/>
      <c r="O849" s="83"/>
      <c r="P849" s="83"/>
      <c r="Q849" s="83"/>
      <c r="R849" s="83"/>
      <c r="S849" s="83"/>
      <c r="T849" s="83"/>
      <c r="U849" s="83"/>
      <c r="V849" s="83"/>
      <c r="W849" s="83"/>
      <c r="X849" s="83"/>
      <c r="Y849" s="83"/>
      <c r="Z849" s="83"/>
      <c r="AA849" s="83"/>
      <c r="AB849" s="78"/>
      <c r="AC849" s="78"/>
      <c r="AD849" s="78"/>
      <c r="AE849" s="78"/>
      <c r="AF849" s="78"/>
      <c r="AG849" s="78"/>
      <c r="AH849" s="78"/>
      <c r="AI849" s="78"/>
      <c r="AJ849" s="78"/>
      <c r="AK849" s="78"/>
      <c r="AL849" s="85"/>
      <c r="AM849" s="12"/>
      <c r="AN849" s="3"/>
      <c r="AO849" s="3"/>
      <c r="AP849" s="3"/>
    </row>
    <row r="850" spans="1:42" ht="12" customHeight="1" outlineLevel="1" x14ac:dyDescent="0.25">
      <c r="A850" s="1"/>
      <c r="B850" s="2"/>
      <c r="C850" s="13"/>
      <c r="D850" s="13"/>
      <c r="E850" s="13"/>
      <c r="F850" s="30"/>
      <c r="H850" s="23" t="s">
        <v>372</v>
      </c>
      <c r="I850" s="4" t="s">
        <v>405</v>
      </c>
      <c r="J850" s="83"/>
      <c r="K850" s="83"/>
      <c r="L850" s="83"/>
      <c r="M850" s="83"/>
      <c r="N850" s="83"/>
      <c r="O850" s="83"/>
      <c r="P850" s="83"/>
      <c r="Q850" s="83"/>
      <c r="R850" s="83"/>
      <c r="S850" s="83"/>
      <c r="T850" s="83"/>
      <c r="U850" s="83"/>
      <c r="V850" s="83"/>
      <c r="W850" s="83"/>
      <c r="X850" s="83"/>
      <c r="Y850" s="83"/>
      <c r="Z850" s="83"/>
      <c r="AA850" s="83"/>
      <c r="AB850" s="78"/>
      <c r="AC850" s="78"/>
      <c r="AD850" s="78"/>
      <c r="AE850" s="78"/>
      <c r="AF850" s="78"/>
      <c r="AG850" s="78"/>
      <c r="AH850" s="78"/>
      <c r="AI850" s="78"/>
      <c r="AJ850" s="78"/>
      <c r="AK850" s="78"/>
      <c r="AL850" s="85"/>
      <c r="AM850" s="12"/>
      <c r="AN850" s="3"/>
      <c r="AO850" s="3"/>
      <c r="AP850" s="3"/>
    </row>
    <row r="851" spans="1:42" ht="12" customHeight="1" outlineLevel="1" x14ac:dyDescent="0.25">
      <c r="A851" s="1"/>
      <c r="B851" s="2"/>
      <c r="C851" s="13"/>
      <c r="D851" s="13"/>
      <c r="E851" s="13"/>
      <c r="F851" s="30"/>
      <c r="H851" s="105" t="s">
        <v>112</v>
      </c>
      <c r="I851" s="4" t="s">
        <v>405</v>
      </c>
      <c r="J851" s="83"/>
      <c r="K851" s="83"/>
      <c r="L851" s="83"/>
      <c r="M851" s="83"/>
      <c r="N851" s="83"/>
      <c r="O851" s="83"/>
      <c r="P851" s="83"/>
      <c r="Q851" s="83"/>
      <c r="R851" s="83"/>
      <c r="S851" s="83"/>
      <c r="T851" s="83"/>
      <c r="U851" s="83"/>
      <c r="V851" s="83"/>
      <c r="W851" s="83"/>
      <c r="X851" s="83"/>
      <c r="Y851" s="83"/>
      <c r="Z851" s="83"/>
      <c r="AA851" s="83"/>
      <c r="AB851" s="78"/>
      <c r="AC851" s="78"/>
      <c r="AD851" s="78"/>
      <c r="AE851" s="78"/>
      <c r="AF851" s="78"/>
      <c r="AG851" s="78"/>
      <c r="AH851" s="78"/>
      <c r="AI851" s="78"/>
      <c r="AJ851" s="78"/>
      <c r="AK851" s="78"/>
      <c r="AL851" s="85"/>
      <c r="AM851" s="12"/>
      <c r="AN851" s="3"/>
      <c r="AO851" s="3"/>
      <c r="AP851" s="3"/>
    </row>
    <row r="852" spans="1:42" ht="12" customHeight="1" outlineLevel="1" x14ac:dyDescent="0.25">
      <c r="A852" s="1"/>
      <c r="B852" s="2"/>
      <c r="C852" s="13"/>
      <c r="D852" s="13"/>
      <c r="E852" s="13"/>
      <c r="F852" s="30"/>
      <c r="H852" s="105" t="s">
        <v>113</v>
      </c>
      <c r="I852" s="4" t="s">
        <v>405</v>
      </c>
      <c r="J852" s="83"/>
      <c r="K852" s="83"/>
      <c r="L852" s="83"/>
      <c r="M852" s="83"/>
      <c r="N852" s="83"/>
      <c r="O852" s="83"/>
      <c r="P852" s="83"/>
      <c r="Q852" s="83"/>
      <c r="R852" s="83"/>
      <c r="S852" s="83"/>
      <c r="T852" s="83"/>
      <c r="U852" s="83"/>
      <c r="V852" s="83"/>
      <c r="W852" s="83"/>
      <c r="X852" s="83"/>
      <c r="Y852" s="83"/>
      <c r="Z852" s="83"/>
      <c r="AA852" s="83"/>
      <c r="AB852" s="78"/>
      <c r="AC852" s="78"/>
      <c r="AD852" s="78"/>
      <c r="AE852" s="78"/>
      <c r="AF852" s="78"/>
      <c r="AG852" s="78"/>
      <c r="AH852" s="78"/>
      <c r="AI852" s="78"/>
      <c r="AJ852" s="78"/>
      <c r="AK852" s="78"/>
      <c r="AL852" s="85"/>
      <c r="AM852" s="12"/>
      <c r="AN852" s="3"/>
      <c r="AO852" s="3"/>
      <c r="AP852" s="3"/>
    </row>
    <row r="853" spans="1:42" ht="12" customHeight="1" outlineLevel="1" x14ac:dyDescent="0.25">
      <c r="A853" s="1"/>
      <c r="B853" s="2"/>
      <c r="C853" s="13"/>
      <c r="D853" s="13"/>
      <c r="E853" s="13"/>
      <c r="F853" s="30"/>
      <c r="H853" s="105" t="s">
        <v>117</v>
      </c>
      <c r="I853" s="4" t="s">
        <v>405</v>
      </c>
      <c r="J853" s="83"/>
      <c r="K853" s="83"/>
      <c r="L853" s="83"/>
      <c r="M853" s="83"/>
      <c r="N853" s="83"/>
      <c r="O853" s="83"/>
      <c r="P853" s="83"/>
      <c r="Q853" s="83"/>
      <c r="R853" s="83"/>
      <c r="S853" s="83"/>
      <c r="T853" s="83"/>
      <c r="U853" s="83"/>
      <c r="V853" s="83"/>
      <c r="W853" s="83"/>
      <c r="X853" s="83"/>
      <c r="Y853" s="83"/>
      <c r="Z853" s="83"/>
      <c r="AA853" s="83"/>
      <c r="AB853" s="78"/>
      <c r="AC853" s="78"/>
      <c r="AD853" s="78"/>
      <c r="AE853" s="78"/>
      <c r="AF853" s="78"/>
      <c r="AG853" s="78"/>
      <c r="AH853" s="78"/>
      <c r="AI853" s="78"/>
      <c r="AJ853" s="78"/>
      <c r="AK853" s="78"/>
      <c r="AL853" s="85"/>
      <c r="AM853" s="12"/>
      <c r="AN853" s="3"/>
      <c r="AO853" s="3"/>
      <c r="AP853" s="3"/>
    </row>
    <row r="854" spans="1:42" ht="12" customHeight="1" outlineLevel="1" x14ac:dyDescent="0.3">
      <c r="A854" s="1"/>
      <c r="B854" s="2"/>
      <c r="C854" s="13"/>
      <c r="D854" s="13"/>
      <c r="E854" s="13"/>
      <c r="F854" s="30"/>
      <c r="H854" s="104" t="s">
        <v>105</v>
      </c>
      <c r="I854" s="4" t="s">
        <v>405</v>
      </c>
      <c r="J854" s="83"/>
      <c r="K854" s="83"/>
      <c r="L854" s="83"/>
      <c r="M854" s="83"/>
      <c r="N854" s="83"/>
      <c r="O854" s="83"/>
      <c r="P854" s="83"/>
      <c r="Q854" s="83"/>
      <c r="R854" s="83"/>
      <c r="S854" s="83"/>
      <c r="T854" s="83"/>
      <c r="U854" s="83"/>
      <c r="V854" s="83"/>
      <c r="W854" s="83"/>
      <c r="X854" s="83"/>
      <c r="Y854" s="83"/>
      <c r="Z854" s="83"/>
      <c r="AA854" s="83"/>
      <c r="AB854" s="78"/>
      <c r="AC854" s="78"/>
      <c r="AD854" s="78"/>
      <c r="AE854" s="78"/>
      <c r="AF854" s="78"/>
      <c r="AG854" s="78"/>
      <c r="AH854" s="78"/>
      <c r="AI854" s="78"/>
      <c r="AJ854" s="78"/>
      <c r="AK854" s="78"/>
      <c r="AL854" s="85"/>
      <c r="AM854" s="12"/>
      <c r="AN854" s="3"/>
      <c r="AO854" s="3"/>
      <c r="AP854" s="3"/>
    </row>
    <row r="855" spans="1:42" ht="12" customHeight="1" outlineLevel="1" x14ac:dyDescent="0.3">
      <c r="A855" s="1"/>
      <c r="B855" s="2"/>
      <c r="C855" s="13"/>
      <c r="D855" s="13"/>
      <c r="E855" s="13"/>
      <c r="F855" s="30"/>
      <c r="H855" s="104" t="s">
        <v>106</v>
      </c>
      <c r="I855" s="4" t="s">
        <v>405</v>
      </c>
      <c r="J855" s="83"/>
      <c r="K855" s="83"/>
      <c r="L855" s="83"/>
      <c r="M855" s="83"/>
      <c r="N855" s="83"/>
      <c r="O855" s="83"/>
      <c r="P855" s="83"/>
      <c r="Q855" s="83"/>
      <c r="R855" s="83"/>
      <c r="S855" s="83"/>
      <c r="T855" s="83"/>
      <c r="U855" s="83"/>
      <c r="V855" s="83"/>
      <c r="W855" s="83"/>
      <c r="X855" s="83"/>
      <c r="Y855" s="83"/>
      <c r="Z855" s="83"/>
      <c r="AA855" s="83"/>
      <c r="AB855" s="78"/>
      <c r="AC855" s="78"/>
      <c r="AD855" s="78"/>
      <c r="AE855" s="78"/>
      <c r="AF855" s="78"/>
      <c r="AG855" s="78"/>
      <c r="AH855" s="78"/>
      <c r="AI855" s="78"/>
      <c r="AJ855" s="78"/>
      <c r="AK855" s="78"/>
      <c r="AL855" s="85"/>
      <c r="AM855" s="12"/>
      <c r="AN855" s="3"/>
      <c r="AO855" s="3"/>
      <c r="AP855" s="3"/>
    </row>
    <row r="856" spans="1:42" ht="12" customHeight="1" outlineLevel="1" x14ac:dyDescent="0.3">
      <c r="A856" s="1"/>
      <c r="B856" s="2"/>
      <c r="C856" s="13"/>
      <c r="D856" s="13"/>
      <c r="E856" s="13"/>
      <c r="F856" s="30"/>
      <c r="H856" s="104" t="s">
        <v>107</v>
      </c>
      <c r="I856" s="4" t="s">
        <v>405</v>
      </c>
      <c r="J856" s="83"/>
      <c r="K856" s="83"/>
      <c r="L856" s="83"/>
      <c r="M856" s="83"/>
      <c r="N856" s="83"/>
      <c r="O856" s="83"/>
      <c r="P856" s="83"/>
      <c r="Q856" s="83"/>
      <c r="R856" s="83"/>
      <c r="S856" s="83"/>
      <c r="T856" s="83"/>
      <c r="U856" s="83"/>
      <c r="V856" s="83"/>
      <c r="W856" s="83"/>
      <c r="X856" s="83"/>
      <c r="Y856" s="83"/>
      <c r="Z856" s="83"/>
      <c r="AA856" s="83"/>
      <c r="AB856" s="83"/>
      <c r="AC856" s="83"/>
      <c r="AD856" s="83"/>
      <c r="AE856" s="83"/>
      <c r="AF856" s="83"/>
      <c r="AG856" s="83"/>
      <c r="AH856" s="83"/>
      <c r="AI856" s="83"/>
      <c r="AJ856" s="83"/>
      <c r="AK856" s="83"/>
      <c r="AL856" s="85"/>
      <c r="AM856" s="12"/>
      <c r="AN856" s="3"/>
      <c r="AO856" s="3"/>
      <c r="AP856" s="3"/>
    </row>
    <row r="857" spans="1:42" ht="12" customHeight="1" outlineLevel="1" x14ac:dyDescent="0.3">
      <c r="A857" s="1"/>
      <c r="B857" s="2"/>
      <c r="C857" s="13"/>
      <c r="D857" s="13"/>
      <c r="E857" s="13"/>
      <c r="F857" s="30"/>
      <c r="H857" s="104" t="s">
        <v>108</v>
      </c>
      <c r="I857" s="4" t="s">
        <v>405</v>
      </c>
      <c r="J857" s="83"/>
      <c r="K857" s="83"/>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5"/>
      <c r="AM857" s="12"/>
      <c r="AN857" s="3"/>
      <c r="AO857" s="3"/>
      <c r="AP857" s="3"/>
    </row>
    <row r="858" spans="1:42" ht="12" customHeight="1" outlineLevel="1" x14ac:dyDescent="0.3">
      <c r="A858" s="1"/>
      <c r="B858" s="2"/>
      <c r="C858" s="13"/>
      <c r="D858" s="13"/>
      <c r="E858" s="13"/>
      <c r="F858" s="30"/>
      <c r="H858" s="104" t="s">
        <v>109</v>
      </c>
      <c r="I858" s="4" t="s">
        <v>405</v>
      </c>
      <c r="J858" s="83"/>
      <c r="K858" s="83"/>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5"/>
      <c r="AM858" s="12"/>
      <c r="AN858" s="3"/>
      <c r="AO858" s="3"/>
      <c r="AP858" s="3"/>
    </row>
    <row r="859" spans="1:42" ht="12" customHeight="1" outlineLevel="1" x14ac:dyDescent="0.3">
      <c r="A859" s="1"/>
      <c r="B859" s="2"/>
      <c r="C859" s="13"/>
      <c r="D859" s="13"/>
      <c r="E859" s="13"/>
      <c r="F859" s="30"/>
      <c r="H859" s="104" t="s">
        <v>114</v>
      </c>
      <c r="I859" s="4" t="s">
        <v>405</v>
      </c>
      <c r="J859" s="83"/>
      <c r="K859" s="83"/>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5"/>
      <c r="AM859" s="12"/>
      <c r="AN859" s="3"/>
      <c r="AO859" s="3"/>
      <c r="AP859" s="3"/>
    </row>
    <row r="860" spans="1:42" ht="12" customHeight="1" outlineLevel="1" x14ac:dyDescent="0.3">
      <c r="A860" s="1"/>
      <c r="B860" s="2"/>
      <c r="C860" s="13"/>
      <c r="D860" s="13"/>
      <c r="E860" s="13"/>
      <c r="F860" s="30"/>
      <c r="H860" s="104" t="s">
        <v>115</v>
      </c>
      <c r="I860" s="4" t="s">
        <v>405</v>
      </c>
      <c r="J860" s="83"/>
      <c r="K860" s="83"/>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5"/>
      <c r="AM860" s="12"/>
      <c r="AN860" s="3"/>
      <c r="AO860" s="3"/>
      <c r="AP860" s="3"/>
    </row>
    <row r="861" spans="1:42" ht="12" customHeight="1" outlineLevel="1" x14ac:dyDescent="0.3">
      <c r="A861" s="1"/>
      <c r="B861" s="2"/>
      <c r="C861" s="13"/>
      <c r="D861" s="13"/>
      <c r="E861" s="13"/>
      <c r="F861" s="30"/>
      <c r="H861" s="104" t="s">
        <v>116</v>
      </c>
      <c r="I861" s="4" t="s">
        <v>405</v>
      </c>
      <c r="J861" s="83"/>
      <c r="K861" s="83"/>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5"/>
      <c r="AM861" s="12"/>
      <c r="AN861" s="3"/>
      <c r="AO861" s="3"/>
      <c r="AP861" s="3"/>
    </row>
    <row r="862" spans="1:42" ht="12" customHeight="1" outlineLevel="1" x14ac:dyDescent="0.3">
      <c r="A862" s="1"/>
      <c r="B862" s="2"/>
      <c r="C862" s="13"/>
      <c r="D862" s="13"/>
      <c r="E862" s="13"/>
      <c r="F862" s="30"/>
      <c r="H862" s="104" t="s">
        <v>396</v>
      </c>
      <c r="I862" s="4" t="s">
        <v>405</v>
      </c>
      <c r="J862" s="83"/>
      <c r="K862" s="83"/>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5"/>
      <c r="AM862" s="12"/>
      <c r="AN862" s="3"/>
      <c r="AO862" s="3"/>
      <c r="AP862" s="3"/>
    </row>
    <row r="863" spans="1:42" ht="12" customHeight="1" outlineLevel="1" x14ac:dyDescent="0.3">
      <c r="A863" s="1"/>
      <c r="B863" s="2"/>
      <c r="C863" s="13"/>
      <c r="D863" s="13"/>
      <c r="E863" s="13"/>
      <c r="F863" s="30"/>
      <c r="H863" s="104" t="s">
        <v>118</v>
      </c>
      <c r="I863" s="4" t="s">
        <v>405</v>
      </c>
      <c r="J863" s="83"/>
      <c r="K863" s="83"/>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5"/>
      <c r="AM863" s="12"/>
      <c r="AN863" s="3"/>
      <c r="AO863" s="3"/>
      <c r="AP863" s="3"/>
    </row>
    <row r="864" spans="1:42" ht="12" customHeight="1" outlineLevel="1" x14ac:dyDescent="0.3">
      <c r="A864" s="1"/>
      <c r="B864" s="2"/>
      <c r="C864" s="13"/>
      <c r="D864" s="13"/>
      <c r="E864" s="13"/>
      <c r="F864" s="30"/>
      <c r="H864" s="104" t="s">
        <v>119</v>
      </c>
      <c r="I864" s="4" t="s">
        <v>405</v>
      </c>
      <c r="J864" s="83"/>
      <c r="K864" s="83"/>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5"/>
      <c r="AM864" s="12"/>
      <c r="AN864" s="3"/>
      <c r="AO864" s="3"/>
      <c r="AP864" s="3"/>
    </row>
    <row r="865" spans="1:42" ht="12" customHeight="1" outlineLevel="1" x14ac:dyDescent="0.3">
      <c r="A865" s="1"/>
      <c r="B865" s="2"/>
      <c r="C865" s="13"/>
      <c r="D865" s="13"/>
      <c r="E865" s="13"/>
      <c r="F865" s="30"/>
      <c r="H865" s="104" t="s">
        <v>120</v>
      </c>
      <c r="I865" s="4" t="s">
        <v>405</v>
      </c>
      <c r="J865" s="83"/>
      <c r="K865" s="83"/>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5"/>
      <c r="AM865" s="12"/>
      <c r="AN865" s="3"/>
      <c r="AO865" s="3"/>
      <c r="AP865" s="3"/>
    </row>
    <row r="866" spans="1:42" ht="12" customHeight="1" outlineLevel="1" x14ac:dyDescent="0.3">
      <c r="A866" s="1"/>
      <c r="B866" s="2"/>
      <c r="C866" s="13"/>
      <c r="D866" s="13"/>
      <c r="E866" s="13"/>
      <c r="F866" s="30"/>
      <c r="H866" s="104" t="s">
        <v>121</v>
      </c>
      <c r="I866" s="4" t="s">
        <v>405</v>
      </c>
      <c r="J866" s="83"/>
      <c r="K866" s="83"/>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5"/>
      <c r="AM866" s="12"/>
      <c r="AN866" s="3"/>
      <c r="AO866" s="3"/>
      <c r="AP866" s="3"/>
    </row>
    <row r="867" spans="1:42" ht="12" customHeight="1" outlineLevel="1" x14ac:dyDescent="0.3">
      <c r="A867" s="1"/>
      <c r="B867" s="2"/>
      <c r="C867" s="13"/>
      <c r="D867" s="13"/>
      <c r="E867" s="13"/>
      <c r="F867" s="30"/>
      <c r="H867" s="104" t="s">
        <v>122</v>
      </c>
      <c r="I867" s="4" t="s">
        <v>405</v>
      </c>
      <c r="J867" s="83"/>
      <c r="K867" s="83"/>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5"/>
      <c r="AM867" s="12"/>
      <c r="AN867" s="3"/>
      <c r="AO867" s="3"/>
      <c r="AP867" s="3"/>
    </row>
    <row r="868" spans="1:42" ht="12" customHeight="1" outlineLevel="1" x14ac:dyDescent="0.3">
      <c r="A868" s="1"/>
      <c r="B868" s="2"/>
      <c r="C868" s="13"/>
      <c r="D868" s="13"/>
      <c r="E868" s="13"/>
      <c r="F868" s="30"/>
      <c r="H868" s="104" t="s">
        <v>123</v>
      </c>
      <c r="I868" s="4" t="s">
        <v>405</v>
      </c>
      <c r="J868" s="83"/>
      <c r="K868" s="83"/>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5"/>
      <c r="AM868" s="12"/>
      <c r="AN868" s="3"/>
      <c r="AO868" s="3"/>
      <c r="AP868" s="3"/>
    </row>
    <row r="869" spans="1:42" ht="12" customHeight="1" outlineLevel="1" x14ac:dyDescent="0.3">
      <c r="A869" s="1"/>
      <c r="B869" s="2"/>
      <c r="C869" s="13"/>
      <c r="D869" s="13"/>
      <c r="E869" s="13"/>
      <c r="F869" s="30"/>
      <c r="H869" s="104" t="s">
        <v>397</v>
      </c>
      <c r="I869" s="4" t="s">
        <v>405</v>
      </c>
      <c r="J869" s="83"/>
      <c r="K869" s="83"/>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5"/>
      <c r="AM869" s="12"/>
      <c r="AN869" s="3"/>
      <c r="AO869" s="3"/>
      <c r="AP869" s="3"/>
    </row>
    <row r="870" spans="1:42" ht="12" customHeight="1" outlineLevel="1" x14ac:dyDescent="0.3">
      <c r="A870" s="1"/>
      <c r="B870" s="2"/>
      <c r="C870" s="13"/>
      <c r="D870" s="13"/>
      <c r="E870" s="13"/>
      <c r="F870" s="30"/>
      <c r="H870" s="104" t="s">
        <v>124</v>
      </c>
      <c r="I870" s="4" t="s">
        <v>405</v>
      </c>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5"/>
      <c r="AM870" s="12"/>
      <c r="AN870" s="3"/>
      <c r="AO870" s="3"/>
      <c r="AP870" s="3"/>
    </row>
    <row r="871" spans="1:42" ht="12" customHeight="1" outlineLevel="1" x14ac:dyDescent="0.3">
      <c r="A871" s="1"/>
      <c r="B871" s="2"/>
      <c r="C871" s="13"/>
      <c r="D871" s="13"/>
      <c r="E871" s="13"/>
      <c r="F871" s="30"/>
      <c r="H871" s="104" t="s">
        <v>125</v>
      </c>
      <c r="I871" s="4" t="s">
        <v>405</v>
      </c>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5"/>
      <c r="AM871" s="12"/>
      <c r="AN871" s="3"/>
      <c r="AO871" s="3"/>
      <c r="AP871" s="3"/>
    </row>
    <row r="872" spans="1:42" ht="12" customHeight="1" outlineLevel="1" x14ac:dyDescent="0.3">
      <c r="A872" s="1"/>
      <c r="B872" s="2"/>
      <c r="C872" s="13"/>
      <c r="D872" s="13"/>
      <c r="E872" s="13"/>
      <c r="F872" s="30"/>
      <c r="H872" s="104" t="s">
        <v>126</v>
      </c>
      <c r="I872" s="4" t="s">
        <v>405</v>
      </c>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5"/>
      <c r="AM872" s="12"/>
      <c r="AN872" s="3"/>
      <c r="AO872" s="3"/>
      <c r="AP872" s="3"/>
    </row>
    <row r="873" spans="1:42" ht="12" customHeight="1" outlineLevel="1" x14ac:dyDescent="0.3">
      <c r="A873" s="1"/>
      <c r="B873" s="2"/>
      <c r="C873" s="13"/>
      <c r="D873" s="13"/>
      <c r="E873" s="13"/>
      <c r="F873" s="30"/>
      <c r="H873" s="104" t="s">
        <v>127</v>
      </c>
      <c r="I873" s="4" t="s">
        <v>405</v>
      </c>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5"/>
      <c r="AM873" s="12"/>
      <c r="AN873" s="3"/>
      <c r="AO873" s="3"/>
      <c r="AP873" s="3"/>
    </row>
    <row r="874" spans="1:42" ht="12" customHeight="1" outlineLevel="1" x14ac:dyDescent="0.3">
      <c r="A874" s="1"/>
      <c r="B874" s="2"/>
      <c r="C874" s="13"/>
      <c r="D874" s="13"/>
      <c r="E874" s="13"/>
      <c r="F874" s="30"/>
      <c r="H874" s="104" t="s">
        <v>398</v>
      </c>
      <c r="I874" s="4" t="s">
        <v>405</v>
      </c>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5"/>
      <c r="AM874" s="12"/>
      <c r="AN874" s="3"/>
      <c r="AO874" s="3"/>
      <c r="AP874" s="3"/>
    </row>
    <row r="875" spans="1:42" ht="12" customHeight="1" outlineLevel="1" x14ac:dyDescent="0.3">
      <c r="A875" s="1"/>
      <c r="B875" s="2"/>
      <c r="C875" s="13"/>
      <c r="D875" s="13"/>
      <c r="E875" s="13"/>
      <c r="F875" s="30"/>
      <c r="H875" s="104" t="s">
        <v>128</v>
      </c>
      <c r="I875" s="4" t="s">
        <v>405</v>
      </c>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5"/>
      <c r="AM875" s="12"/>
      <c r="AN875" s="3"/>
      <c r="AO875" s="3"/>
      <c r="AP875" s="3"/>
    </row>
    <row r="876" spans="1:42" ht="12" customHeight="1" outlineLevel="1" x14ac:dyDescent="0.3">
      <c r="A876" s="1"/>
      <c r="B876" s="2"/>
      <c r="C876" s="13"/>
      <c r="D876" s="13"/>
      <c r="E876" s="13"/>
      <c r="F876" s="30"/>
      <c r="H876" s="104" t="s">
        <v>129</v>
      </c>
      <c r="I876" s="4" t="s">
        <v>405</v>
      </c>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5"/>
      <c r="AM876" s="12"/>
      <c r="AN876" s="3"/>
      <c r="AO876" s="3"/>
      <c r="AP876" s="3"/>
    </row>
    <row r="877" spans="1:42" ht="12" customHeight="1" outlineLevel="1" x14ac:dyDescent="0.3">
      <c r="A877" s="1"/>
      <c r="B877" s="2"/>
      <c r="C877" s="13"/>
      <c r="D877" s="13"/>
      <c r="E877" s="13"/>
      <c r="F877" s="30"/>
      <c r="H877" s="104" t="s">
        <v>130</v>
      </c>
      <c r="I877" s="4" t="s">
        <v>405</v>
      </c>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5"/>
      <c r="AM877" s="12"/>
      <c r="AN877" s="3"/>
      <c r="AO877" s="3"/>
      <c r="AP877" s="3"/>
    </row>
    <row r="878" spans="1:42" ht="13.2" outlineLevel="1" x14ac:dyDescent="0.25">
      <c r="A878" s="1"/>
      <c r="B878" s="2"/>
      <c r="C878" s="13"/>
      <c r="D878" s="13"/>
      <c r="E878" s="13"/>
      <c r="F878" s="22"/>
      <c r="H878" s="4" t="s">
        <v>97</v>
      </c>
      <c r="I878" s="4" t="s">
        <v>405</v>
      </c>
      <c r="J878" s="83"/>
      <c r="K878" s="83"/>
      <c r="L878" s="83"/>
      <c r="M878" s="83"/>
      <c r="N878" s="83"/>
      <c r="O878" s="83"/>
      <c r="P878" s="83"/>
      <c r="Q878" s="83"/>
      <c r="R878" s="83"/>
      <c r="S878" s="83"/>
      <c r="T878" s="83"/>
      <c r="U878" s="83"/>
      <c r="V878" s="83"/>
      <c r="W878" s="83"/>
      <c r="X878" s="83"/>
      <c r="Y878" s="83"/>
      <c r="Z878" s="83"/>
      <c r="AA878" s="83"/>
      <c r="AB878" s="78"/>
      <c r="AC878" s="78"/>
      <c r="AD878" s="78"/>
      <c r="AE878" s="78"/>
      <c r="AF878" s="78"/>
      <c r="AG878" s="78"/>
      <c r="AH878" s="78"/>
      <c r="AI878" s="78"/>
      <c r="AJ878" s="78"/>
      <c r="AK878" s="78"/>
      <c r="AL878" s="85"/>
      <c r="AM878" s="12"/>
      <c r="AN878" s="3"/>
      <c r="AO878" s="3"/>
      <c r="AP878" s="3"/>
    </row>
    <row r="879" spans="1:42" ht="13.2" outlineLevel="1" x14ac:dyDescent="0.25">
      <c r="A879" s="1"/>
      <c r="B879" s="2"/>
      <c r="C879" s="13"/>
      <c r="D879" s="13"/>
      <c r="E879" s="13"/>
      <c r="F879" s="22"/>
      <c r="H879" s="4" t="s">
        <v>111</v>
      </c>
      <c r="I879" s="4" t="s">
        <v>405</v>
      </c>
      <c r="J879" s="83"/>
      <c r="K879" s="83"/>
      <c r="L879" s="83"/>
      <c r="M879" s="83"/>
      <c r="N879" s="83"/>
      <c r="O879" s="83"/>
      <c r="P879" s="83"/>
      <c r="Q879" s="83"/>
      <c r="R879" s="83"/>
      <c r="S879" s="83"/>
      <c r="T879" s="83"/>
      <c r="U879" s="83"/>
      <c r="V879" s="83"/>
      <c r="W879" s="83"/>
      <c r="X879" s="83"/>
      <c r="Y879" s="83"/>
      <c r="Z879" s="83"/>
      <c r="AA879" s="83"/>
      <c r="AB879" s="78"/>
      <c r="AC879" s="78"/>
      <c r="AD879" s="78"/>
      <c r="AE879" s="78"/>
      <c r="AF879" s="78"/>
      <c r="AG879" s="78"/>
      <c r="AH879" s="78"/>
      <c r="AI879" s="78"/>
      <c r="AJ879" s="78"/>
      <c r="AK879" s="78"/>
      <c r="AL879" s="85"/>
      <c r="AM879" s="12"/>
      <c r="AN879" s="3"/>
      <c r="AO879" s="3"/>
      <c r="AP879" s="3"/>
    </row>
    <row r="880" spans="1:42" ht="12" customHeight="1" outlineLevel="1" x14ac:dyDescent="0.25">
      <c r="A880" s="1"/>
      <c r="B880" s="2"/>
      <c r="C880" s="13"/>
      <c r="D880" s="13"/>
      <c r="E880" s="13"/>
      <c r="F880" s="22"/>
      <c r="H880" s="4" t="s">
        <v>399</v>
      </c>
      <c r="I880" s="4" t="s">
        <v>405</v>
      </c>
      <c r="J880" s="83"/>
      <c r="K880" s="83"/>
      <c r="L880" s="83"/>
      <c r="M880" s="83"/>
      <c r="N880" s="83"/>
      <c r="O880" s="83"/>
      <c r="P880" s="83"/>
      <c r="Q880" s="83"/>
      <c r="R880" s="83"/>
      <c r="S880" s="83"/>
      <c r="T880" s="83"/>
      <c r="U880" s="83"/>
      <c r="V880" s="83"/>
      <c r="W880" s="83"/>
      <c r="X880" s="83"/>
      <c r="Y880" s="83"/>
      <c r="Z880" s="83"/>
      <c r="AA880" s="83"/>
      <c r="AB880" s="78"/>
      <c r="AC880" s="78"/>
      <c r="AD880" s="78"/>
      <c r="AE880" s="78"/>
      <c r="AF880" s="78"/>
      <c r="AG880" s="78"/>
      <c r="AH880" s="78"/>
      <c r="AI880" s="78"/>
      <c r="AJ880" s="78"/>
      <c r="AK880" s="78"/>
      <c r="AL880" s="85"/>
      <c r="AM880" s="12"/>
      <c r="AN880" s="3"/>
      <c r="AO880" s="3"/>
      <c r="AP880" s="3"/>
    </row>
    <row r="881" spans="1:42" ht="12" customHeight="1" outlineLevel="1" x14ac:dyDescent="0.25">
      <c r="A881" s="1"/>
      <c r="B881" s="2"/>
      <c r="C881" s="13"/>
      <c r="D881" s="13"/>
      <c r="E881" s="13"/>
      <c r="F881" s="30"/>
      <c r="H881" s="4" t="s">
        <v>400</v>
      </c>
      <c r="I881" s="4" t="s">
        <v>405</v>
      </c>
      <c r="J881" s="83"/>
      <c r="K881" s="83"/>
      <c r="L881" s="83"/>
      <c r="M881" s="83"/>
      <c r="N881" s="83"/>
      <c r="O881" s="83"/>
      <c r="P881" s="83"/>
      <c r="Q881" s="83"/>
      <c r="R881" s="83"/>
      <c r="S881" s="83"/>
      <c r="T881" s="83"/>
      <c r="U881" s="83"/>
      <c r="V881" s="83"/>
      <c r="W881" s="83"/>
      <c r="X881" s="83"/>
      <c r="Y881" s="83"/>
      <c r="Z881" s="83"/>
      <c r="AA881" s="83"/>
      <c r="AB881" s="78"/>
      <c r="AC881" s="78"/>
      <c r="AD881" s="78"/>
      <c r="AE881" s="78"/>
      <c r="AF881" s="78"/>
      <c r="AG881" s="78"/>
      <c r="AH881" s="78"/>
      <c r="AI881" s="78"/>
      <c r="AJ881" s="78"/>
      <c r="AK881" s="78"/>
      <c r="AL881" s="85"/>
      <c r="AM881" s="12"/>
      <c r="AN881" s="3"/>
      <c r="AO881" s="3"/>
      <c r="AP881" s="3"/>
    </row>
    <row r="882" spans="1:42" ht="12" customHeight="1" outlineLevel="1" x14ac:dyDescent="0.25">
      <c r="A882" s="1"/>
      <c r="B882" s="2"/>
      <c r="C882" s="13"/>
      <c r="D882" s="13"/>
      <c r="E882" s="13"/>
      <c r="F882" s="30"/>
      <c r="H882" s="23" t="s">
        <v>110</v>
      </c>
      <c r="I882" s="4" t="s">
        <v>406</v>
      </c>
      <c r="J882" s="83"/>
      <c r="K882" s="83">
        <v>1</v>
      </c>
      <c r="L882" s="83">
        <v>1</v>
      </c>
      <c r="M882" s="83"/>
      <c r="N882" s="83">
        <v>1</v>
      </c>
      <c r="O882" s="83">
        <v>1</v>
      </c>
      <c r="P882" s="83">
        <v>1</v>
      </c>
      <c r="Q882" s="83">
        <v>1</v>
      </c>
      <c r="R882" s="83">
        <v>1</v>
      </c>
      <c r="S882" s="83">
        <v>1</v>
      </c>
      <c r="T882" s="83">
        <v>1</v>
      </c>
      <c r="U882" s="83">
        <v>1</v>
      </c>
      <c r="V882" s="83">
        <v>1</v>
      </c>
      <c r="W882" s="83">
        <v>1</v>
      </c>
      <c r="X882" s="83">
        <v>1</v>
      </c>
      <c r="Y882" s="83">
        <v>1</v>
      </c>
      <c r="Z882" s="83">
        <v>1</v>
      </c>
      <c r="AA882" s="83">
        <v>1</v>
      </c>
      <c r="AB882" s="78"/>
      <c r="AC882" s="78"/>
      <c r="AD882" s="78"/>
      <c r="AE882" s="78"/>
      <c r="AF882" s="78"/>
      <c r="AG882" s="78"/>
      <c r="AH882" s="78"/>
      <c r="AI882" s="78"/>
      <c r="AJ882" s="78"/>
      <c r="AK882" s="78"/>
      <c r="AL882" s="85"/>
      <c r="AM882" s="12"/>
      <c r="AN882" s="3"/>
      <c r="AO882" s="3"/>
      <c r="AP882" s="3"/>
    </row>
    <row r="883" spans="1:42" ht="12" customHeight="1" outlineLevel="1" x14ac:dyDescent="0.25">
      <c r="A883" s="1"/>
      <c r="B883" s="2"/>
      <c r="C883" s="13"/>
      <c r="D883" s="13"/>
      <c r="E883" s="13"/>
      <c r="F883" s="30"/>
      <c r="H883" s="23" t="s">
        <v>98</v>
      </c>
      <c r="I883" s="4" t="s">
        <v>406</v>
      </c>
      <c r="J883" s="83"/>
      <c r="K883" s="83">
        <v>2</v>
      </c>
      <c r="L883" s="83">
        <v>2</v>
      </c>
      <c r="M883" s="83"/>
      <c r="N883" s="83"/>
      <c r="O883" s="83"/>
      <c r="P883" s="83"/>
      <c r="Q883" s="83"/>
      <c r="R883" s="83"/>
      <c r="S883" s="83"/>
      <c r="T883" s="83"/>
      <c r="U883" s="83"/>
      <c r="V883" s="83"/>
      <c r="W883" s="83"/>
      <c r="X883" s="83"/>
      <c r="Y883" s="83"/>
      <c r="Z883" s="83"/>
      <c r="AA883" s="83"/>
      <c r="AB883" s="78"/>
      <c r="AC883" s="78"/>
      <c r="AD883" s="78"/>
      <c r="AE883" s="78"/>
      <c r="AF883" s="78"/>
      <c r="AG883" s="78"/>
      <c r="AH883" s="78"/>
      <c r="AI883" s="78"/>
      <c r="AJ883" s="78"/>
      <c r="AK883" s="78"/>
      <c r="AL883" s="85"/>
      <c r="AM883" s="12"/>
      <c r="AN883" s="3"/>
      <c r="AO883" s="3"/>
      <c r="AP883" s="3"/>
    </row>
    <row r="884" spans="1:42" ht="12" customHeight="1" outlineLevel="1" x14ac:dyDescent="0.25">
      <c r="A884" s="1"/>
      <c r="B884" s="2"/>
      <c r="C884" s="13"/>
      <c r="D884" s="13"/>
      <c r="E884" s="13"/>
      <c r="F884" s="30"/>
      <c r="H884" s="23" t="s">
        <v>99</v>
      </c>
      <c r="I884" s="4" t="s">
        <v>406</v>
      </c>
      <c r="J884" s="83">
        <v>1</v>
      </c>
      <c r="K884" s="83"/>
      <c r="L884" s="83"/>
      <c r="M884" s="83">
        <v>2</v>
      </c>
      <c r="N884" s="83"/>
      <c r="O884" s="83"/>
      <c r="P884" s="83"/>
      <c r="Q884" s="83"/>
      <c r="R884" s="83"/>
      <c r="S884" s="83"/>
      <c r="T884" s="83"/>
      <c r="U884" s="83"/>
      <c r="V884" s="83"/>
      <c r="W884" s="83"/>
      <c r="X884" s="83"/>
      <c r="Y884" s="83"/>
      <c r="Z884" s="83"/>
      <c r="AA884" s="83"/>
      <c r="AB884" s="78"/>
      <c r="AC884" s="78"/>
      <c r="AD884" s="78"/>
      <c r="AE884" s="78"/>
      <c r="AF884" s="78"/>
      <c r="AG884" s="78"/>
      <c r="AH884" s="78"/>
      <c r="AI884" s="78"/>
      <c r="AJ884" s="78"/>
      <c r="AK884" s="78"/>
      <c r="AL884" s="85"/>
      <c r="AM884" s="12"/>
      <c r="AN884" s="3"/>
      <c r="AO884" s="3"/>
      <c r="AP884" s="3"/>
    </row>
    <row r="885" spans="1:42" ht="12" customHeight="1" outlineLevel="1" x14ac:dyDescent="0.25">
      <c r="A885" s="1"/>
      <c r="B885" s="2"/>
      <c r="C885" s="13"/>
      <c r="D885" s="13"/>
      <c r="E885" s="13"/>
      <c r="F885" s="30"/>
      <c r="H885" s="23" t="s">
        <v>100</v>
      </c>
      <c r="I885" s="4" t="s">
        <v>406</v>
      </c>
      <c r="J885" s="83"/>
      <c r="K885" s="83">
        <v>4</v>
      </c>
      <c r="L885" s="83">
        <v>4</v>
      </c>
      <c r="M885" s="83"/>
      <c r="N885" s="83"/>
      <c r="O885" s="83"/>
      <c r="P885" s="83"/>
      <c r="Q885" s="83"/>
      <c r="R885" s="83"/>
      <c r="S885" s="83"/>
      <c r="T885" s="83"/>
      <c r="U885" s="83"/>
      <c r="V885" s="83"/>
      <c r="W885" s="83"/>
      <c r="X885" s="83"/>
      <c r="Y885" s="83"/>
      <c r="Z885" s="83"/>
      <c r="AA885" s="83"/>
      <c r="AB885" s="78"/>
      <c r="AC885" s="78"/>
      <c r="AD885" s="78"/>
      <c r="AE885" s="78"/>
      <c r="AF885" s="78"/>
      <c r="AG885" s="78"/>
      <c r="AH885" s="78"/>
      <c r="AI885" s="78"/>
      <c r="AJ885" s="78"/>
      <c r="AK885" s="78"/>
      <c r="AL885" s="85"/>
      <c r="AM885" s="12"/>
      <c r="AN885" s="3"/>
      <c r="AO885" s="3"/>
      <c r="AP885" s="3"/>
    </row>
    <row r="886" spans="1:42" ht="12" customHeight="1" outlineLevel="1" x14ac:dyDescent="0.25">
      <c r="A886" s="1"/>
      <c r="B886" s="2"/>
      <c r="C886" s="13"/>
      <c r="D886" s="13"/>
      <c r="E886" s="13"/>
      <c r="F886" s="30"/>
      <c r="H886" s="23" t="s">
        <v>101</v>
      </c>
      <c r="I886" s="4" t="s">
        <v>406</v>
      </c>
      <c r="J886" s="83"/>
      <c r="K886" s="83">
        <v>1</v>
      </c>
      <c r="L886" s="83">
        <v>1</v>
      </c>
      <c r="M886" s="83"/>
      <c r="N886" s="83"/>
      <c r="O886" s="83"/>
      <c r="P886" s="83"/>
      <c r="Q886" s="83"/>
      <c r="R886" s="83"/>
      <c r="S886" s="83"/>
      <c r="T886" s="83"/>
      <c r="U886" s="83"/>
      <c r="V886" s="83"/>
      <c r="W886" s="83"/>
      <c r="X886" s="83"/>
      <c r="Y886" s="83"/>
      <c r="Z886" s="83"/>
      <c r="AA886" s="83"/>
      <c r="AB886" s="83"/>
      <c r="AC886" s="83"/>
      <c r="AD886" s="83"/>
      <c r="AE886" s="83"/>
      <c r="AF886" s="83"/>
      <c r="AG886" s="83"/>
      <c r="AH886" s="83"/>
      <c r="AI886" s="83"/>
      <c r="AJ886" s="83"/>
      <c r="AK886" s="83"/>
      <c r="AL886" s="85"/>
      <c r="AM886" s="12"/>
      <c r="AN886" s="3"/>
      <c r="AO886" s="3"/>
      <c r="AP886" s="3"/>
    </row>
    <row r="887" spans="1:42" ht="12" customHeight="1" outlineLevel="1" x14ac:dyDescent="0.25">
      <c r="A887" s="1"/>
      <c r="B887" s="2"/>
      <c r="C887" s="13"/>
      <c r="D887" s="13"/>
      <c r="E887" s="13"/>
      <c r="F887" s="30"/>
      <c r="H887" s="23" t="s">
        <v>102</v>
      </c>
      <c r="I887" s="4" t="s">
        <v>406</v>
      </c>
      <c r="J887" s="83">
        <v>1.5</v>
      </c>
      <c r="K887" s="83">
        <v>1.5</v>
      </c>
      <c r="L887" s="83">
        <v>1.5</v>
      </c>
      <c r="M887" s="83"/>
      <c r="N887" s="83">
        <v>1</v>
      </c>
      <c r="O887" s="83">
        <v>1</v>
      </c>
      <c r="P887" s="83">
        <v>1</v>
      </c>
      <c r="Q887" s="83">
        <v>1</v>
      </c>
      <c r="R887" s="83">
        <v>1</v>
      </c>
      <c r="S887" s="83">
        <v>1</v>
      </c>
      <c r="T887" s="83">
        <v>1</v>
      </c>
      <c r="U887" s="83">
        <v>1</v>
      </c>
      <c r="V887" s="83">
        <v>1</v>
      </c>
      <c r="W887" s="83">
        <v>1</v>
      </c>
      <c r="X887" s="83">
        <v>1</v>
      </c>
      <c r="Y887" s="83">
        <v>1</v>
      </c>
      <c r="Z887" s="83">
        <v>1</v>
      </c>
      <c r="AA887" s="83">
        <v>1</v>
      </c>
      <c r="AB887" s="83"/>
      <c r="AC887" s="83"/>
      <c r="AD887" s="83"/>
      <c r="AE887" s="83"/>
      <c r="AF887" s="83"/>
      <c r="AG887" s="83"/>
      <c r="AH887" s="83"/>
      <c r="AI887" s="83"/>
      <c r="AJ887" s="83"/>
      <c r="AK887" s="83"/>
      <c r="AL887" s="85"/>
      <c r="AM887" s="12"/>
      <c r="AN887" s="3"/>
      <c r="AO887" s="3"/>
      <c r="AP887" s="3"/>
    </row>
    <row r="888" spans="1:42" ht="12" customHeight="1" outlineLevel="1" x14ac:dyDescent="0.25">
      <c r="A888" s="1"/>
      <c r="B888" s="2"/>
      <c r="C888" s="13"/>
      <c r="D888" s="13"/>
      <c r="E888" s="13"/>
      <c r="F888" s="30"/>
      <c r="H888" s="23" t="s">
        <v>103</v>
      </c>
      <c r="I888" s="4" t="s">
        <v>406</v>
      </c>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c r="AG888" s="83"/>
      <c r="AH888" s="83"/>
      <c r="AI888" s="83"/>
      <c r="AJ888" s="83"/>
      <c r="AK888" s="83"/>
      <c r="AL888" s="85"/>
      <c r="AM888" s="12"/>
      <c r="AN888" s="3"/>
      <c r="AO888" s="3"/>
      <c r="AP888" s="3"/>
    </row>
    <row r="889" spans="1:42" ht="12" customHeight="1" outlineLevel="1" x14ac:dyDescent="0.25">
      <c r="A889" s="1"/>
      <c r="B889" s="2"/>
      <c r="C889" s="13"/>
      <c r="D889" s="13"/>
      <c r="E889" s="13"/>
      <c r="F889" s="30"/>
      <c r="H889" s="23" t="s">
        <v>104</v>
      </c>
      <c r="I889" s="4" t="s">
        <v>406</v>
      </c>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5"/>
      <c r="AM889" s="12"/>
      <c r="AN889" s="3"/>
      <c r="AO889" s="3"/>
      <c r="AP889" s="3"/>
    </row>
    <row r="890" spans="1:42" ht="12" customHeight="1" outlineLevel="1" x14ac:dyDescent="0.25">
      <c r="A890" s="1"/>
      <c r="B890" s="2"/>
      <c r="C890" s="13"/>
      <c r="D890" s="13"/>
      <c r="E890" s="13"/>
      <c r="F890" s="30"/>
      <c r="H890" s="23" t="s">
        <v>372</v>
      </c>
      <c r="I890" s="4" t="s">
        <v>406</v>
      </c>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5"/>
      <c r="AM890" s="12"/>
      <c r="AN890" s="3"/>
      <c r="AO890" s="3"/>
      <c r="AP890" s="3"/>
    </row>
    <row r="891" spans="1:42" ht="12" customHeight="1" outlineLevel="1" x14ac:dyDescent="0.25">
      <c r="A891" s="1"/>
      <c r="B891" s="2"/>
      <c r="C891" s="13"/>
      <c r="D891" s="13"/>
      <c r="E891" s="13"/>
      <c r="F891" s="30"/>
      <c r="H891" s="105" t="s">
        <v>112</v>
      </c>
      <c r="I891" s="4" t="s">
        <v>406</v>
      </c>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5"/>
      <c r="AM891" s="12"/>
      <c r="AN891" s="3"/>
      <c r="AO891" s="3"/>
      <c r="AP891" s="3"/>
    </row>
    <row r="892" spans="1:42" ht="12" customHeight="1" outlineLevel="1" x14ac:dyDescent="0.25">
      <c r="A892" s="1"/>
      <c r="B892" s="2"/>
      <c r="C892" s="13"/>
      <c r="D892" s="13"/>
      <c r="E892" s="13"/>
      <c r="F892" s="30"/>
      <c r="H892" s="105" t="s">
        <v>113</v>
      </c>
      <c r="I892" s="4" t="s">
        <v>406</v>
      </c>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5"/>
      <c r="AM892" s="12"/>
      <c r="AN892" s="3"/>
      <c r="AO892" s="3"/>
      <c r="AP892" s="3"/>
    </row>
    <row r="893" spans="1:42" ht="12" customHeight="1" outlineLevel="1" x14ac:dyDescent="0.25">
      <c r="A893" s="1"/>
      <c r="B893" s="2"/>
      <c r="C893" s="13"/>
      <c r="D893" s="13"/>
      <c r="E893" s="13"/>
      <c r="F893" s="30"/>
      <c r="H893" s="105" t="s">
        <v>117</v>
      </c>
      <c r="I893" s="4" t="s">
        <v>406</v>
      </c>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5"/>
      <c r="AM893" s="12"/>
      <c r="AN893" s="3"/>
      <c r="AO893" s="3"/>
      <c r="AP893" s="3"/>
    </row>
    <row r="894" spans="1:42" ht="12" customHeight="1" outlineLevel="1" x14ac:dyDescent="0.3">
      <c r="A894" s="1"/>
      <c r="B894" s="2"/>
      <c r="C894" s="13"/>
      <c r="D894" s="13"/>
      <c r="E894" s="13"/>
      <c r="F894" s="30"/>
      <c r="H894" s="104" t="s">
        <v>105</v>
      </c>
      <c r="I894" s="4" t="s">
        <v>406</v>
      </c>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5"/>
      <c r="AM894" s="12"/>
      <c r="AN894" s="3"/>
      <c r="AO894" s="3"/>
      <c r="AP894" s="3"/>
    </row>
    <row r="895" spans="1:42" ht="12" customHeight="1" outlineLevel="1" x14ac:dyDescent="0.3">
      <c r="A895" s="1"/>
      <c r="B895" s="2"/>
      <c r="C895" s="13"/>
      <c r="D895" s="13"/>
      <c r="E895" s="13"/>
      <c r="F895" s="30"/>
      <c r="H895" s="104" t="s">
        <v>106</v>
      </c>
      <c r="I895" s="4" t="s">
        <v>406</v>
      </c>
      <c r="J895" s="83">
        <v>1</v>
      </c>
      <c r="K895" s="83">
        <v>1</v>
      </c>
      <c r="L895" s="83">
        <v>1</v>
      </c>
      <c r="M895" s="83">
        <v>1</v>
      </c>
      <c r="N895" s="83">
        <v>1</v>
      </c>
      <c r="O895" s="83">
        <v>1</v>
      </c>
      <c r="P895" s="83">
        <v>1</v>
      </c>
      <c r="Q895" s="83">
        <v>1</v>
      </c>
      <c r="R895" s="83">
        <v>1</v>
      </c>
      <c r="S895" s="83">
        <v>1</v>
      </c>
      <c r="T895" s="83">
        <v>1</v>
      </c>
      <c r="U895" s="83">
        <v>1</v>
      </c>
      <c r="V895" s="83">
        <v>1</v>
      </c>
      <c r="W895" s="83">
        <v>1</v>
      </c>
      <c r="X895" s="83">
        <v>1</v>
      </c>
      <c r="Y895" s="83">
        <v>1</v>
      </c>
      <c r="Z895" s="83">
        <v>1</v>
      </c>
      <c r="AA895" s="83">
        <v>1</v>
      </c>
      <c r="AB895" s="83"/>
      <c r="AC895" s="83"/>
      <c r="AD895" s="83"/>
      <c r="AE895" s="83"/>
      <c r="AF895" s="83"/>
      <c r="AG895" s="83"/>
      <c r="AH895" s="83"/>
      <c r="AI895" s="83"/>
      <c r="AJ895" s="83"/>
      <c r="AK895" s="83"/>
      <c r="AL895" s="85"/>
      <c r="AM895" s="12"/>
      <c r="AN895" s="3"/>
      <c r="AO895" s="3"/>
      <c r="AP895" s="3"/>
    </row>
    <row r="896" spans="1:42" ht="12" customHeight="1" outlineLevel="1" x14ac:dyDescent="0.3">
      <c r="A896" s="1"/>
      <c r="B896" s="2"/>
      <c r="C896" s="13"/>
      <c r="D896" s="13"/>
      <c r="E896" s="13"/>
      <c r="F896" s="30"/>
      <c r="H896" s="104" t="s">
        <v>107</v>
      </c>
      <c r="I896" s="4" t="s">
        <v>406</v>
      </c>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c r="AG896" s="83"/>
      <c r="AH896" s="83"/>
      <c r="AI896" s="83"/>
      <c r="AJ896" s="83"/>
      <c r="AK896" s="83"/>
      <c r="AL896" s="85"/>
      <c r="AM896" s="12"/>
      <c r="AN896" s="3"/>
      <c r="AO896" s="3"/>
      <c r="AP896" s="3"/>
    </row>
    <row r="897" spans="1:42" ht="12" customHeight="1" outlineLevel="1" x14ac:dyDescent="0.3">
      <c r="A897" s="1"/>
      <c r="B897" s="2"/>
      <c r="C897" s="13"/>
      <c r="D897" s="13"/>
      <c r="E897" s="13"/>
      <c r="F897" s="30"/>
      <c r="H897" s="104" t="s">
        <v>108</v>
      </c>
      <c r="I897" s="4" t="s">
        <v>406</v>
      </c>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5"/>
      <c r="AM897" s="12"/>
      <c r="AN897" s="3"/>
      <c r="AO897" s="3"/>
      <c r="AP897" s="3"/>
    </row>
    <row r="898" spans="1:42" ht="12" customHeight="1" outlineLevel="1" x14ac:dyDescent="0.3">
      <c r="A898" s="1"/>
      <c r="B898" s="2"/>
      <c r="C898" s="13"/>
      <c r="D898" s="13"/>
      <c r="E898" s="13"/>
      <c r="F898" s="30"/>
      <c r="H898" s="104" t="s">
        <v>109</v>
      </c>
      <c r="I898" s="4" t="s">
        <v>406</v>
      </c>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5"/>
      <c r="AM898" s="12"/>
      <c r="AN898" s="3"/>
      <c r="AO898" s="3"/>
      <c r="AP898" s="3"/>
    </row>
    <row r="899" spans="1:42" ht="12" customHeight="1" outlineLevel="1" x14ac:dyDescent="0.3">
      <c r="A899" s="1"/>
      <c r="B899" s="2"/>
      <c r="C899" s="13"/>
      <c r="D899" s="13"/>
      <c r="E899" s="13"/>
      <c r="F899" s="30"/>
      <c r="H899" s="104" t="s">
        <v>114</v>
      </c>
      <c r="I899" s="4" t="s">
        <v>406</v>
      </c>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5"/>
      <c r="AM899" s="12"/>
      <c r="AN899" s="3"/>
      <c r="AO899" s="3"/>
      <c r="AP899" s="3"/>
    </row>
    <row r="900" spans="1:42" ht="12" customHeight="1" outlineLevel="1" x14ac:dyDescent="0.3">
      <c r="A900" s="1"/>
      <c r="B900" s="2"/>
      <c r="C900" s="13"/>
      <c r="D900" s="13"/>
      <c r="E900" s="13"/>
      <c r="F900" s="30"/>
      <c r="H900" s="104" t="s">
        <v>115</v>
      </c>
      <c r="I900" s="4" t="s">
        <v>406</v>
      </c>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5"/>
      <c r="AM900" s="12"/>
      <c r="AN900" s="3"/>
      <c r="AO900" s="3"/>
      <c r="AP900" s="3"/>
    </row>
    <row r="901" spans="1:42" ht="12" customHeight="1" outlineLevel="1" x14ac:dyDescent="0.3">
      <c r="A901" s="1"/>
      <c r="B901" s="2"/>
      <c r="C901" s="13"/>
      <c r="D901" s="13"/>
      <c r="E901" s="13"/>
      <c r="F901" s="30"/>
      <c r="H901" s="104" t="s">
        <v>116</v>
      </c>
      <c r="I901" s="4" t="s">
        <v>406</v>
      </c>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5"/>
      <c r="AM901" s="12"/>
      <c r="AN901" s="3"/>
      <c r="AO901" s="3"/>
      <c r="AP901" s="3"/>
    </row>
    <row r="902" spans="1:42" ht="12" customHeight="1" outlineLevel="1" x14ac:dyDescent="0.3">
      <c r="A902" s="1"/>
      <c r="B902" s="2"/>
      <c r="C902" s="13"/>
      <c r="D902" s="13"/>
      <c r="E902" s="13"/>
      <c r="F902" s="30"/>
      <c r="H902" s="104" t="s">
        <v>396</v>
      </c>
      <c r="I902" s="4" t="s">
        <v>406</v>
      </c>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5"/>
      <c r="AM902" s="12"/>
      <c r="AN902" s="3"/>
      <c r="AO902" s="3"/>
      <c r="AP902" s="3"/>
    </row>
    <row r="903" spans="1:42" ht="12" customHeight="1" outlineLevel="1" x14ac:dyDescent="0.3">
      <c r="A903" s="1"/>
      <c r="B903" s="2"/>
      <c r="C903" s="13"/>
      <c r="D903" s="13"/>
      <c r="E903" s="13"/>
      <c r="F903" s="30"/>
      <c r="H903" s="104" t="s">
        <v>118</v>
      </c>
      <c r="I903" s="4" t="s">
        <v>406</v>
      </c>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5"/>
      <c r="AM903" s="12"/>
      <c r="AN903" s="3"/>
      <c r="AO903" s="3"/>
      <c r="AP903" s="3"/>
    </row>
    <row r="904" spans="1:42" ht="12" customHeight="1" outlineLevel="1" x14ac:dyDescent="0.3">
      <c r="A904" s="1"/>
      <c r="B904" s="2"/>
      <c r="C904" s="13"/>
      <c r="D904" s="13"/>
      <c r="E904" s="13"/>
      <c r="F904" s="30"/>
      <c r="H904" s="104" t="s">
        <v>119</v>
      </c>
      <c r="I904" s="4" t="s">
        <v>406</v>
      </c>
      <c r="J904" s="83">
        <v>1</v>
      </c>
      <c r="K904" s="83">
        <v>1</v>
      </c>
      <c r="L904" s="83">
        <v>1</v>
      </c>
      <c r="M904" s="83">
        <v>1</v>
      </c>
      <c r="N904" s="83">
        <v>1</v>
      </c>
      <c r="O904" s="83">
        <v>1</v>
      </c>
      <c r="P904" s="83">
        <v>1</v>
      </c>
      <c r="Q904" s="83">
        <v>1</v>
      </c>
      <c r="R904" s="83">
        <v>1</v>
      </c>
      <c r="S904" s="83">
        <v>1</v>
      </c>
      <c r="T904" s="83">
        <v>1</v>
      </c>
      <c r="U904" s="83">
        <v>1</v>
      </c>
      <c r="V904" s="83">
        <v>1</v>
      </c>
      <c r="W904" s="83">
        <v>1</v>
      </c>
      <c r="X904" s="83">
        <v>1</v>
      </c>
      <c r="Y904" s="83">
        <v>1</v>
      </c>
      <c r="Z904" s="83">
        <v>1</v>
      </c>
      <c r="AA904" s="83">
        <v>1</v>
      </c>
      <c r="AB904" s="83"/>
      <c r="AC904" s="83"/>
      <c r="AD904" s="83"/>
      <c r="AE904" s="83"/>
      <c r="AF904" s="83"/>
      <c r="AG904" s="83"/>
      <c r="AH904" s="83"/>
      <c r="AI904" s="83"/>
      <c r="AJ904" s="83"/>
      <c r="AK904" s="83"/>
      <c r="AL904" s="85"/>
      <c r="AM904" s="12"/>
      <c r="AN904" s="3"/>
      <c r="AO904" s="3"/>
      <c r="AP904" s="3"/>
    </row>
    <row r="905" spans="1:42" ht="12" customHeight="1" outlineLevel="1" x14ac:dyDescent="0.3">
      <c r="A905" s="1"/>
      <c r="B905" s="2"/>
      <c r="C905" s="13"/>
      <c r="D905" s="13"/>
      <c r="E905" s="13"/>
      <c r="F905" s="30"/>
      <c r="H905" s="104" t="s">
        <v>120</v>
      </c>
      <c r="I905" s="4" t="s">
        <v>406</v>
      </c>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c r="AG905" s="83"/>
      <c r="AH905" s="83"/>
      <c r="AI905" s="83"/>
      <c r="AJ905" s="83"/>
      <c r="AK905" s="83"/>
      <c r="AL905" s="85"/>
      <c r="AM905" s="12"/>
      <c r="AN905" s="3"/>
      <c r="AO905" s="3"/>
      <c r="AP905" s="3"/>
    </row>
    <row r="906" spans="1:42" ht="14.4" outlineLevel="1" x14ac:dyDescent="0.3">
      <c r="A906" s="1"/>
      <c r="B906" s="2"/>
      <c r="C906" s="13"/>
      <c r="D906" s="13"/>
      <c r="E906" s="13"/>
      <c r="F906" s="22"/>
      <c r="H906" s="104" t="s">
        <v>121</v>
      </c>
      <c r="I906" s="4" t="s">
        <v>406</v>
      </c>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85"/>
      <c r="AM906" s="12"/>
      <c r="AN906" s="3"/>
      <c r="AO906" s="3"/>
      <c r="AP906" s="3"/>
    </row>
    <row r="907" spans="1:42" ht="14.4" outlineLevel="1" x14ac:dyDescent="0.3">
      <c r="A907" s="1"/>
      <c r="B907" s="2"/>
      <c r="C907" s="13"/>
      <c r="D907" s="13"/>
      <c r="E907" s="13"/>
      <c r="F907" s="22"/>
      <c r="H907" s="104" t="s">
        <v>122</v>
      </c>
      <c r="I907" s="4" t="s">
        <v>406</v>
      </c>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85"/>
      <c r="AM907" s="12"/>
      <c r="AN907" s="3"/>
      <c r="AO907" s="3"/>
      <c r="AP907" s="3"/>
    </row>
    <row r="908" spans="1:42" ht="12" customHeight="1" outlineLevel="1" x14ac:dyDescent="0.3">
      <c r="A908" s="1"/>
      <c r="B908" s="2"/>
      <c r="C908" s="13"/>
      <c r="D908" s="13"/>
      <c r="E908" s="13"/>
      <c r="F908" s="30"/>
      <c r="H908" s="104" t="s">
        <v>123</v>
      </c>
      <c r="I908" s="4" t="s">
        <v>406</v>
      </c>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85"/>
      <c r="AM908" s="12"/>
      <c r="AN908" s="3"/>
      <c r="AO908" s="3"/>
      <c r="AP908" s="3"/>
    </row>
    <row r="909" spans="1:42" ht="12" customHeight="1" outlineLevel="1" x14ac:dyDescent="0.3">
      <c r="A909" s="1"/>
      <c r="B909" s="2"/>
      <c r="C909" s="13"/>
      <c r="D909" s="13"/>
      <c r="E909" s="13"/>
      <c r="F909" s="30"/>
      <c r="H909" s="104" t="s">
        <v>397</v>
      </c>
      <c r="I909" s="4" t="s">
        <v>406</v>
      </c>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85"/>
      <c r="AM909" s="12"/>
      <c r="AN909" s="3"/>
      <c r="AO909" s="3"/>
      <c r="AP909" s="3"/>
    </row>
    <row r="910" spans="1:42" ht="12" customHeight="1" outlineLevel="1" x14ac:dyDescent="0.3">
      <c r="A910" s="1"/>
      <c r="B910" s="2"/>
      <c r="C910" s="13"/>
      <c r="D910" s="13"/>
      <c r="E910" s="13"/>
      <c r="F910" s="30"/>
      <c r="H910" s="104" t="s">
        <v>124</v>
      </c>
      <c r="I910" s="4" t="s">
        <v>406</v>
      </c>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85"/>
      <c r="AM910" s="12"/>
      <c r="AN910" s="3"/>
      <c r="AO910" s="3"/>
      <c r="AP910" s="3"/>
    </row>
    <row r="911" spans="1:42" ht="12" customHeight="1" outlineLevel="1" x14ac:dyDescent="0.3">
      <c r="A911" s="1"/>
      <c r="B911" s="2"/>
      <c r="C911" s="13"/>
      <c r="D911" s="13"/>
      <c r="E911" s="13"/>
      <c r="F911" s="30"/>
      <c r="H911" s="104" t="s">
        <v>125</v>
      </c>
      <c r="I911" s="4" t="s">
        <v>406</v>
      </c>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85"/>
      <c r="AM911" s="12"/>
      <c r="AN911" s="3"/>
      <c r="AO911" s="3"/>
      <c r="AP911" s="3"/>
    </row>
    <row r="912" spans="1:42" ht="12" customHeight="1" outlineLevel="1" x14ac:dyDescent="0.3">
      <c r="A912" s="1"/>
      <c r="B912" s="2"/>
      <c r="C912" s="13"/>
      <c r="D912" s="13"/>
      <c r="E912" s="13"/>
      <c r="F912" s="30"/>
      <c r="H912" s="104" t="s">
        <v>126</v>
      </c>
      <c r="I912" s="4" t="s">
        <v>406</v>
      </c>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85"/>
      <c r="AM912" s="12"/>
      <c r="AN912" s="3"/>
      <c r="AO912" s="3"/>
      <c r="AP912" s="3"/>
    </row>
    <row r="913" spans="1:42" ht="12" customHeight="1" outlineLevel="1" x14ac:dyDescent="0.3">
      <c r="A913" s="1"/>
      <c r="B913" s="2"/>
      <c r="C913" s="13"/>
      <c r="D913" s="13"/>
      <c r="E913" s="13"/>
      <c r="F913" s="30"/>
      <c r="H913" s="104" t="s">
        <v>127</v>
      </c>
      <c r="I913" s="4" t="s">
        <v>406</v>
      </c>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85"/>
      <c r="AM913" s="12"/>
      <c r="AN913" s="3"/>
      <c r="AO913" s="3"/>
      <c r="AP913" s="3"/>
    </row>
    <row r="914" spans="1:42" ht="12" customHeight="1" outlineLevel="1" x14ac:dyDescent="0.3">
      <c r="A914" s="1"/>
      <c r="B914" s="2"/>
      <c r="C914" s="13"/>
      <c r="D914" s="13"/>
      <c r="E914" s="13"/>
      <c r="F914" s="30"/>
      <c r="H914" s="104" t="s">
        <v>398</v>
      </c>
      <c r="I914" s="4" t="s">
        <v>406</v>
      </c>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85"/>
      <c r="AM914" s="12"/>
      <c r="AN914" s="3"/>
      <c r="AO914" s="3"/>
      <c r="AP914" s="3"/>
    </row>
    <row r="915" spans="1:42" ht="12" customHeight="1" outlineLevel="1" x14ac:dyDescent="0.3">
      <c r="A915" s="1"/>
      <c r="B915" s="2"/>
      <c r="C915" s="13"/>
      <c r="D915" s="13"/>
      <c r="E915" s="13"/>
      <c r="F915" s="30"/>
      <c r="H915" s="104" t="s">
        <v>128</v>
      </c>
      <c r="I915" s="4" t="s">
        <v>406</v>
      </c>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85"/>
      <c r="AM915" s="12"/>
      <c r="AN915" s="3"/>
      <c r="AO915" s="3"/>
      <c r="AP915" s="3"/>
    </row>
    <row r="916" spans="1:42" ht="12" customHeight="1" outlineLevel="1" x14ac:dyDescent="0.3">
      <c r="A916" s="1"/>
      <c r="B916" s="2"/>
      <c r="C916" s="13"/>
      <c r="D916" s="13"/>
      <c r="E916" s="13"/>
      <c r="F916" s="30"/>
      <c r="H916" s="104" t="s">
        <v>129</v>
      </c>
      <c r="I916" s="4" t="s">
        <v>406</v>
      </c>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85"/>
      <c r="AM916" s="12"/>
      <c r="AN916" s="3"/>
      <c r="AO916" s="3"/>
      <c r="AP916" s="3"/>
    </row>
    <row r="917" spans="1:42" ht="12" customHeight="1" outlineLevel="1" x14ac:dyDescent="0.3">
      <c r="A917" s="1"/>
      <c r="B917" s="2"/>
      <c r="C917" s="13"/>
      <c r="D917" s="13"/>
      <c r="E917" s="13"/>
      <c r="F917" s="30"/>
      <c r="H917" s="104" t="s">
        <v>130</v>
      </c>
      <c r="I917" s="4" t="s">
        <v>406</v>
      </c>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85"/>
      <c r="AM917" s="12"/>
      <c r="AN917" s="3"/>
      <c r="AO917" s="3"/>
      <c r="AP917" s="3"/>
    </row>
    <row r="918" spans="1:42" ht="12" customHeight="1" outlineLevel="1" x14ac:dyDescent="0.25">
      <c r="A918" s="1"/>
      <c r="B918" s="2"/>
      <c r="C918" s="13"/>
      <c r="D918" s="13"/>
      <c r="E918" s="13"/>
      <c r="F918" s="30"/>
      <c r="H918" s="4" t="s">
        <v>97</v>
      </c>
      <c r="I918" s="4" t="s">
        <v>406</v>
      </c>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85"/>
      <c r="AM918" s="12"/>
      <c r="AN918" s="3"/>
      <c r="AO918" s="3"/>
      <c r="AP918" s="3"/>
    </row>
    <row r="919" spans="1:42" ht="12" customHeight="1" outlineLevel="1" x14ac:dyDescent="0.25">
      <c r="A919" s="1"/>
      <c r="B919" s="2"/>
      <c r="C919" s="13"/>
      <c r="D919" s="13"/>
      <c r="E919" s="13"/>
      <c r="F919" s="30"/>
      <c r="H919" s="4" t="s">
        <v>111</v>
      </c>
      <c r="I919" s="4" t="s">
        <v>406</v>
      </c>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85"/>
      <c r="AM919" s="12"/>
      <c r="AN919" s="3"/>
      <c r="AO919" s="3"/>
      <c r="AP919" s="3"/>
    </row>
    <row r="920" spans="1:42" ht="12" customHeight="1" outlineLevel="1" x14ac:dyDescent="0.25">
      <c r="A920" s="1"/>
      <c r="B920" s="2"/>
      <c r="C920" s="13"/>
      <c r="D920" s="13"/>
      <c r="E920" s="13"/>
      <c r="F920" s="30"/>
      <c r="H920" s="4" t="s">
        <v>399</v>
      </c>
      <c r="I920" s="4" t="s">
        <v>406</v>
      </c>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85"/>
      <c r="AM920" s="12"/>
      <c r="AN920" s="3"/>
      <c r="AO920" s="3"/>
      <c r="AP920" s="3"/>
    </row>
    <row r="921" spans="1:42" ht="12" customHeight="1" outlineLevel="1" x14ac:dyDescent="0.25">
      <c r="A921" s="1"/>
      <c r="B921" s="2"/>
      <c r="C921" s="13"/>
      <c r="D921" s="13"/>
      <c r="E921" s="13"/>
      <c r="F921" s="30"/>
      <c r="H921" s="4" t="s">
        <v>400</v>
      </c>
      <c r="I921" s="4" t="s">
        <v>406</v>
      </c>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85"/>
      <c r="AM921" s="12"/>
      <c r="AN921" s="3"/>
      <c r="AO921" s="3"/>
      <c r="AP921" s="3"/>
    </row>
    <row r="922" spans="1:42" ht="12" customHeight="1" outlineLevel="1" x14ac:dyDescent="0.25">
      <c r="A922" s="1"/>
      <c r="B922" s="2"/>
      <c r="C922" s="13"/>
      <c r="D922" s="13"/>
      <c r="E922" s="13"/>
      <c r="F922" s="30"/>
      <c r="H922" s="23" t="s">
        <v>110</v>
      </c>
      <c r="I922" s="4" t="s">
        <v>412</v>
      </c>
      <c r="J922" s="83"/>
      <c r="K922" s="83">
        <v>1</v>
      </c>
      <c r="L922" s="83">
        <v>1</v>
      </c>
      <c r="M922" s="83"/>
      <c r="N922" s="83"/>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85"/>
      <c r="AM922" s="12"/>
      <c r="AN922" s="3"/>
      <c r="AO922" s="3"/>
      <c r="AP922" s="3"/>
    </row>
    <row r="923" spans="1:42" ht="12" customHeight="1" outlineLevel="1" x14ac:dyDescent="0.25">
      <c r="A923" s="1"/>
      <c r="B923" s="2"/>
      <c r="C923" s="13"/>
      <c r="D923" s="13"/>
      <c r="E923" s="13"/>
      <c r="F923" s="30"/>
      <c r="H923" s="23" t="s">
        <v>98</v>
      </c>
      <c r="I923" s="4" t="s">
        <v>412</v>
      </c>
      <c r="J923" s="83"/>
      <c r="K923" s="83">
        <v>2</v>
      </c>
      <c r="L923" s="83">
        <v>2</v>
      </c>
      <c r="M923" s="83"/>
      <c r="N923" s="83"/>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85"/>
      <c r="AM923" s="12"/>
      <c r="AN923" s="3"/>
      <c r="AO923" s="3"/>
      <c r="AP923" s="3"/>
    </row>
    <row r="924" spans="1:42" ht="12" customHeight="1" outlineLevel="1" x14ac:dyDescent="0.25">
      <c r="A924" s="1"/>
      <c r="B924" s="2"/>
      <c r="C924" s="13"/>
      <c r="D924" s="13"/>
      <c r="E924" s="13"/>
      <c r="F924" s="30"/>
      <c r="H924" s="23" t="s">
        <v>99</v>
      </c>
      <c r="I924" s="4" t="s">
        <v>412</v>
      </c>
      <c r="J924" s="83">
        <v>1</v>
      </c>
      <c r="K924" s="83"/>
      <c r="L924" s="83"/>
      <c r="M924" s="83">
        <v>1</v>
      </c>
      <c r="N924" s="83"/>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85"/>
      <c r="AM924" s="12"/>
      <c r="AN924" s="3"/>
      <c r="AO924" s="3"/>
      <c r="AP924" s="3"/>
    </row>
    <row r="925" spans="1:42" ht="12" customHeight="1" outlineLevel="1" x14ac:dyDescent="0.25">
      <c r="A925" s="1"/>
      <c r="B925" s="2"/>
      <c r="C925" s="13"/>
      <c r="D925" s="13"/>
      <c r="E925" s="13"/>
      <c r="F925" s="30"/>
      <c r="H925" s="23" t="s">
        <v>100</v>
      </c>
      <c r="I925" s="4" t="s">
        <v>412</v>
      </c>
      <c r="J925" s="83"/>
      <c r="K925" s="83">
        <v>3</v>
      </c>
      <c r="L925" s="83">
        <v>3</v>
      </c>
      <c r="M925" s="83"/>
      <c r="N925" s="83"/>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85"/>
      <c r="AM925" s="12"/>
      <c r="AN925" s="3"/>
      <c r="AO925" s="3"/>
      <c r="AP925" s="3"/>
    </row>
    <row r="926" spans="1:42" ht="12" customHeight="1" outlineLevel="1" x14ac:dyDescent="0.25">
      <c r="A926" s="1"/>
      <c r="B926" s="2"/>
      <c r="C926" s="13"/>
      <c r="D926" s="13"/>
      <c r="E926" s="13"/>
      <c r="F926" s="30"/>
      <c r="H926" s="23" t="s">
        <v>101</v>
      </c>
      <c r="I926" s="4" t="s">
        <v>412</v>
      </c>
      <c r="J926" s="83"/>
      <c r="K926" s="83">
        <v>1</v>
      </c>
      <c r="L926" s="83">
        <v>1</v>
      </c>
      <c r="M926" s="83"/>
      <c r="N926" s="83"/>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85"/>
      <c r="AM926" s="12"/>
      <c r="AN926" s="3"/>
      <c r="AO926" s="3"/>
      <c r="AP926" s="3"/>
    </row>
    <row r="927" spans="1:42" ht="12" customHeight="1" outlineLevel="1" x14ac:dyDescent="0.25">
      <c r="A927" s="1"/>
      <c r="B927" s="2"/>
      <c r="C927" s="13"/>
      <c r="D927" s="13"/>
      <c r="E927" s="13"/>
      <c r="F927" s="30"/>
      <c r="H927" s="23" t="s">
        <v>102</v>
      </c>
      <c r="I927" s="4" t="s">
        <v>412</v>
      </c>
      <c r="J927" s="83">
        <v>1.5</v>
      </c>
      <c r="K927" s="83">
        <v>1.5</v>
      </c>
      <c r="L927" s="83">
        <v>1.5</v>
      </c>
      <c r="M927" s="83"/>
      <c r="N927" s="83">
        <v>1</v>
      </c>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85"/>
      <c r="AM927" s="12"/>
      <c r="AN927" s="3"/>
      <c r="AO927" s="3"/>
      <c r="AP927" s="3"/>
    </row>
    <row r="928" spans="1:42" ht="12" customHeight="1" outlineLevel="1" x14ac:dyDescent="0.25">
      <c r="A928" s="1"/>
      <c r="B928" s="2"/>
      <c r="C928" s="13"/>
      <c r="D928" s="13"/>
      <c r="E928" s="13"/>
      <c r="F928" s="30"/>
      <c r="H928" s="23" t="s">
        <v>103</v>
      </c>
      <c r="I928" s="4" t="s">
        <v>412</v>
      </c>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85"/>
      <c r="AM928" s="12"/>
      <c r="AN928" s="3"/>
      <c r="AO928" s="3"/>
      <c r="AP928" s="3"/>
    </row>
    <row r="929" spans="1:42" ht="12" customHeight="1" outlineLevel="1" x14ac:dyDescent="0.25">
      <c r="A929" s="1"/>
      <c r="B929" s="2"/>
      <c r="C929" s="13"/>
      <c r="D929" s="13"/>
      <c r="E929" s="13"/>
      <c r="F929" s="30"/>
      <c r="H929" s="23" t="s">
        <v>104</v>
      </c>
      <c r="I929" s="4" t="s">
        <v>412</v>
      </c>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85"/>
      <c r="AM929" s="12"/>
      <c r="AN929" s="3"/>
      <c r="AO929" s="3"/>
      <c r="AP929" s="3"/>
    </row>
    <row r="930" spans="1:42" ht="12" customHeight="1" outlineLevel="1" x14ac:dyDescent="0.25">
      <c r="A930" s="1"/>
      <c r="B930" s="2"/>
      <c r="C930" s="13"/>
      <c r="D930" s="13"/>
      <c r="E930" s="13"/>
      <c r="F930" s="30"/>
      <c r="H930" s="23" t="s">
        <v>372</v>
      </c>
      <c r="I930" s="4" t="s">
        <v>412</v>
      </c>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85"/>
      <c r="AM930" s="12"/>
      <c r="AN930" s="3"/>
      <c r="AO930" s="3"/>
      <c r="AP930" s="3"/>
    </row>
    <row r="931" spans="1:42" ht="12" customHeight="1" outlineLevel="1" x14ac:dyDescent="0.25">
      <c r="A931" s="1"/>
      <c r="B931" s="2"/>
      <c r="C931" s="13"/>
      <c r="D931" s="13"/>
      <c r="E931" s="13"/>
      <c r="F931" s="30"/>
      <c r="H931" s="105" t="s">
        <v>112</v>
      </c>
      <c r="I931" s="4" t="s">
        <v>412</v>
      </c>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85"/>
      <c r="AM931" s="12"/>
      <c r="AN931" s="3"/>
      <c r="AO931" s="3"/>
      <c r="AP931" s="3"/>
    </row>
    <row r="932" spans="1:42" ht="12" customHeight="1" outlineLevel="1" x14ac:dyDescent="0.25">
      <c r="A932" s="1"/>
      <c r="B932" s="2"/>
      <c r="C932" s="13"/>
      <c r="D932" s="13"/>
      <c r="E932" s="13"/>
      <c r="F932" s="30"/>
      <c r="H932" s="105" t="s">
        <v>113</v>
      </c>
      <c r="I932" s="4" t="s">
        <v>412</v>
      </c>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85"/>
      <c r="AM932" s="12"/>
      <c r="AN932" s="3"/>
      <c r="AO932" s="3"/>
      <c r="AP932" s="3"/>
    </row>
    <row r="933" spans="1:42" ht="12" customHeight="1" outlineLevel="1" x14ac:dyDescent="0.25">
      <c r="A933" s="1"/>
      <c r="B933" s="2"/>
      <c r="C933" s="13"/>
      <c r="D933" s="13"/>
      <c r="E933" s="13"/>
      <c r="F933" s="30"/>
      <c r="H933" s="105" t="s">
        <v>117</v>
      </c>
      <c r="I933" s="4" t="s">
        <v>412</v>
      </c>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85"/>
      <c r="AM933" s="12"/>
      <c r="AN933" s="3"/>
      <c r="AO933" s="3"/>
      <c r="AP933" s="3"/>
    </row>
    <row r="934" spans="1:42" ht="12" customHeight="1" outlineLevel="1" x14ac:dyDescent="0.3">
      <c r="A934" s="1"/>
      <c r="B934" s="2"/>
      <c r="C934" s="13"/>
      <c r="D934" s="13"/>
      <c r="E934" s="13"/>
      <c r="F934" s="30"/>
      <c r="H934" s="104" t="s">
        <v>105</v>
      </c>
      <c r="I934" s="4" t="s">
        <v>412</v>
      </c>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85"/>
      <c r="AM934" s="12"/>
      <c r="AN934" s="3"/>
      <c r="AO934" s="3"/>
      <c r="AP934" s="3"/>
    </row>
    <row r="935" spans="1:42" ht="12" customHeight="1" outlineLevel="1" x14ac:dyDescent="0.3">
      <c r="A935" s="1"/>
      <c r="B935" s="2"/>
      <c r="C935" s="13"/>
      <c r="D935" s="13"/>
      <c r="E935" s="13"/>
      <c r="F935" s="30"/>
      <c r="H935" s="104" t="s">
        <v>106</v>
      </c>
      <c r="I935" s="4" t="s">
        <v>412</v>
      </c>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85"/>
      <c r="AM935" s="12"/>
      <c r="AN935" s="3"/>
      <c r="AO935" s="3"/>
      <c r="AP935" s="3"/>
    </row>
    <row r="936" spans="1:42" ht="12" customHeight="1" outlineLevel="1" x14ac:dyDescent="0.3">
      <c r="A936" s="1"/>
      <c r="B936" s="2"/>
      <c r="C936" s="13"/>
      <c r="D936" s="13"/>
      <c r="E936" s="13"/>
      <c r="F936" s="30"/>
      <c r="H936" s="104" t="s">
        <v>107</v>
      </c>
      <c r="I936" s="4" t="s">
        <v>412</v>
      </c>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85"/>
      <c r="AM936" s="12"/>
      <c r="AN936" s="3"/>
      <c r="AO936" s="3"/>
      <c r="AP936" s="3"/>
    </row>
    <row r="937" spans="1:42" ht="12" customHeight="1" outlineLevel="1" x14ac:dyDescent="0.3">
      <c r="A937" s="1"/>
      <c r="B937" s="2"/>
      <c r="C937" s="13"/>
      <c r="D937" s="13"/>
      <c r="E937" s="13"/>
      <c r="F937" s="30"/>
      <c r="H937" s="104" t="s">
        <v>108</v>
      </c>
      <c r="I937" s="4" t="s">
        <v>412</v>
      </c>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85"/>
      <c r="AM937" s="12"/>
      <c r="AN937" s="3"/>
      <c r="AO937" s="3"/>
      <c r="AP937" s="3"/>
    </row>
    <row r="938" spans="1:42" ht="12" customHeight="1" outlineLevel="1" x14ac:dyDescent="0.3">
      <c r="A938" s="1"/>
      <c r="B938" s="2"/>
      <c r="C938" s="13"/>
      <c r="D938" s="13"/>
      <c r="E938" s="13"/>
      <c r="F938" s="30"/>
      <c r="H938" s="104" t="s">
        <v>109</v>
      </c>
      <c r="I938" s="4" t="s">
        <v>412</v>
      </c>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85"/>
      <c r="AM938" s="12"/>
      <c r="AN938" s="3"/>
      <c r="AO938" s="3"/>
      <c r="AP938" s="3"/>
    </row>
    <row r="939" spans="1:42" ht="12" customHeight="1" outlineLevel="1" x14ac:dyDescent="0.3">
      <c r="A939" s="1"/>
      <c r="B939" s="2"/>
      <c r="C939" s="13"/>
      <c r="D939" s="13"/>
      <c r="E939" s="13"/>
      <c r="F939" s="30"/>
      <c r="H939" s="104" t="s">
        <v>114</v>
      </c>
      <c r="I939" s="4" t="s">
        <v>412</v>
      </c>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85"/>
      <c r="AM939" s="12"/>
      <c r="AN939" s="3"/>
      <c r="AO939" s="3"/>
      <c r="AP939" s="3"/>
    </row>
    <row r="940" spans="1:42" ht="12" customHeight="1" outlineLevel="1" x14ac:dyDescent="0.3">
      <c r="A940" s="1"/>
      <c r="B940" s="2"/>
      <c r="C940" s="13"/>
      <c r="D940" s="13"/>
      <c r="E940" s="13"/>
      <c r="F940" s="30"/>
      <c r="H940" s="104" t="s">
        <v>115</v>
      </c>
      <c r="I940" s="4" t="s">
        <v>412</v>
      </c>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85"/>
      <c r="AM940" s="12"/>
      <c r="AN940" s="3"/>
      <c r="AO940" s="3"/>
      <c r="AP940" s="3"/>
    </row>
    <row r="941" spans="1:42" ht="12" customHeight="1" outlineLevel="1" x14ac:dyDescent="0.3">
      <c r="A941" s="1"/>
      <c r="B941" s="2"/>
      <c r="C941" s="13"/>
      <c r="D941" s="13"/>
      <c r="E941" s="13"/>
      <c r="F941" s="30"/>
      <c r="H941" s="104" t="s">
        <v>116</v>
      </c>
      <c r="I941" s="4" t="s">
        <v>412</v>
      </c>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85"/>
      <c r="AM941" s="12"/>
      <c r="AN941" s="3"/>
      <c r="AO941" s="3"/>
      <c r="AP941" s="3"/>
    </row>
    <row r="942" spans="1:42" ht="12" customHeight="1" outlineLevel="1" x14ac:dyDescent="0.3">
      <c r="A942" s="1"/>
      <c r="B942" s="2"/>
      <c r="C942" s="13"/>
      <c r="D942" s="13"/>
      <c r="E942" s="13"/>
      <c r="F942" s="30"/>
      <c r="H942" s="104" t="s">
        <v>396</v>
      </c>
      <c r="I942" s="4" t="s">
        <v>412</v>
      </c>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85"/>
      <c r="AM942" s="12"/>
      <c r="AN942" s="3"/>
      <c r="AO942" s="3"/>
      <c r="AP942" s="3"/>
    </row>
    <row r="943" spans="1:42" ht="12" customHeight="1" outlineLevel="1" x14ac:dyDescent="0.3">
      <c r="A943" s="1"/>
      <c r="B943" s="2"/>
      <c r="C943" s="13"/>
      <c r="D943" s="13"/>
      <c r="E943" s="13"/>
      <c r="F943" s="30"/>
      <c r="H943" s="104" t="s">
        <v>118</v>
      </c>
      <c r="I943" s="4" t="s">
        <v>412</v>
      </c>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85"/>
      <c r="AM943" s="12"/>
      <c r="AN943" s="3"/>
      <c r="AO943" s="3"/>
      <c r="AP943" s="3"/>
    </row>
    <row r="944" spans="1:42" ht="12" customHeight="1" outlineLevel="1" x14ac:dyDescent="0.3">
      <c r="A944" s="1"/>
      <c r="B944" s="2"/>
      <c r="C944" s="13"/>
      <c r="D944" s="13"/>
      <c r="E944" s="13"/>
      <c r="F944" s="30"/>
      <c r="H944" s="104" t="s">
        <v>119</v>
      </c>
      <c r="I944" s="4" t="s">
        <v>412</v>
      </c>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85"/>
      <c r="AM944" s="12"/>
      <c r="AN944" s="3"/>
      <c r="AO944" s="3"/>
      <c r="AP944" s="3"/>
    </row>
    <row r="945" spans="1:42" ht="12" customHeight="1" outlineLevel="1" x14ac:dyDescent="0.3">
      <c r="A945" s="1"/>
      <c r="B945" s="2"/>
      <c r="C945" s="13"/>
      <c r="D945" s="13"/>
      <c r="E945" s="13"/>
      <c r="F945" s="30"/>
      <c r="H945" s="104" t="s">
        <v>120</v>
      </c>
      <c r="I945" s="4" t="s">
        <v>412</v>
      </c>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85"/>
      <c r="AM945" s="12"/>
      <c r="AN945" s="3"/>
      <c r="AO945" s="3"/>
      <c r="AP945" s="3"/>
    </row>
    <row r="946" spans="1:42" ht="12" customHeight="1" outlineLevel="1" x14ac:dyDescent="0.3">
      <c r="A946" s="1"/>
      <c r="B946" s="2"/>
      <c r="C946" s="13"/>
      <c r="D946" s="13"/>
      <c r="E946" s="13"/>
      <c r="F946" s="30"/>
      <c r="H946" s="104" t="s">
        <v>121</v>
      </c>
      <c r="I946" s="4" t="s">
        <v>412</v>
      </c>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85"/>
      <c r="AM946" s="12"/>
      <c r="AN946" s="3"/>
      <c r="AO946" s="3"/>
      <c r="AP946" s="3"/>
    </row>
    <row r="947" spans="1:42" ht="12" customHeight="1" outlineLevel="1" x14ac:dyDescent="0.3">
      <c r="A947" s="1"/>
      <c r="B947" s="2"/>
      <c r="C947" s="13"/>
      <c r="D947" s="13"/>
      <c r="E947" s="13"/>
      <c r="F947" s="30"/>
      <c r="H947" s="104" t="s">
        <v>122</v>
      </c>
      <c r="I947" s="4" t="s">
        <v>412</v>
      </c>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85"/>
      <c r="AM947" s="12"/>
      <c r="AN947" s="3"/>
      <c r="AO947" s="3"/>
      <c r="AP947" s="3"/>
    </row>
    <row r="948" spans="1:42" ht="12" customHeight="1" outlineLevel="1" x14ac:dyDescent="0.3">
      <c r="A948" s="1"/>
      <c r="B948" s="2"/>
      <c r="C948" s="13"/>
      <c r="D948" s="13"/>
      <c r="E948" s="13"/>
      <c r="F948" s="30"/>
      <c r="H948" s="104" t="s">
        <v>123</v>
      </c>
      <c r="I948" s="4" t="s">
        <v>412</v>
      </c>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85"/>
      <c r="AM948" s="12"/>
      <c r="AN948" s="3"/>
      <c r="AO948" s="3"/>
      <c r="AP948" s="3"/>
    </row>
    <row r="949" spans="1:42" ht="12" customHeight="1" outlineLevel="1" x14ac:dyDescent="0.3">
      <c r="A949" s="1"/>
      <c r="B949" s="2"/>
      <c r="C949" s="13"/>
      <c r="D949" s="13"/>
      <c r="E949" s="13"/>
      <c r="F949" s="30"/>
      <c r="H949" s="104" t="s">
        <v>397</v>
      </c>
      <c r="I949" s="4" t="s">
        <v>412</v>
      </c>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85"/>
      <c r="AM949" s="12"/>
      <c r="AN949" s="3"/>
      <c r="AO949" s="3"/>
      <c r="AP949" s="3"/>
    </row>
    <row r="950" spans="1:42" ht="12" customHeight="1" outlineLevel="1" x14ac:dyDescent="0.3">
      <c r="A950" s="1"/>
      <c r="B950" s="2"/>
      <c r="C950" s="13"/>
      <c r="D950" s="13"/>
      <c r="E950" s="13"/>
      <c r="F950" s="30"/>
      <c r="H950" s="104" t="s">
        <v>124</v>
      </c>
      <c r="I950" s="4" t="s">
        <v>412</v>
      </c>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85"/>
      <c r="AM950" s="12"/>
      <c r="AN950" s="3"/>
      <c r="AO950" s="3"/>
      <c r="AP950" s="3"/>
    </row>
    <row r="951" spans="1:42" ht="12" customHeight="1" outlineLevel="1" x14ac:dyDescent="0.3">
      <c r="A951" s="1"/>
      <c r="B951" s="2"/>
      <c r="C951" s="13"/>
      <c r="D951" s="13"/>
      <c r="E951" s="13"/>
      <c r="F951" s="30"/>
      <c r="H951" s="104" t="s">
        <v>125</v>
      </c>
      <c r="I951" s="4" t="s">
        <v>412</v>
      </c>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85"/>
      <c r="AM951" s="12"/>
      <c r="AN951" s="3"/>
      <c r="AO951" s="3"/>
      <c r="AP951" s="3"/>
    </row>
    <row r="952" spans="1:42" ht="12" customHeight="1" outlineLevel="1" x14ac:dyDescent="0.3">
      <c r="A952" s="1"/>
      <c r="B952" s="2"/>
      <c r="C952" s="13"/>
      <c r="D952" s="13"/>
      <c r="E952" s="13"/>
      <c r="F952" s="30"/>
      <c r="H952" s="104" t="s">
        <v>126</v>
      </c>
      <c r="I952" s="4" t="s">
        <v>412</v>
      </c>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85"/>
      <c r="AM952" s="12"/>
      <c r="AN952" s="3"/>
      <c r="AO952" s="3"/>
      <c r="AP952" s="3"/>
    </row>
    <row r="953" spans="1:42" ht="12" customHeight="1" outlineLevel="1" x14ac:dyDescent="0.3">
      <c r="A953" s="1"/>
      <c r="B953" s="2"/>
      <c r="C953" s="13"/>
      <c r="D953" s="13"/>
      <c r="E953" s="13"/>
      <c r="F953" s="30"/>
      <c r="H953" s="104" t="s">
        <v>127</v>
      </c>
      <c r="I953" s="4" t="s">
        <v>412</v>
      </c>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85"/>
      <c r="AM953" s="12"/>
      <c r="AN953" s="3"/>
      <c r="AO953" s="3"/>
      <c r="AP953" s="3"/>
    </row>
    <row r="954" spans="1:42" ht="12" customHeight="1" outlineLevel="1" x14ac:dyDescent="0.3">
      <c r="A954" s="1"/>
      <c r="B954" s="2"/>
      <c r="C954" s="13"/>
      <c r="D954" s="13"/>
      <c r="E954" s="13"/>
      <c r="F954" s="30"/>
      <c r="H954" s="104" t="s">
        <v>398</v>
      </c>
      <c r="I954" s="4" t="s">
        <v>412</v>
      </c>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85"/>
      <c r="AM954" s="12"/>
      <c r="AN954" s="3"/>
      <c r="AO954" s="3"/>
      <c r="AP954" s="3"/>
    </row>
    <row r="955" spans="1:42" ht="12" customHeight="1" outlineLevel="1" x14ac:dyDescent="0.3">
      <c r="A955" s="1"/>
      <c r="B955" s="2"/>
      <c r="C955" s="13"/>
      <c r="D955" s="13"/>
      <c r="E955" s="13"/>
      <c r="F955" s="30"/>
      <c r="H955" s="104" t="s">
        <v>128</v>
      </c>
      <c r="I955" s="4" t="s">
        <v>412</v>
      </c>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85"/>
      <c r="AM955" s="12"/>
      <c r="AN955" s="3"/>
      <c r="AO955" s="3"/>
      <c r="AP955" s="3"/>
    </row>
    <row r="956" spans="1:42" ht="12" customHeight="1" outlineLevel="1" x14ac:dyDescent="0.3">
      <c r="A956" s="1"/>
      <c r="B956" s="2"/>
      <c r="C956" s="13"/>
      <c r="D956" s="13"/>
      <c r="E956" s="13"/>
      <c r="F956" s="30"/>
      <c r="H956" s="104" t="s">
        <v>129</v>
      </c>
      <c r="I956" s="4" t="s">
        <v>412</v>
      </c>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85"/>
      <c r="AM956" s="12"/>
      <c r="AN956" s="3"/>
      <c r="AO956" s="3"/>
      <c r="AP956" s="3"/>
    </row>
    <row r="957" spans="1:42" ht="12" customHeight="1" outlineLevel="1" x14ac:dyDescent="0.3">
      <c r="A957" s="1"/>
      <c r="B957" s="2"/>
      <c r="C957" s="13"/>
      <c r="D957" s="13"/>
      <c r="E957" s="13"/>
      <c r="F957" s="30"/>
      <c r="H957" s="104" t="s">
        <v>130</v>
      </c>
      <c r="I957" s="4" t="s">
        <v>412</v>
      </c>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85"/>
      <c r="AM957" s="12"/>
      <c r="AN957" s="3"/>
      <c r="AO957" s="3"/>
      <c r="AP957" s="3"/>
    </row>
    <row r="958" spans="1:42" ht="12" customHeight="1" outlineLevel="1" x14ac:dyDescent="0.25">
      <c r="A958" s="1"/>
      <c r="B958" s="2"/>
      <c r="C958" s="13"/>
      <c r="D958" s="13"/>
      <c r="E958" s="13"/>
      <c r="F958" s="30"/>
      <c r="H958" s="4" t="s">
        <v>97</v>
      </c>
      <c r="I958" s="4" t="s">
        <v>412</v>
      </c>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85"/>
      <c r="AM958" s="12"/>
      <c r="AN958" s="3"/>
      <c r="AO958" s="3"/>
      <c r="AP958" s="3"/>
    </row>
    <row r="959" spans="1:42" ht="12" customHeight="1" outlineLevel="1" x14ac:dyDescent="0.25">
      <c r="A959" s="1"/>
      <c r="B959" s="2"/>
      <c r="C959" s="13"/>
      <c r="D959" s="13"/>
      <c r="E959" s="13"/>
      <c r="F959" s="30"/>
      <c r="H959" s="4" t="s">
        <v>111</v>
      </c>
      <c r="I959" s="4" t="s">
        <v>412</v>
      </c>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85"/>
      <c r="AM959" s="12"/>
      <c r="AN959" s="3"/>
      <c r="AO959" s="3"/>
      <c r="AP959" s="3"/>
    </row>
    <row r="960" spans="1:42" ht="12" customHeight="1" outlineLevel="1" x14ac:dyDescent="0.25">
      <c r="A960" s="1"/>
      <c r="B960" s="2"/>
      <c r="C960" s="13"/>
      <c r="D960" s="13"/>
      <c r="E960" s="13"/>
      <c r="F960" s="30"/>
      <c r="H960" s="4" t="s">
        <v>399</v>
      </c>
      <c r="I960" s="4" t="s">
        <v>412</v>
      </c>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85"/>
      <c r="AM960" s="12"/>
      <c r="AN960" s="3"/>
      <c r="AO960" s="3"/>
      <c r="AP960" s="3"/>
    </row>
    <row r="961" spans="1:42" ht="12" customHeight="1" outlineLevel="1" x14ac:dyDescent="0.25">
      <c r="A961" s="1"/>
      <c r="B961" s="2"/>
      <c r="C961" s="13"/>
      <c r="D961" s="13"/>
      <c r="E961" s="13"/>
      <c r="F961" s="30"/>
      <c r="H961" s="4" t="s">
        <v>400</v>
      </c>
      <c r="I961" s="4" t="s">
        <v>412</v>
      </c>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85"/>
      <c r="AM961" s="12"/>
      <c r="AN961" s="3"/>
      <c r="AO961" s="3"/>
      <c r="AP961" s="3"/>
    </row>
    <row r="962" spans="1:42" ht="12" customHeight="1" outlineLevel="1" x14ac:dyDescent="0.25">
      <c r="A962" s="1"/>
      <c r="B962" s="2"/>
      <c r="C962" s="13"/>
      <c r="D962" s="13"/>
      <c r="E962" s="13"/>
      <c r="F962" s="30"/>
      <c r="H962" s="23" t="s">
        <v>110</v>
      </c>
      <c r="I962" s="4" t="s">
        <v>407</v>
      </c>
      <c r="J962" s="78"/>
      <c r="K962" s="78">
        <v>1</v>
      </c>
      <c r="L962" s="78">
        <v>1</v>
      </c>
      <c r="M962" s="78"/>
      <c r="N962" s="78">
        <v>1</v>
      </c>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85"/>
      <c r="AM962" s="12"/>
      <c r="AN962" s="3"/>
      <c r="AO962" s="3"/>
      <c r="AP962" s="3"/>
    </row>
    <row r="963" spans="1:42" ht="12" customHeight="1" outlineLevel="1" x14ac:dyDescent="0.25">
      <c r="A963" s="1"/>
      <c r="B963" s="2"/>
      <c r="C963" s="13"/>
      <c r="D963" s="13"/>
      <c r="E963" s="13"/>
      <c r="F963" s="30"/>
      <c r="H963" s="23" t="s">
        <v>98</v>
      </c>
      <c r="I963" s="4" t="s">
        <v>407</v>
      </c>
      <c r="J963" s="78"/>
      <c r="K963" s="78">
        <v>1</v>
      </c>
      <c r="L963" s="78">
        <v>1</v>
      </c>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85"/>
      <c r="AM963" s="12"/>
      <c r="AN963" s="3"/>
      <c r="AO963" s="3"/>
      <c r="AP963" s="3"/>
    </row>
    <row r="964" spans="1:42" ht="12" customHeight="1" outlineLevel="1" x14ac:dyDescent="0.25">
      <c r="A964" s="1"/>
      <c r="B964" s="2"/>
      <c r="C964" s="13"/>
      <c r="D964" s="13"/>
      <c r="E964" s="13"/>
      <c r="F964" s="30"/>
      <c r="H964" s="23" t="s">
        <v>99</v>
      </c>
      <c r="I964" s="4" t="s">
        <v>407</v>
      </c>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85"/>
      <c r="AM964" s="12"/>
      <c r="AN964" s="3"/>
      <c r="AO964" s="3"/>
      <c r="AP964" s="3"/>
    </row>
    <row r="965" spans="1:42" ht="12" customHeight="1" outlineLevel="1" x14ac:dyDescent="0.25">
      <c r="A965" s="1"/>
      <c r="B965" s="2"/>
      <c r="C965" s="13"/>
      <c r="D965" s="13"/>
      <c r="E965" s="13"/>
      <c r="F965" s="30"/>
      <c r="H965" s="23" t="s">
        <v>100</v>
      </c>
      <c r="I965" s="4" t="s">
        <v>407</v>
      </c>
      <c r="J965" s="78"/>
      <c r="K965" s="78">
        <v>1</v>
      </c>
      <c r="L965" s="78">
        <v>1</v>
      </c>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85"/>
      <c r="AM965" s="12"/>
      <c r="AN965" s="3"/>
      <c r="AO965" s="3"/>
      <c r="AP965" s="3"/>
    </row>
    <row r="966" spans="1:42" ht="12" customHeight="1" outlineLevel="1" x14ac:dyDescent="0.25">
      <c r="A966" s="1"/>
      <c r="B966" s="2"/>
      <c r="C966" s="13"/>
      <c r="D966" s="13"/>
      <c r="E966" s="13"/>
      <c r="F966" s="30"/>
      <c r="H966" s="23" t="s">
        <v>101</v>
      </c>
      <c r="I966" s="4" t="s">
        <v>407</v>
      </c>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85"/>
      <c r="AM966" s="12"/>
      <c r="AN966" s="3"/>
      <c r="AO966" s="3"/>
      <c r="AP966" s="3"/>
    </row>
    <row r="967" spans="1:42" ht="12" customHeight="1" outlineLevel="1" x14ac:dyDescent="0.25">
      <c r="A967" s="1"/>
      <c r="B967" s="2"/>
      <c r="C967" s="13"/>
      <c r="D967" s="13"/>
      <c r="E967" s="13"/>
      <c r="F967" s="30"/>
      <c r="H967" s="23" t="s">
        <v>102</v>
      </c>
      <c r="I967" s="4" t="s">
        <v>407</v>
      </c>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85"/>
      <c r="AM967" s="12"/>
      <c r="AN967" s="3"/>
      <c r="AO967" s="3"/>
      <c r="AP967" s="3"/>
    </row>
    <row r="968" spans="1:42" ht="12" customHeight="1" outlineLevel="1" x14ac:dyDescent="0.25">
      <c r="A968" s="1"/>
      <c r="B968" s="2"/>
      <c r="C968" s="13"/>
      <c r="D968" s="13"/>
      <c r="E968" s="13"/>
      <c r="F968" s="30"/>
      <c r="H968" s="23" t="s">
        <v>103</v>
      </c>
      <c r="I968" s="4" t="s">
        <v>407</v>
      </c>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85"/>
      <c r="AM968" s="12"/>
      <c r="AN968" s="3"/>
      <c r="AO968" s="3"/>
      <c r="AP968" s="3"/>
    </row>
    <row r="969" spans="1:42" ht="12" customHeight="1" outlineLevel="1" x14ac:dyDescent="0.25">
      <c r="A969" s="1"/>
      <c r="B969" s="2"/>
      <c r="C969" s="13"/>
      <c r="D969" s="13"/>
      <c r="E969" s="13"/>
      <c r="F969" s="30"/>
      <c r="H969" s="23" t="s">
        <v>104</v>
      </c>
      <c r="I969" s="4" t="s">
        <v>407</v>
      </c>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85"/>
      <c r="AM969" s="12"/>
      <c r="AN969" s="3"/>
      <c r="AO969" s="3"/>
      <c r="AP969" s="3"/>
    </row>
    <row r="970" spans="1:42" ht="12" customHeight="1" outlineLevel="1" x14ac:dyDescent="0.25">
      <c r="A970" s="1"/>
      <c r="B970" s="2"/>
      <c r="C970" s="13"/>
      <c r="D970" s="13"/>
      <c r="E970" s="13"/>
      <c r="F970" s="30"/>
      <c r="H970" s="23" t="s">
        <v>372</v>
      </c>
      <c r="I970" s="4" t="s">
        <v>407</v>
      </c>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85"/>
      <c r="AM970" s="12"/>
      <c r="AN970" s="3"/>
      <c r="AO970" s="3"/>
      <c r="AP970" s="3"/>
    </row>
    <row r="971" spans="1:42" ht="12" customHeight="1" outlineLevel="1" x14ac:dyDescent="0.25">
      <c r="A971" s="1"/>
      <c r="B971" s="2"/>
      <c r="C971" s="13"/>
      <c r="D971" s="13"/>
      <c r="E971" s="13"/>
      <c r="F971" s="30"/>
      <c r="H971" s="105" t="s">
        <v>112</v>
      </c>
      <c r="I971" s="4" t="s">
        <v>407</v>
      </c>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85"/>
      <c r="AM971" s="12"/>
      <c r="AN971" s="3"/>
      <c r="AO971" s="3"/>
      <c r="AP971" s="3"/>
    </row>
    <row r="972" spans="1:42" ht="12" customHeight="1" outlineLevel="1" x14ac:dyDescent="0.25">
      <c r="A972" s="1"/>
      <c r="B972" s="2"/>
      <c r="C972" s="13"/>
      <c r="D972" s="13"/>
      <c r="E972" s="13"/>
      <c r="F972" s="30"/>
      <c r="H972" s="105" t="s">
        <v>113</v>
      </c>
      <c r="I972" s="4" t="s">
        <v>407</v>
      </c>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85"/>
      <c r="AM972" s="12"/>
      <c r="AN972" s="3"/>
      <c r="AO972" s="3"/>
      <c r="AP972" s="3"/>
    </row>
    <row r="973" spans="1:42" ht="12" customHeight="1" outlineLevel="1" x14ac:dyDescent="0.25">
      <c r="A973" s="1"/>
      <c r="B973" s="2"/>
      <c r="C973" s="13"/>
      <c r="D973" s="13"/>
      <c r="E973" s="13"/>
      <c r="F973" s="30"/>
      <c r="H973" s="105" t="s">
        <v>117</v>
      </c>
      <c r="I973" s="4" t="s">
        <v>407</v>
      </c>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85"/>
      <c r="AM973" s="12"/>
      <c r="AN973" s="3"/>
      <c r="AO973" s="3"/>
      <c r="AP973" s="3"/>
    </row>
    <row r="974" spans="1:42" ht="12" customHeight="1" outlineLevel="1" x14ac:dyDescent="0.3">
      <c r="A974" s="1"/>
      <c r="B974" s="2"/>
      <c r="C974" s="13"/>
      <c r="D974" s="13"/>
      <c r="E974" s="13"/>
      <c r="F974" s="30"/>
      <c r="H974" s="104" t="s">
        <v>105</v>
      </c>
      <c r="I974" s="4" t="s">
        <v>407</v>
      </c>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85"/>
      <c r="AM974" s="12"/>
      <c r="AN974" s="3"/>
      <c r="AO974" s="3"/>
      <c r="AP974" s="3"/>
    </row>
    <row r="975" spans="1:42" ht="12" customHeight="1" outlineLevel="1" x14ac:dyDescent="0.3">
      <c r="A975" s="1"/>
      <c r="B975" s="2"/>
      <c r="C975" s="13"/>
      <c r="D975" s="13"/>
      <c r="E975" s="13"/>
      <c r="F975" s="30"/>
      <c r="H975" s="104" t="s">
        <v>106</v>
      </c>
      <c r="I975" s="4" t="s">
        <v>407</v>
      </c>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85"/>
      <c r="AM975" s="12"/>
      <c r="AN975" s="3"/>
      <c r="AO975" s="3"/>
      <c r="AP975" s="3"/>
    </row>
    <row r="976" spans="1:42" ht="12" customHeight="1" outlineLevel="1" x14ac:dyDescent="0.3">
      <c r="A976" s="1"/>
      <c r="B976" s="2"/>
      <c r="C976" s="13"/>
      <c r="D976" s="13"/>
      <c r="E976" s="13"/>
      <c r="F976" s="30"/>
      <c r="H976" s="104" t="s">
        <v>107</v>
      </c>
      <c r="I976" s="4" t="s">
        <v>407</v>
      </c>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85"/>
      <c r="AM976" s="12"/>
      <c r="AN976" s="3"/>
      <c r="AO976" s="3"/>
      <c r="AP976" s="3"/>
    </row>
    <row r="977" spans="1:42" ht="12" customHeight="1" outlineLevel="1" x14ac:dyDescent="0.3">
      <c r="A977" s="1"/>
      <c r="B977" s="2"/>
      <c r="C977" s="13"/>
      <c r="D977" s="13"/>
      <c r="E977" s="13"/>
      <c r="F977" s="30"/>
      <c r="H977" s="104" t="s">
        <v>108</v>
      </c>
      <c r="I977" s="4" t="s">
        <v>407</v>
      </c>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85"/>
      <c r="AM977" s="12"/>
      <c r="AN977" s="3"/>
      <c r="AO977" s="3"/>
      <c r="AP977" s="3"/>
    </row>
    <row r="978" spans="1:42" ht="12" customHeight="1" outlineLevel="1" x14ac:dyDescent="0.3">
      <c r="A978" s="1"/>
      <c r="B978" s="2"/>
      <c r="C978" s="13"/>
      <c r="D978" s="13"/>
      <c r="E978" s="13"/>
      <c r="F978" s="30"/>
      <c r="H978" s="104" t="s">
        <v>109</v>
      </c>
      <c r="I978" s="4" t="s">
        <v>407</v>
      </c>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85"/>
      <c r="AM978" s="12"/>
      <c r="AN978" s="3"/>
      <c r="AO978" s="3"/>
      <c r="AP978" s="3"/>
    </row>
    <row r="979" spans="1:42" ht="12" customHeight="1" outlineLevel="1" x14ac:dyDescent="0.3">
      <c r="A979" s="1"/>
      <c r="B979" s="2"/>
      <c r="C979" s="13"/>
      <c r="D979" s="13"/>
      <c r="E979" s="13"/>
      <c r="F979" s="30"/>
      <c r="H979" s="104" t="s">
        <v>114</v>
      </c>
      <c r="I979" s="4" t="s">
        <v>407</v>
      </c>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85"/>
      <c r="AM979" s="12"/>
      <c r="AN979" s="3"/>
      <c r="AO979" s="3"/>
      <c r="AP979" s="3"/>
    </row>
    <row r="980" spans="1:42" ht="12" customHeight="1" outlineLevel="1" x14ac:dyDescent="0.3">
      <c r="A980" s="1"/>
      <c r="B980" s="2"/>
      <c r="C980" s="13"/>
      <c r="D980" s="13"/>
      <c r="E980" s="13"/>
      <c r="F980" s="30"/>
      <c r="H980" s="104" t="s">
        <v>115</v>
      </c>
      <c r="I980" s="4" t="s">
        <v>407</v>
      </c>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85"/>
      <c r="AM980" s="12"/>
      <c r="AN980" s="3"/>
      <c r="AO980" s="3"/>
      <c r="AP980" s="3"/>
    </row>
    <row r="981" spans="1:42" ht="12" customHeight="1" outlineLevel="1" x14ac:dyDescent="0.3">
      <c r="A981" s="1"/>
      <c r="B981" s="2"/>
      <c r="C981" s="13"/>
      <c r="D981" s="13"/>
      <c r="E981" s="13"/>
      <c r="F981" s="30"/>
      <c r="H981" s="104" t="s">
        <v>116</v>
      </c>
      <c r="I981" s="4" t="s">
        <v>407</v>
      </c>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85"/>
      <c r="AM981" s="12"/>
      <c r="AN981" s="3"/>
      <c r="AO981" s="3"/>
      <c r="AP981" s="3"/>
    </row>
    <row r="982" spans="1:42" ht="12" customHeight="1" outlineLevel="1" x14ac:dyDescent="0.3">
      <c r="A982" s="1"/>
      <c r="B982" s="2"/>
      <c r="C982" s="13"/>
      <c r="D982" s="13"/>
      <c r="E982" s="13"/>
      <c r="F982" s="30"/>
      <c r="H982" s="104" t="s">
        <v>396</v>
      </c>
      <c r="I982" s="4" t="s">
        <v>407</v>
      </c>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85"/>
      <c r="AM982" s="12"/>
      <c r="AN982" s="3"/>
      <c r="AO982" s="3"/>
      <c r="AP982" s="3"/>
    </row>
    <row r="983" spans="1:42" ht="12" customHeight="1" outlineLevel="1" x14ac:dyDescent="0.3">
      <c r="A983" s="1"/>
      <c r="B983" s="2"/>
      <c r="C983" s="13"/>
      <c r="D983" s="13"/>
      <c r="E983" s="13"/>
      <c r="F983" s="30"/>
      <c r="H983" s="104" t="s">
        <v>118</v>
      </c>
      <c r="I983" s="4" t="s">
        <v>407</v>
      </c>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85"/>
      <c r="AM983" s="12"/>
      <c r="AN983" s="3"/>
      <c r="AO983" s="3"/>
      <c r="AP983" s="3"/>
    </row>
    <row r="984" spans="1:42" ht="12" customHeight="1" outlineLevel="1" x14ac:dyDescent="0.3">
      <c r="A984" s="1"/>
      <c r="B984" s="2"/>
      <c r="C984" s="13"/>
      <c r="D984" s="13"/>
      <c r="E984" s="13"/>
      <c r="F984" s="30"/>
      <c r="H984" s="104" t="s">
        <v>119</v>
      </c>
      <c r="I984" s="4" t="s">
        <v>407</v>
      </c>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85"/>
      <c r="AM984" s="12"/>
      <c r="AN984" s="3"/>
      <c r="AO984" s="3"/>
      <c r="AP984" s="3"/>
    </row>
    <row r="985" spans="1:42" ht="12" customHeight="1" outlineLevel="1" x14ac:dyDescent="0.3">
      <c r="A985" s="1"/>
      <c r="B985" s="2"/>
      <c r="C985" s="13"/>
      <c r="D985" s="13"/>
      <c r="E985" s="13"/>
      <c r="F985" s="30"/>
      <c r="H985" s="104" t="s">
        <v>120</v>
      </c>
      <c r="I985" s="4" t="s">
        <v>407</v>
      </c>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85"/>
      <c r="AM985" s="12"/>
      <c r="AN985" s="3"/>
      <c r="AO985" s="3"/>
      <c r="AP985" s="3"/>
    </row>
    <row r="986" spans="1:42" ht="12" customHeight="1" outlineLevel="1" x14ac:dyDescent="0.3">
      <c r="A986" s="1"/>
      <c r="B986" s="2"/>
      <c r="C986" s="13"/>
      <c r="D986" s="13"/>
      <c r="E986" s="13"/>
      <c r="F986" s="30"/>
      <c r="H986" s="104" t="s">
        <v>121</v>
      </c>
      <c r="I986" s="4" t="s">
        <v>407</v>
      </c>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85"/>
      <c r="AM986" s="12"/>
      <c r="AN986" s="3"/>
      <c r="AO986" s="3"/>
      <c r="AP986" s="3"/>
    </row>
    <row r="987" spans="1:42" ht="12" customHeight="1" outlineLevel="1" x14ac:dyDescent="0.3">
      <c r="A987" s="1"/>
      <c r="B987" s="2"/>
      <c r="C987" s="13"/>
      <c r="D987" s="13"/>
      <c r="E987" s="13"/>
      <c r="F987" s="30"/>
      <c r="H987" s="104" t="s">
        <v>122</v>
      </c>
      <c r="I987" s="4" t="s">
        <v>407</v>
      </c>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85"/>
      <c r="AM987" s="12"/>
      <c r="AN987" s="3"/>
      <c r="AO987" s="3"/>
      <c r="AP987" s="3"/>
    </row>
    <row r="988" spans="1:42" ht="12" customHeight="1" outlineLevel="1" x14ac:dyDescent="0.3">
      <c r="A988" s="1"/>
      <c r="B988" s="2"/>
      <c r="C988" s="13"/>
      <c r="D988" s="13"/>
      <c r="E988" s="13"/>
      <c r="F988" s="30"/>
      <c r="H988" s="104" t="s">
        <v>123</v>
      </c>
      <c r="I988" s="4" t="s">
        <v>407</v>
      </c>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85"/>
      <c r="AM988" s="12"/>
      <c r="AN988" s="3"/>
      <c r="AO988" s="3"/>
      <c r="AP988" s="3"/>
    </row>
    <row r="989" spans="1:42" ht="12" customHeight="1" outlineLevel="1" x14ac:dyDescent="0.3">
      <c r="A989" s="1"/>
      <c r="B989" s="2"/>
      <c r="C989" s="13"/>
      <c r="D989" s="13"/>
      <c r="E989" s="13"/>
      <c r="F989" s="30"/>
      <c r="H989" s="104" t="s">
        <v>397</v>
      </c>
      <c r="I989" s="4" t="s">
        <v>407</v>
      </c>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85"/>
      <c r="AM989" s="12"/>
      <c r="AN989" s="3"/>
      <c r="AO989" s="3"/>
      <c r="AP989" s="3"/>
    </row>
    <row r="990" spans="1:42" ht="12" customHeight="1" outlineLevel="1" x14ac:dyDescent="0.3">
      <c r="A990" s="1"/>
      <c r="B990" s="2"/>
      <c r="C990" s="13"/>
      <c r="D990" s="13"/>
      <c r="E990" s="13"/>
      <c r="F990" s="30"/>
      <c r="H990" s="104" t="s">
        <v>124</v>
      </c>
      <c r="I990" s="4" t="s">
        <v>407</v>
      </c>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85"/>
      <c r="AM990" s="12"/>
      <c r="AN990" s="3"/>
      <c r="AO990" s="3"/>
      <c r="AP990" s="3"/>
    </row>
    <row r="991" spans="1:42" ht="12" customHeight="1" outlineLevel="1" x14ac:dyDescent="0.3">
      <c r="A991" s="1"/>
      <c r="B991" s="2"/>
      <c r="C991" s="13"/>
      <c r="D991" s="13"/>
      <c r="E991" s="13"/>
      <c r="F991" s="30"/>
      <c r="H991" s="104" t="s">
        <v>125</v>
      </c>
      <c r="I991" s="4" t="s">
        <v>407</v>
      </c>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85"/>
      <c r="AM991" s="12"/>
      <c r="AN991" s="3"/>
      <c r="AO991" s="3"/>
      <c r="AP991" s="3"/>
    </row>
    <row r="992" spans="1:42" ht="12" customHeight="1" outlineLevel="1" x14ac:dyDescent="0.3">
      <c r="A992" s="1"/>
      <c r="B992" s="2"/>
      <c r="C992" s="13"/>
      <c r="D992" s="13"/>
      <c r="E992" s="13"/>
      <c r="F992" s="30"/>
      <c r="H992" s="104" t="s">
        <v>126</v>
      </c>
      <c r="I992" s="4" t="s">
        <v>407</v>
      </c>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85"/>
      <c r="AM992" s="12"/>
      <c r="AN992" s="3"/>
      <c r="AO992" s="3"/>
      <c r="AP992" s="3"/>
    </row>
    <row r="993" spans="1:42" ht="12" customHeight="1" outlineLevel="1" x14ac:dyDescent="0.3">
      <c r="A993" s="1"/>
      <c r="B993" s="2"/>
      <c r="C993" s="13"/>
      <c r="D993" s="13"/>
      <c r="E993" s="13"/>
      <c r="F993" s="30"/>
      <c r="H993" s="104" t="s">
        <v>127</v>
      </c>
      <c r="I993" s="4" t="s">
        <v>407</v>
      </c>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85"/>
      <c r="AM993" s="12"/>
      <c r="AN993" s="3"/>
      <c r="AO993" s="3"/>
      <c r="AP993" s="3"/>
    </row>
    <row r="994" spans="1:42" ht="12" customHeight="1" outlineLevel="1" x14ac:dyDescent="0.3">
      <c r="A994" s="1"/>
      <c r="B994" s="2"/>
      <c r="C994" s="13"/>
      <c r="D994" s="13"/>
      <c r="E994" s="13"/>
      <c r="F994" s="30"/>
      <c r="H994" s="104" t="s">
        <v>398</v>
      </c>
      <c r="I994" s="4" t="s">
        <v>407</v>
      </c>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85"/>
      <c r="AM994" s="12"/>
      <c r="AN994" s="3"/>
      <c r="AO994" s="3"/>
      <c r="AP994" s="3"/>
    </row>
    <row r="995" spans="1:42" ht="12" customHeight="1" outlineLevel="1" x14ac:dyDescent="0.3">
      <c r="A995" s="1"/>
      <c r="B995" s="2"/>
      <c r="C995" s="13"/>
      <c r="D995" s="13"/>
      <c r="E995" s="13"/>
      <c r="F995" s="30"/>
      <c r="H995" s="104" t="s">
        <v>128</v>
      </c>
      <c r="I995" s="4" t="s">
        <v>407</v>
      </c>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85"/>
      <c r="AM995" s="12"/>
      <c r="AN995" s="3"/>
      <c r="AO995" s="3"/>
      <c r="AP995" s="3"/>
    </row>
    <row r="996" spans="1:42" ht="12" customHeight="1" outlineLevel="1" x14ac:dyDescent="0.3">
      <c r="A996" s="1"/>
      <c r="B996" s="2"/>
      <c r="C996" s="13"/>
      <c r="D996" s="13"/>
      <c r="E996" s="13"/>
      <c r="F996" s="30"/>
      <c r="H996" s="104" t="s">
        <v>129</v>
      </c>
      <c r="I996" s="4" t="s">
        <v>407</v>
      </c>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85"/>
      <c r="AM996" s="12"/>
      <c r="AN996" s="3"/>
      <c r="AO996" s="3"/>
      <c r="AP996" s="3"/>
    </row>
    <row r="997" spans="1:42" ht="12" customHeight="1" outlineLevel="1" x14ac:dyDescent="0.3">
      <c r="A997" s="1"/>
      <c r="B997" s="2"/>
      <c r="C997" s="13"/>
      <c r="D997" s="13"/>
      <c r="E997" s="13"/>
      <c r="F997" s="30"/>
      <c r="H997" s="104" t="s">
        <v>130</v>
      </c>
      <c r="I997" s="4" t="s">
        <v>407</v>
      </c>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85"/>
      <c r="AM997" s="12"/>
      <c r="AN997" s="3"/>
      <c r="AO997" s="3"/>
      <c r="AP997" s="3"/>
    </row>
    <row r="998" spans="1:42" ht="12" customHeight="1" outlineLevel="1" x14ac:dyDescent="0.25">
      <c r="A998" s="1"/>
      <c r="B998" s="2"/>
      <c r="C998" s="13"/>
      <c r="D998" s="13"/>
      <c r="E998" s="13"/>
      <c r="F998" s="30"/>
      <c r="H998" s="4" t="s">
        <v>97</v>
      </c>
      <c r="I998" s="4" t="s">
        <v>407</v>
      </c>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85"/>
      <c r="AM998" s="12"/>
      <c r="AN998" s="3"/>
      <c r="AO998" s="3"/>
      <c r="AP998" s="3"/>
    </row>
    <row r="999" spans="1:42" ht="12" customHeight="1" outlineLevel="1" x14ac:dyDescent="0.25">
      <c r="A999" s="1"/>
      <c r="B999" s="2"/>
      <c r="C999" s="13"/>
      <c r="D999" s="13"/>
      <c r="E999" s="13"/>
      <c r="F999" s="30"/>
      <c r="H999" s="4" t="s">
        <v>111</v>
      </c>
      <c r="I999" s="4" t="s">
        <v>407</v>
      </c>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85"/>
      <c r="AM999" s="12"/>
      <c r="AN999" s="3"/>
      <c r="AO999" s="3"/>
      <c r="AP999" s="3"/>
    </row>
    <row r="1000" spans="1:42" ht="12" customHeight="1" outlineLevel="1" x14ac:dyDescent="0.25">
      <c r="A1000" s="1"/>
      <c r="B1000" s="2"/>
      <c r="C1000" s="13"/>
      <c r="D1000" s="13"/>
      <c r="E1000" s="13"/>
      <c r="F1000" s="30"/>
      <c r="H1000" s="4" t="s">
        <v>399</v>
      </c>
      <c r="I1000" s="4" t="s">
        <v>407</v>
      </c>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85"/>
      <c r="AM1000" s="12"/>
      <c r="AN1000" s="3"/>
      <c r="AO1000" s="3"/>
      <c r="AP1000" s="3"/>
    </row>
    <row r="1001" spans="1:42" ht="12" customHeight="1" outlineLevel="1" x14ac:dyDescent="0.25">
      <c r="A1001" s="1"/>
      <c r="B1001" s="2"/>
      <c r="C1001" s="13"/>
      <c r="D1001" s="13"/>
      <c r="E1001" s="13"/>
      <c r="F1001" s="30"/>
      <c r="H1001" s="4" t="s">
        <v>400</v>
      </c>
      <c r="I1001" s="4" t="s">
        <v>407</v>
      </c>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85"/>
      <c r="AM1001" s="12"/>
      <c r="AN1001" s="3"/>
      <c r="AO1001" s="3"/>
      <c r="AP1001" s="3"/>
    </row>
    <row r="1002" spans="1:42" ht="12" customHeight="1" outlineLevel="1" x14ac:dyDescent="0.25">
      <c r="A1002" s="1"/>
      <c r="B1002" s="2"/>
      <c r="C1002" s="13"/>
      <c r="D1002" s="13"/>
      <c r="E1002" s="13"/>
      <c r="F1002" s="30"/>
      <c r="H1002" s="23" t="s">
        <v>110</v>
      </c>
      <c r="I1002" s="4" t="s">
        <v>410</v>
      </c>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85"/>
      <c r="AM1002" s="12"/>
      <c r="AN1002" s="3"/>
      <c r="AO1002" s="3"/>
      <c r="AP1002" s="3"/>
    </row>
    <row r="1003" spans="1:42" ht="12" customHeight="1" outlineLevel="1" x14ac:dyDescent="0.25">
      <c r="A1003" s="1"/>
      <c r="B1003" s="2"/>
      <c r="C1003" s="13"/>
      <c r="D1003" s="13"/>
      <c r="E1003" s="13"/>
      <c r="F1003" s="30"/>
      <c r="H1003" s="23" t="s">
        <v>98</v>
      </c>
      <c r="I1003" s="4" t="s">
        <v>410</v>
      </c>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85"/>
      <c r="AM1003" s="12"/>
      <c r="AN1003" s="3"/>
      <c r="AO1003" s="3"/>
      <c r="AP1003" s="3"/>
    </row>
    <row r="1004" spans="1:42" ht="12" customHeight="1" outlineLevel="1" x14ac:dyDescent="0.25">
      <c r="A1004" s="1"/>
      <c r="B1004" s="2"/>
      <c r="C1004" s="13"/>
      <c r="D1004" s="13"/>
      <c r="E1004" s="13"/>
      <c r="F1004" s="30"/>
      <c r="H1004" s="23" t="s">
        <v>99</v>
      </c>
      <c r="I1004" s="4" t="s">
        <v>410</v>
      </c>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85"/>
      <c r="AM1004" s="12"/>
      <c r="AN1004" s="3"/>
      <c r="AO1004" s="3"/>
      <c r="AP1004" s="3"/>
    </row>
    <row r="1005" spans="1:42" ht="12" customHeight="1" outlineLevel="1" x14ac:dyDescent="0.25">
      <c r="A1005" s="1"/>
      <c r="B1005" s="2"/>
      <c r="C1005" s="13"/>
      <c r="D1005" s="13"/>
      <c r="E1005" s="13"/>
      <c r="F1005" s="30"/>
      <c r="H1005" s="23" t="s">
        <v>100</v>
      </c>
      <c r="I1005" s="4" t="s">
        <v>410</v>
      </c>
      <c r="J1005" s="78"/>
      <c r="K1005" s="78">
        <v>1</v>
      </c>
      <c r="L1005" s="78">
        <v>1</v>
      </c>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85"/>
      <c r="AM1005" s="12"/>
      <c r="AN1005" s="3"/>
      <c r="AO1005" s="3"/>
      <c r="AP1005" s="3"/>
    </row>
    <row r="1006" spans="1:42" ht="12" customHeight="1" outlineLevel="1" x14ac:dyDescent="0.25">
      <c r="A1006" s="1"/>
      <c r="B1006" s="2"/>
      <c r="C1006" s="13"/>
      <c r="D1006" s="13"/>
      <c r="E1006" s="13"/>
      <c r="F1006" s="30"/>
      <c r="H1006" s="23" t="s">
        <v>101</v>
      </c>
      <c r="I1006" s="4" t="s">
        <v>410</v>
      </c>
      <c r="J1006" s="78"/>
      <c r="K1006" s="78"/>
      <c r="L1006" s="78"/>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85"/>
      <c r="AM1006" s="12"/>
      <c r="AN1006" s="3"/>
      <c r="AO1006" s="3"/>
      <c r="AP1006" s="3"/>
    </row>
    <row r="1007" spans="1:42" ht="12" customHeight="1" outlineLevel="1" x14ac:dyDescent="0.25">
      <c r="A1007" s="1"/>
      <c r="B1007" s="2"/>
      <c r="C1007" s="13"/>
      <c r="D1007" s="13"/>
      <c r="E1007" s="13"/>
      <c r="F1007" s="30"/>
      <c r="H1007" s="23" t="s">
        <v>102</v>
      </c>
      <c r="I1007" s="4" t="s">
        <v>410</v>
      </c>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85"/>
      <c r="AM1007" s="12"/>
      <c r="AN1007" s="3"/>
      <c r="AO1007" s="3"/>
      <c r="AP1007" s="3"/>
    </row>
    <row r="1008" spans="1:42" ht="12" customHeight="1" outlineLevel="1" x14ac:dyDescent="0.25">
      <c r="A1008" s="1"/>
      <c r="B1008" s="2"/>
      <c r="C1008" s="13"/>
      <c r="D1008" s="13"/>
      <c r="E1008" s="13"/>
      <c r="F1008" s="30"/>
      <c r="H1008" s="23" t="s">
        <v>103</v>
      </c>
      <c r="I1008" s="4" t="s">
        <v>410</v>
      </c>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85"/>
      <c r="AM1008" s="12"/>
      <c r="AN1008" s="3"/>
      <c r="AO1008" s="3"/>
      <c r="AP1008" s="3"/>
    </row>
    <row r="1009" spans="1:42" ht="12" customHeight="1" outlineLevel="1" x14ac:dyDescent="0.25">
      <c r="A1009" s="1"/>
      <c r="B1009" s="2"/>
      <c r="C1009" s="13"/>
      <c r="D1009" s="13"/>
      <c r="E1009" s="13"/>
      <c r="F1009" s="30"/>
      <c r="H1009" s="23" t="s">
        <v>104</v>
      </c>
      <c r="I1009" s="4" t="s">
        <v>410</v>
      </c>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85"/>
      <c r="AM1009" s="12"/>
      <c r="AN1009" s="3"/>
      <c r="AO1009" s="3"/>
      <c r="AP1009" s="3"/>
    </row>
    <row r="1010" spans="1:42" ht="12" customHeight="1" outlineLevel="1" x14ac:dyDescent="0.25">
      <c r="A1010" s="1"/>
      <c r="B1010" s="2"/>
      <c r="C1010" s="13"/>
      <c r="D1010" s="13"/>
      <c r="E1010" s="13"/>
      <c r="F1010" s="30"/>
      <c r="H1010" s="23" t="s">
        <v>372</v>
      </c>
      <c r="I1010" s="4" t="s">
        <v>410</v>
      </c>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85"/>
      <c r="AM1010" s="12"/>
      <c r="AN1010" s="3"/>
      <c r="AO1010" s="3"/>
      <c r="AP1010" s="3"/>
    </row>
    <row r="1011" spans="1:42" ht="12" customHeight="1" outlineLevel="1" x14ac:dyDescent="0.25">
      <c r="A1011" s="1"/>
      <c r="B1011" s="2"/>
      <c r="C1011" s="13"/>
      <c r="D1011" s="13"/>
      <c r="E1011" s="13"/>
      <c r="F1011" s="30"/>
      <c r="H1011" s="105" t="s">
        <v>112</v>
      </c>
      <c r="I1011" s="4" t="s">
        <v>410</v>
      </c>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85"/>
      <c r="AM1011" s="12"/>
      <c r="AN1011" s="3"/>
      <c r="AO1011" s="3"/>
      <c r="AP1011" s="3"/>
    </row>
    <row r="1012" spans="1:42" ht="12" customHeight="1" outlineLevel="1" x14ac:dyDescent="0.25">
      <c r="A1012" s="1"/>
      <c r="B1012" s="2"/>
      <c r="C1012" s="13"/>
      <c r="D1012" s="13"/>
      <c r="E1012" s="13"/>
      <c r="F1012" s="30"/>
      <c r="H1012" s="105" t="s">
        <v>113</v>
      </c>
      <c r="I1012" s="4" t="s">
        <v>410</v>
      </c>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85"/>
      <c r="AM1012" s="12"/>
      <c r="AN1012" s="3"/>
      <c r="AO1012" s="3"/>
      <c r="AP1012" s="3"/>
    </row>
    <row r="1013" spans="1:42" ht="12" customHeight="1" outlineLevel="1" x14ac:dyDescent="0.25">
      <c r="A1013" s="1"/>
      <c r="B1013" s="2"/>
      <c r="C1013" s="13"/>
      <c r="D1013" s="13"/>
      <c r="E1013" s="13"/>
      <c r="F1013" s="30"/>
      <c r="H1013" s="105" t="s">
        <v>117</v>
      </c>
      <c r="I1013" s="4" t="s">
        <v>410</v>
      </c>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85"/>
      <c r="AM1013" s="12"/>
      <c r="AN1013" s="3"/>
      <c r="AO1013" s="3"/>
      <c r="AP1013" s="3"/>
    </row>
    <row r="1014" spans="1:42" ht="12" customHeight="1" outlineLevel="1" x14ac:dyDescent="0.3">
      <c r="A1014" s="1"/>
      <c r="B1014" s="2"/>
      <c r="C1014" s="13"/>
      <c r="D1014" s="13"/>
      <c r="E1014" s="13"/>
      <c r="F1014" s="30"/>
      <c r="H1014" s="104" t="s">
        <v>105</v>
      </c>
      <c r="I1014" s="4" t="s">
        <v>410</v>
      </c>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85"/>
      <c r="AM1014" s="12"/>
      <c r="AN1014" s="3"/>
      <c r="AO1014" s="3"/>
      <c r="AP1014" s="3"/>
    </row>
    <row r="1015" spans="1:42" ht="12" customHeight="1" outlineLevel="1" x14ac:dyDescent="0.3">
      <c r="A1015" s="1"/>
      <c r="B1015" s="2"/>
      <c r="C1015" s="13"/>
      <c r="D1015" s="13"/>
      <c r="E1015" s="13"/>
      <c r="F1015" s="30"/>
      <c r="H1015" s="104" t="s">
        <v>106</v>
      </c>
      <c r="I1015" s="4" t="s">
        <v>410</v>
      </c>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85"/>
      <c r="AM1015" s="12"/>
      <c r="AN1015" s="3"/>
      <c r="AO1015" s="3"/>
      <c r="AP1015" s="3"/>
    </row>
    <row r="1016" spans="1:42" ht="12" customHeight="1" outlineLevel="1" x14ac:dyDescent="0.3">
      <c r="A1016" s="1"/>
      <c r="B1016" s="2"/>
      <c r="C1016" s="13"/>
      <c r="D1016" s="13"/>
      <c r="E1016" s="13"/>
      <c r="F1016" s="30"/>
      <c r="H1016" s="104" t="s">
        <v>107</v>
      </c>
      <c r="I1016" s="4" t="s">
        <v>410</v>
      </c>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85"/>
      <c r="AM1016" s="12"/>
      <c r="AN1016" s="3"/>
      <c r="AO1016" s="3"/>
      <c r="AP1016" s="3"/>
    </row>
    <row r="1017" spans="1:42" ht="12" customHeight="1" outlineLevel="1" x14ac:dyDescent="0.3">
      <c r="A1017" s="1"/>
      <c r="B1017" s="2"/>
      <c r="C1017" s="13"/>
      <c r="D1017" s="13"/>
      <c r="E1017" s="13"/>
      <c r="F1017" s="30"/>
      <c r="H1017" s="104" t="s">
        <v>108</v>
      </c>
      <c r="I1017" s="4" t="s">
        <v>410</v>
      </c>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85"/>
      <c r="AM1017" s="12"/>
      <c r="AN1017" s="3"/>
      <c r="AO1017" s="3"/>
      <c r="AP1017" s="3"/>
    </row>
    <row r="1018" spans="1:42" ht="12" customHeight="1" outlineLevel="1" x14ac:dyDescent="0.3">
      <c r="A1018" s="1"/>
      <c r="B1018" s="2"/>
      <c r="C1018" s="13"/>
      <c r="D1018" s="13"/>
      <c r="E1018" s="13"/>
      <c r="F1018" s="30"/>
      <c r="H1018" s="104" t="s">
        <v>109</v>
      </c>
      <c r="I1018" s="4" t="s">
        <v>410</v>
      </c>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85"/>
      <c r="AM1018" s="12"/>
      <c r="AN1018" s="3"/>
      <c r="AO1018" s="3"/>
      <c r="AP1018" s="3"/>
    </row>
    <row r="1019" spans="1:42" ht="12" customHeight="1" outlineLevel="1" x14ac:dyDescent="0.3">
      <c r="A1019" s="1"/>
      <c r="B1019" s="2"/>
      <c r="C1019" s="13"/>
      <c r="D1019" s="13"/>
      <c r="E1019" s="13"/>
      <c r="F1019" s="30"/>
      <c r="H1019" s="104" t="s">
        <v>114</v>
      </c>
      <c r="I1019" s="4" t="s">
        <v>410</v>
      </c>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85"/>
      <c r="AM1019" s="12"/>
      <c r="AN1019" s="3"/>
      <c r="AO1019" s="3"/>
      <c r="AP1019" s="3"/>
    </row>
    <row r="1020" spans="1:42" ht="12" customHeight="1" outlineLevel="1" x14ac:dyDescent="0.3">
      <c r="A1020" s="1"/>
      <c r="B1020" s="2"/>
      <c r="C1020" s="13"/>
      <c r="D1020" s="13"/>
      <c r="E1020" s="13"/>
      <c r="F1020" s="30"/>
      <c r="H1020" s="104" t="s">
        <v>115</v>
      </c>
      <c r="I1020" s="4" t="s">
        <v>410</v>
      </c>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85"/>
      <c r="AM1020" s="12"/>
      <c r="AN1020" s="3"/>
      <c r="AO1020" s="3"/>
      <c r="AP1020" s="3"/>
    </row>
    <row r="1021" spans="1:42" ht="12" customHeight="1" outlineLevel="1" x14ac:dyDescent="0.3">
      <c r="A1021" s="1"/>
      <c r="B1021" s="2"/>
      <c r="C1021" s="13"/>
      <c r="D1021" s="13"/>
      <c r="E1021" s="13"/>
      <c r="F1021" s="30"/>
      <c r="H1021" s="104" t="s">
        <v>116</v>
      </c>
      <c r="I1021" s="4" t="s">
        <v>410</v>
      </c>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85"/>
      <c r="AM1021" s="12"/>
      <c r="AN1021" s="3"/>
      <c r="AO1021" s="3"/>
      <c r="AP1021" s="3"/>
    </row>
    <row r="1022" spans="1:42" ht="12" customHeight="1" outlineLevel="1" x14ac:dyDescent="0.3">
      <c r="A1022" s="1"/>
      <c r="B1022" s="2"/>
      <c r="C1022" s="13"/>
      <c r="D1022" s="13"/>
      <c r="E1022" s="13"/>
      <c r="F1022" s="30"/>
      <c r="H1022" s="104" t="s">
        <v>396</v>
      </c>
      <c r="I1022" s="4" t="s">
        <v>410</v>
      </c>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85"/>
      <c r="AM1022" s="12"/>
      <c r="AN1022" s="3"/>
      <c r="AO1022" s="3"/>
      <c r="AP1022" s="3"/>
    </row>
    <row r="1023" spans="1:42" ht="12" customHeight="1" outlineLevel="1" x14ac:dyDescent="0.3">
      <c r="A1023" s="1"/>
      <c r="B1023" s="2"/>
      <c r="C1023" s="13"/>
      <c r="D1023" s="13"/>
      <c r="E1023" s="13"/>
      <c r="F1023" s="30"/>
      <c r="H1023" s="104" t="s">
        <v>118</v>
      </c>
      <c r="I1023" s="4" t="s">
        <v>410</v>
      </c>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85"/>
      <c r="AM1023" s="12"/>
      <c r="AN1023" s="3"/>
      <c r="AO1023" s="3"/>
      <c r="AP1023" s="3"/>
    </row>
    <row r="1024" spans="1:42" ht="12" customHeight="1" outlineLevel="1" x14ac:dyDescent="0.3">
      <c r="A1024" s="1"/>
      <c r="B1024" s="2"/>
      <c r="C1024" s="13"/>
      <c r="D1024" s="13"/>
      <c r="E1024" s="13"/>
      <c r="F1024" s="30"/>
      <c r="H1024" s="104" t="s">
        <v>119</v>
      </c>
      <c r="I1024" s="4" t="s">
        <v>410</v>
      </c>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85"/>
      <c r="AM1024" s="12"/>
      <c r="AN1024" s="3"/>
      <c r="AO1024" s="3"/>
      <c r="AP1024" s="3"/>
    </row>
    <row r="1025" spans="1:42" ht="12" customHeight="1" outlineLevel="1" x14ac:dyDescent="0.3">
      <c r="A1025" s="1"/>
      <c r="B1025" s="2"/>
      <c r="C1025" s="13"/>
      <c r="D1025" s="13"/>
      <c r="E1025" s="13"/>
      <c r="F1025" s="30"/>
      <c r="H1025" s="104" t="s">
        <v>120</v>
      </c>
      <c r="I1025" s="4" t="s">
        <v>410</v>
      </c>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85"/>
      <c r="AM1025" s="12"/>
      <c r="AN1025" s="3"/>
      <c r="AO1025" s="3"/>
      <c r="AP1025" s="3"/>
    </row>
    <row r="1026" spans="1:42" ht="12" customHeight="1" outlineLevel="1" x14ac:dyDescent="0.3">
      <c r="A1026" s="1"/>
      <c r="B1026" s="2"/>
      <c r="C1026" s="13"/>
      <c r="D1026" s="13"/>
      <c r="E1026" s="13"/>
      <c r="F1026" s="30"/>
      <c r="H1026" s="104" t="s">
        <v>121</v>
      </c>
      <c r="I1026" s="4" t="s">
        <v>410</v>
      </c>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85"/>
      <c r="AM1026" s="12"/>
      <c r="AN1026" s="3"/>
      <c r="AO1026" s="3"/>
      <c r="AP1026" s="3"/>
    </row>
    <row r="1027" spans="1:42" ht="12" customHeight="1" outlineLevel="1" x14ac:dyDescent="0.3">
      <c r="A1027" s="1"/>
      <c r="B1027" s="2"/>
      <c r="C1027" s="13"/>
      <c r="D1027" s="13"/>
      <c r="E1027" s="13"/>
      <c r="F1027" s="30"/>
      <c r="H1027" s="104" t="s">
        <v>122</v>
      </c>
      <c r="I1027" s="4" t="s">
        <v>410</v>
      </c>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85"/>
      <c r="AM1027" s="12"/>
      <c r="AN1027" s="3"/>
      <c r="AO1027" s="3"/>
      <c r="AP1027" s="3"/>
    </row>
    <row r="1028" spans="1:42" ht="12" customHeight="1" outlineLevel="1" x14ac:dyDescent="0.3">
      <c r="A1028" s="1"/>
      <c r="B1028" s="2"/>
      <c r="C1028" s="13"/>
      <c r="D1028" s="13"/>
      <c r="E1028" s="13"/>
      <c r="F1028" s="30"/>
      <c r="H1028" s="104" t="s">
        <v>123</v>
      </c>
      <c r="I1028" s="4" t="s">
        <v>410</v>
      </c>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85"/>
      <c r="AM1028" s="12"/>
      <c r="AN1028" s="3"/>
      <c r="AO1028" s="3"/>
      <c r="AP1028" s="3"/>
    </row>
    <row r="1029" spans="1:42" ht="12" customHeight="1" outlineLevel="1" x14ac:dyDescent="0.3">
      <c r="A1029" s="1"/>
      <c r="B1029" s="2"/>
      <c r="C1029" s="13"/>
      <c r="D1029" s="13"/>
      <c r="E1029" s="13"/>
      <c r="F1029" s="30"/>
      <c r="H1029" s="104" t="s">
        <v>397</v>
      </c>
      <c r="I1029" s="4" t="s">
        <v>410</v>
      </c>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85"/>
      <c r="AM1029" s="12"/>
      <c r="AN1029" s="3"/>
      <c r="AO1029" s="3"/>
      <c r="AP1029" s="3"/>
    </row>
    <row r="1030" spans="1:42" ht="12" customHeight="1" outlineLevel="1" x14ac:dyDescent="0.3">
      <c r="A1030" s="1"/>
      <c r="B1030" s="2"/>
      <c r="C1030" s="13"/>
      <c r="D1030" s="13"/>
      <c r="E1030" s="13"/>
      <c r="F1030" s="30"/>
      <c r="H1030" s="104" t="s">
        <v>124</v>
      </c>
      <c r="I1030" s="4" t="s">
        <v>410</v>
      </c>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85"/>
      <c r="AM1030" s="12"/>
      <c r="AN1030" s="3"/>
      <c r="AO1030" s="3"/>
      <c r="AP1030" s="3"/>
    </row>
    <row r="1031" spans="1:42" ht="12" customHeight="1" outlineLevel="1" x14ac:dyDescent="0.3">
      <c r="A1031" s="1"/>
      <c r="B1031" s="2"/>
      <c r="C1031" s="13"/>
      <c r="D1031" s="13"/>
      <c r="E1031" s="13"/>
      <c r="F1031" s="30"/>
      <c r="H1031" s="104" t="s">
        <v>125</v>
      </c>
      <c r="I1031" s="4" t="s">
        <v>410</v>
      </c>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85"/>
      <c r="AM1031" s="12"/>
      <c r="AN1031" s="3"/>
      <c r="AO1031" s="3"/>
      <c r="AP1031" s="3"/>
    </row>
    <row r="1032" spans="1:42" ht="12" customHeight="1" outlineLevel="1" x14ac:dyDescent="0.3">
      <c r="A1032" s="1"/>
      <c r="B1032" s="2"/>
      <c r="C1032" s="13"/>
      <c r="D1032" s="13"/>
      <c r="E1032" s="13"/>
      <c r="F1032" s="30"/>
      <c r="H1032" s="104" t="s">
        <v>126</v>
      </c>
      <c r="I1032" s="4" t="s">
        <v>410</v>
      </c>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85"/>
      <c r="AM1032" s="12"/>
      <c r="AN1032" s="3"/>
      <c r="AO1032" s="3"/>
      <c r="AP1032" s="3"/>
    </row>
    <row r="1033" spans="1:42" ht="12" customHeight="1" outlineLevel="1" x14ac:dyDescent="0.3">
      <c r="A1033" s="1"/>
      <c r="B1033" s="2"/>
      <c r="C1033" s="13"/>
      <c r="D1033" s="13"/>
      <c r="E1033" s="13"/>
      <c r="F1033" s="30"/>
      <c r="H1033" s="104" t="s">
        <v>127</v>
      </c>
      <c r="I1033" s="4" t="s">
        <v>410</v>
      </c>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85"/>
      <c r="AM1033" s="12"/>
      <c r="AN1033" s="3"/>
      <c r="AO1033" s="3"/>
      <c r="AP1033" s="3"/>
    </row>
    <row r="1034" spans="1:42" ht="12" customHeight="1" outlineLevel="1" x14ac:dyDescent="0.3">
      <c r="A1034" s="1"/>
      <c r="B1034" s="2"/>
      <c r="C1034" s="13"/>
      <c r="D1034" s="13"/>
      <c r="E1034" s="13"/>
      <c r="F1034" s="30"/>
      <c r="H1034" s="104" t="s">
        <v>398</v>
      </c>
      <c r="I1034" s="4" t="s">
        <v>410</v>
      </c>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85"/>
      <c r="AM1034" s="12"/>
      <c r="AN1034" s="3"/>
      <c r="AO1034" s="3"/>
      <c r="AP1034" s="3"/>
    </row>
    <row r="1035" spans="1:42" ht="12" customHeight="1" outlineLevel="1" x14ac:dyDescent="0.3">
      <c r="A1035" s="1"/>
      <c r="B1035" s="2"/>
      <c r="C1035" s="13"/>
      <c r="D1035" s="13"/>
      <c r="E1035" s="13"/>
      <c r="F1035" s="30"/>
      <c r="H1035" s="104" t="s">
        <v>128</v>
      </c>
      <c r="I1035" s="4" t="s">
        <v>410</v>
      </c>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85"/>
      <c r="AM1035" s="12"/>
      <c r="AN1035" s="3"/>
      <c r="AO1035" s="3"/>
      <c r="AP1035" s="3"/>
    </row>
    <row r="1036" spans="1:42" ht="12" customHeight="1" outlineLevel="1" x14ac:dyDescent="0.3">
      <c r="A1036" s="1"/>
      <c r="B1036" s="2"/>
      <c r="C1036" s="13"/>
      <c r="D1036" s="13"/>
      <c r="E1036" s="13"/>
      <c r="F1036" s="30"/>
      <c r="H1036" s="104" t="s">
        <v>129</v>
      </c>
      <c r="I1036" s="4" t="s">
        <v>410</v>
      </c>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85"/>
      <c r="AM1036" s="12"/>
      <c r="AN1036" s="3"/>
      <c r="AO1036" s="3"/>
      <c r="AP1036" s="3"/>
    </row>
    <row r="1037" spans="1:42" ht="12" customHeight="1" outlineLevel="1" x14ac:dyDescent="0.3">
      <c r="A1037" s="1"/>
      <c r="B1037" s="2"/>
      <c r="C1037" s="13"/>
      <c r="D1037" s="13"/>
      <c r="E1037" s="13"/>
      <c r="F1037" s="30"/>
      <c r="H1037" s="104" t="s">
        <v>130</v>
      </c>
      <c r="I1037" s="4" t="s">
        <v>410</v>
      </c>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85"/>
      <c r="AM1037" s="12"/>
      <c r="AN1037" s="3"/>
      <c r="AO1037" s="3"/>
      <c r="AP1037" s="3"/>
    </row>
    <row r="1038" spans="1:42" ht="12" customHeight="1" outlineLevel="1" x14ac:dyDescent="0.25">
      <c r="A1038" s="1"/>
      <c r="B1038" s="2"/>
      <c r="C1038" s="13"/>
      <c r="D1038" s="13"/>
      <c r="E1038" s="13"/>
      <c r="F1038" s="30"/>
      <c r="H1038" s="4" t="s">
        <v>97</v>
      </c>
      <c r="I1038" s="4" t="s">
        <v>410</v>
      </c>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85"/>
      <c r="AM1038" s="12"/>
      <c r="AN1038" s="3"/>
      <c r="AO1038" s="3"/>
      <c r="AP1038" s="3"/>
    </row>
    <row r="1039" spans="1:42" ht="12" customHeight="1" outlineLevel="1" x14ac:dyDescent="0.25">
      <c r="A1039" s="1"/>
      <c r="B1039" s="2"/>
      <c r="C1039" s="13"/>
      <c r="D1039" s="13"/>
      <c r="E1039" s="13"/>
      <c r="F1039" s="30"/>
      <c r="H1039" s="4" t="s">
        <v>111</v>
      </c>
      <c r="I1039" s="4" t="s">
        <v>410</v>
      </c>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85"/>
      <c r="AM1039" s="12"/>
      <c r="AN1039" s="3"/>
      <c r="AO1039" s="3"/>
      <c r="AP1039" s="3"/>
    </row>
    <row r="1040" spans="1:42" ht="12" customHeight="1" outlineLevel="1" x14ac:dyDescent="0.25">
      <c r="A1040" s="1"/>
      <c r="B1040" s="2"/>
      <c r="C1040" s="13"/>
      <c r="D1040" s="13"/>
      <c r="E1040" s="13"/>
      <c r="F1040" s="30"/>
      <c r="H1040" s="4" t="s">
        <v>399</v>
      </c>
      <c r="I1040" s="4" t="s">
        <v>410</v>
      </c>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85"/>
      <c r="AM1040" s="12"/>
      <c r="AN1040" s="3"/>
      <c r="AO1040" s="3"/>
      <c r="AP1040" s="3"/>
    </row>
    <row r="1041" spans="1:58" ht="12" customHeight="1" outlineLevel="1" x14ac:dyDescent="0.25">
      <c r="A1041" s="1"/>
      <c r="B1041" s="2"/>
      <c r="C1041" s="13"/>
      <c r="D1041" s="13"/>
      <c r="E1041" s="13"/>
      <c r="F1041" s="30"/>
      <c r="H1041" s="4" t="s">
        <v>400</v>
      </c>
      <c r="I1041" s="4" t="s">
        <v>410</v>
      </c>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85"/>
      <c r="AM1041" s="12"/>
      <c r="AN1041" s="3"/>
      <c r="AO1041" s="3"/>
      <c r="AP1041" s="3"/>
    </row>
    <row r="1042" spans="1:58" ht="12" customHeight="1" outlineLevel="1" x14ac:dyDescent="0.25">
      <c r="A1042" s="1"/>
      <c r="B1042" s="2"/>
      <c r="C1042" s="13"/>
      <c r="D1042" s="13"/>
      <c r="E1042" s="13"/>
      <c r="F1042" s="30"/>
      <c r="G1042" s="34"/>
      <c r="I1042" s="34"/>
      <c r="J1042" s="106"/>
      <c r="K1042" s="107"/>
      <c r="L1042" s="107"/>
      <c r="M1042" s="107"/>
      <c r="N1042" s="107"/>
      <c r="O1042" s="107"/>
      <c r="P1042" s="107"/>
      <c r="Q1042" s="107"/>
      <c r="R1042" s="107"/>
      <c r="S1042" s="107"/>
      <c r="T1042" s="107"/>
      <c r="U1042" s="107"/>
      <c r="V1042" s="107"/>
      <c r="W1042" s="107"/>
      <c r="X1042" s="107"/>
      <c r="Y1042" s="107"/>
      <c r="Z1042" s="107"/>
      <c r="AA1042" s="107"/>
      <c r="AB1042" s="107"/>
      <c r="AC1042" s="107"/>
      <c r="AD1042" s="107"/>
      <c r="AE1042" s="107"/>
      <c r="AF1042" s="107"/>
      <c r="AG1042" s="107"/>
      <c r="AH1042" s="107"/>
      <c r="AI1042" s="107"/>
      <c r="AJ1042" s="107"/>
      <c r="AK1042" s="107"/>
      <c r="AL1042" s="85"/>
      <c r="AM1042" s="12"/>
      <c r="AN1042" s="3"/>
      <c r="AO1042" s="3"/>
      <c r="AP1042" s="3"/>
    </row>
    <row r="1043" spans="1:58" ht="12" customHeight="1" outlineLevel="1" x14ac:dyDescent="0.25">
      <c r="A1043" s="1"/>
      <c r="B1043" s="2"/>
      <c r="C1043" s="13"/>
      <c r="D1043" s="13"/>
      <c r="E1043" s="13"/>
      <c r="F1043" s="30"/>
      <c r="G1043" s="34"/>
      <c r="I1043" s="34"/>
      <c r="J1043" s="103" t="s">
        <v>93</v>
      </c>
      <c r="K1043" s="107"/>
      <c r="L1043" s="107"/>
      <c r="M1043" s="107"/>
      <c r="N1043" s="107"/>
      <c r="O1043" s="107"/>
      <c r="P1043" s="107"/>
      <c r="Q1043" s="107"/>
      <c r="R1043" s="107"/>
      <c r="S1043" s="107"/>
      <c r="T1043" s="107"/>
      <c r="U1043" s="107"/>
      <c r="V1043" s="107"/>
      <c r="W1043" s="107"/>
      <c r="X1043" s="107"/>
      <c r="Y1043" s="107"/>
      <c r="Z1043" s="107"/>
      <c r="AA1043" s="107"/>
      <c r="AB1043" s="107"/>
      <c r="AC1043" s="107"/>
      <c r="AD1043" s="107"/>
      <c r="AE1043" s="107"/>
      <c r="AF1043" s="107"/>
      <c r="AG1043" s="107"/>
      <c r="AH1043" s="107"/>
      <c r="AI1043" s="107"/>
      <c r="AJ1043" s="107"/>
      <c r="AK1043" s="107"/>
      <c r="AL1043" s="85"/>
      <c r="AM1043" s="12"/>
      <c r="AN1043" s="3"/>
      <c r="AO1043" s="3"/>
      <c r="AP1043" s="3"/>
    </row>
    <row r="1044" spans="1:58" ht="5.0999999999999996" customHeight="1" outlineLevel="1" x14ac:dyDescent="0.25">
      <c r="A1044" s="1"/>
      <c r="B1044" s="2"/>
      <c r="C1044" s="13"/>
      <c r="D1044" s="13"/>
      <c r="E1044" s="13"/>
      <c r="F1044" s="33"/>
      <c r="G1044" s="34"/>
      <c r="H1044" s="34"/>
      <c r="I1044" s="34"/>
      <c r="J1044" s="35"/>
      <c r="K1044" s="35"/>
      <c r="L1044" s="35"/>
      <c r="M1044" s="35"/>
      <c r="N1044" s="35"/>
      <c r="O1044" s="35"/>
      <c r="P1044" s="35"/>
      <c r="Q1044" s="35"/>
      <c r="R1044" s="35"/>
      <c r="S1044" s="35"/>
      <c r="T1044" s="35"/>
      <c r="U1044" s="35"/>
      <c r="V1044" s="35"/>
      <c r="W1044" s="35"/>
      <c r="X1044" s="35"/>
      <c r="Y1044" s="35"/>
      <c r="Z1044" s="35"/>
      <c r="AA1044" s="35"/>
      <c r="AB1044" s="35"/>
      <c r="AC1044" s="35"/>
      <c r="AD1044" s="35"/>
      <c r="AE1044" s="35"/>
      <c r="AF1044" s="35"/>
      <c r="AG1044" s="35"/>
      <c r="AH1044" s="35"/>
      <c r="AI1044" s="35"/>
      <c r="AJ1044" s="35"/>
      <c r="AK1044" s="35"/>
      <c r="AL1044" s="26"/>
      <c r="AM1044" s="12"/>
      <c r="AN1044" s="3"/>
      <c r="AO1044" s="3"/>
      <c r="AP1044" s="3"/>
    </row>
    <row r="1045" spans="1:58" ht="24.9" customHeight="1" outlineLevel="1" x14ac:dyDescent="0.25">
      <c r="A1045" s="1"/>
      <c r="B1045" s="2"/>
      <c r="C1045" s="36"/>
      <c r="D1045" s="36"/>
      <c r="E1045" s="36"/>
      <c r="F1045" s="36"/>
      <c r="G1045" s="37" t="str">
        <f>G794</f>
        <v>Chem passes</v>
      </c>
      <c r="H1045" s="36"/>
      <c r="I1045" s="36"/>
      <c r="J1045" s="36"/>
      <c r="K1045" s="36"/>
      <c r="L1045" s="36"/>
      <c r="M1045" s="36"/>
      <c r="N1045" s="36"/>
      <c r="O1045" s="36"/>
      <c r="P1045" s="36"/>
      <c r="Q1045" s="36"/>
      <c r="R1045" s="36"/>
      <c r="S1045" s="36"/>
      <c r="T1045" s="36"/>
      <c r="U1045" s="36"/>
      <c r="V1045" s="36"/>
      <c r="W1045" s="36"/>
      <c r="X1045" s="36"/>
      <c r="Y1045" s="36"/>
      <c r="Z1045" s="36"/>
      <c r="AA1045" s="36"/>
      <c r="AB1045" s="36"/>
      <c r="AC1045" s="36"/>
      <c r="AD1045" s="36"/>
      <c r="AE1045" s="36"/>
      <c r="AF1045" s="36"/>
      <c r="AG1045" s="36"/>
      <c r="AH1045" s="36"/>
      <c r="AI1045" s="36"/>
      <c r="AJ1045" s="36"/>
      <c r="AK1045" s="36"/>
      <c r="AL1045" s="36"/>
      <c r="AM1045" s="38" t="s">
        <v>24</v>
      </c>
      <c r="AN1045" s="3"/>
      <c r="AO1045" s="3"/>
      <c r="AP1045" s="3"/>
    </row>
    <row r="1046" spans="1:58" ht="12" customHeight="1" outlineLevel="1" x14ac:dyDescent="0.25">
      <c r="A1046" s="1"/>
      <c r="B1046" s="2"/>
      <c r="C1046" s="2"/>
      <c r="D1046" s="2"/>
      <c r="E1046" s="2"/>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BB1046" s="3"/>
      <c r="BC1046" s="3"/>
      <c r="BD1046" s="3"/>
      <c r="BE1046" s="3"/>
      <c r="BF1046" s="3"/>
    </row>
    <row r="1047" spans="1:58" ht="12" customHeight="1" outlineLevel="1" x14ac:dyDescent="0.25">
      <c r="A1047" s="1"/>
      <c r="B1047" s="2"/>
      <c r="C1047" s="2"/>
      <c r="D1047" s="2"/>
      <c r="E1047" s="2"/>
      <c r="F1047" s="2"/>
      <c r="G1047" s="2"/>
      <c r="H1047" s="3"/>
      <c r="I1047" s="3"/>
      <c r="J1047" s="3"/>
      <c r="K1047" s="3"/>
      <c r="L1047" s="3"/>
      <c r="M1047" s="3"/>
      <c r="N1047" s="3"/>
      <c r="O1047" s="3"/>
      <c r="P1047" s="3"/>
      <c r="Q1047" s="3"/>
      <c r="R1047" s="3"/>
      <c r="S1047" s="3"/>
      <c r="T1047" s="3"/>
      <c r="U1047" s="3"/>
      <c r="V1047" s="3"/>
      <c r="W1047" s="3"/>
      <c r="X1047" s="2"/>
      <c r="Y1047" s="2"/>
      <c r="Z1047" s="2"/>
    </row>
    <row r="1048" spans="1:58" ht="5.0999999999999996" customHeight="1" outlineLevel="1" thickBot="1" x14ac:dyDescent="0.3">
      <c r="A1048" s="1"/>
      <c r="B1048" s="2"/>
      <c r="C1048" s="2"/>
      <c r="D1048" s="2"/>
      <c r="E1048" s="2"/>
      <c r="F1048" s="2"/>
      <c r="G1048" s="2"/>
      <c r="H1048" s="3"/>
      <c r="I1048" s="3"/>
      <c r="J1048" s="3"/>
      <c r="K1048" s="3"/>
      <c r="L1048" s="3"/>
      <c r="M1048" s="3"/>
      <c r="N1048" s="3"/>
      <c r="O1048" s="3"/>
      <c r="P1048" s="3"/>
      <c r="Q1048" s="3"/>
      <c r="R1048" s="3"/>
      <c r="S1048" s="3"/>
      <c r="T1048" s="3"/>
      <c r="U1048" s="3"/>
      <c r="V1048" s="3"/>
      <c r="W1048" s="3"/>
      <c r="X1048" s="2"/>
      <c r="Y1048" s="2"/>
      <c r="Z1048" s="2"/>
    </row>
    <row r="1049" spans="1:58" ht="5.0999999999999996" customHeight="1" outlineLevel="1" x14ac:dyDescent="0.25">
      <c r="A1049" s="1"/>
      <c r="B1049" s="2"/>
      <c r="C1049" s="5" t="s">
        <v>0</v>
      </c>
      <c r="D1049" s="5"/>
      <c r="E1049" s="5"/>
      <c r="F1049" s="5"/>
      <c r="G1049" s="5"/>
      <c r="H1049" s="5"/>
      <c r="I1049" s="5"/>
      <c r="J1049" s="5"/>
      <c r="K1049" s="6"/>
      <c r="L1049" s="6"/>
      <c r="M1049" s="6"/>
      <c r="N1049" s="6"/>
      <c r="O1049" s="6"/>
      <c r="P1049" s="6"/>
      <c r="Q1049" s="6"/>
      <c r="R1049" s="6"/>
      <c r="S1049" s="6"/>
      <c r="T1049" s="6"/>
      <c r="U1049" s="6"/>
      <c r="V1049" s="6"/>
      <c r="W1049" s="7"/>
      <c r="X1049" s="3"/>
      <c r="Y1049" s="3"/>
      <c r="Z1049" s="3"/>
    </row>
    <row r="1050" spans="1:58" ht="12" customHeight="1" outlineLevel="1" x14ac:dyDescent="0.25">
      <c r="A1050" s="1"/>
      <c r="B1050" s="2"/>
      <c r="C1050" s="8"/>
      <c r="D1050" s="8"/>
      <c r="E1050" s="8" t="s">
        <v>1</v>
      </c>
      <c r="F1050" s="9"/>
      <c r="G1050" s="10" t="s">
        <v>37</v>
      </c>
      <c r="H1050" s="9"/>
      <c r="I1050" s="9"/>
      <c r="J1050" s="9"/>
      <c r="K1050" s="9"/>
      <c r="L1050" s="9"/>
      <c r="M1050" s="9"/>
      <c r="N1050" s="9"/>
      <c r="O1050" s="9"/>
      <c r="P1050" s="9"/>
      <c r="Q1050" s="9"/>
      <c r="R1050" s="9"/>
      <c r="S1050" s="11"/>
      <c r="T1050" s="9"/>
      <c r="U1050" s="11"/>
      <c r="V1050" s="11"/>
      <c r="W1050" s="12"/>
      <c r="X1050" s="3"/>
      <c r="Y1050" s="3"/>
      <c r="Z1050" s="3"/>
    </row>
    <row r="1051" spans="1:58" ht="12" customHeight="1" outlineLevel="1" x14ac:dyDescent="0.25">
      <c r="A1051" s="1"/>
      <c r="B1051" s="2"/>
      <c r="C1051" s="8"/>
      <c r="D1051" s="8"/>
      <c r="E1051" s="13"/>
      <c r="F1051" s="9"/>
      <c r="G1051" s="14"/>
      <c r="H1051" s="9" t="s">
        <v>26</v>
      </c>
      <c r="I1051" s="9"/>
      <c r="J1051" s="9"/>
      <c r="K1051" s="9"/>
      <c r="L1051" s="9"/>
      <c r="M1051" s="9"/>
      <c r="N1051" s="9"/>
      <c r="O1051" s="9"/>
      <c r="P1051" s="9"/>
      <c r="Q1051" s="9"/>
      <c r="R1051" s="9"/>
      <c r="S1051" s="11"/>
      <c r="T1051" s="15"/>
      <c r="U1051" s="11"/>
      <c r="V1051" s="11"/>
      <c r="W1051" s="12"/>
      <c r="X1051" s="3"/>
      <c r="Y1051" s="3"/>
      <c r="Z1051" s="3"/>
    </row>
    <row r="1052" spans="1:58" ht="12" customHeight="1" outlineLevel="1" x14ac:dyDescent="0.25">
      <c r="A1052" s="1"/>
      <c r="B1052" s="2"/>
      <c r="C1052" s="13"/>
      <c r="D1052" s="8"/>
      <c r="E1052" s="13"/>
      <c r="F1052" s="9"/>
      <c r="G1052" s="9" t="s">
        <v>2</v>
      </c>
      <c r="H1052" s="44" t="s">
        <v>35</v>
      </c>
      <c r="I1052" s="9"/>
      <c r="J1052" s="9"/>
      <c r="K1052" s="9"/>
      <c r="L1052" s="9"/>
      <c r="M1052" s="9"/>
      <c r="N1052" s="9"/>
      <c r="O1052" s="9"/>
      <c r="P1052" s="9"/>
      <c r="Q1052" s="9"/>
      <c r="R1052" s="9"/>
      <c r="S1052" s="11"/>
      <c r="T1052" s="15"/>
      <c r="U1052" s="11"/>
      <c r="V1052" s="11"/>
      <c r="W1052" s="12"/>
      <c r="X1052" s="3"/>
      <c r="Y1052" s="3"/>
      <c r="Z1052" s="3"/>
    </row>
    <row r="1053" spans="1:58" ht="12" customHeight="1" outlineLevel="1" x14ac:dyDescent="0.25">
      <c r="A1053" s="1"/>
      <c r="B1053" s="2"/>
      <c r="C1053" s="16">
        <v>0</v>
      </c>
      <c r="D1053" s="8"/>
      <c r="E1053" s="13"/>
      <c r="F1053" s="9"/>
      <c r="G1053" s="17"/>
      <c r="H1053" s="9"/>
      <c r="I1053" s="9"/>
      <c r="J1053" s="9"/>
      <c r="K1053" s="9"/>
      <c r="L1053" s="9"/>
      <c r="M1053" s="9"/>
      <c r="N1053" s="9"/>
      <c r="O1053" s="9"/>
      <c r="P1053" s="9"/>
      <c r="Q1053" s="9"/>
      <c r="R1053" s="9"/>
      <c r="S1053" s="11"/>
      <c r="T1053" s="15"/>
      <c r="U1053" s="11"/>
      <c r="V1053" s="11"/>
      <c r="W1053" s="12"/>
      <c r="X1053" s="3"/>
      <c r="Y1053" s="3"/>
      <c r="Z1053" s="3"/>
    </row>
    <row r="1054" spans="1:58" ht="12" customHeight="1" outlineLevel="1" x14ac:dyDescent="0.25">
      <c r="A1054" s="1"/>
      <c r="B1054" s="2"/>
      <c r="C1054" s="13"/>
      <c r="D1054" s="13"/>
      <c r="E1054" s="13"/>
      <c r="F1054" s="13"/>
      <c r="G1054" s="13"/>
      <c r="H1054" s="13"/>
      <c r="I1054" s="13"/>
      <c r="J1054" s="18"/>
      <c r="K1054" s="18"/>
      <c r="L1054" s="18"/>
      <c r="M1054" s="18"/>
      <c r="N1054" s="18"/>
      <c r="O1054" s="18"/>
      <c r="P1054" s="18"/>
      <c r="Q1054" s="18"/>
      <c r="R1054" s="18"/>
      <c r="S1054" s="18"/>
      <c r="T1054" s="18"/>
      <c r="U1054" s="18"/>
      <c r="V1054" s="18"/>
      <c r="W1054" s="12"/>
      <c r="X1054" s="3"/>
      <c r="Y1054" s="3"/>
      <c r="Z1054" s="3"/>
    </row>
    <row r="1055" spans="1:58" ht="12" customHeight="1" outlineLevel="1" x14ac:dyDescent="0.25">
      <c r="A1055" s="1"/>
      <c r="B1055" s="2"/>
      <c r="C1055" s="13"/>
      <c r="D1055" s="13"/>
      <c r="E1055" s="13"/>
      <c r="F1055" s="13"/>
      <c r="G1055" s="13"/>
      <c r="H1055" s="13"/>
      <c r="I1055" s="13"/>
      <c r="J1055" s="13"/>
      <c r="K1055" s="13"/>
      <c r="L1055" s="18"/>
      <c r="M1055" s="18"/>
      <c r="N1055" s="18"/>
      <c r="O1055" s="18"/>
      <c r="P1055" s="18"/>
      <c r="Q1055" s="18"/>
      <c r="R1055" s="18"/>
      <c r="S1055" s="18"/>
      <c r="T1055" s="18"/>
      <c r="U1055" s="18"/>
      <c r="V1055" s="18"/>
      <c r="W1055" s="12"/>
      <c r="X1055" s="3"/>
      <c r="Y1055" s="3"/>
      <c r="Z1055" s="3"/>
    </row>
    <row r="1056" spans="1:58" ht="12" customHeight="1" outlineLevel="1" x14ac:dyDescent="0.25">
      <c r="A1056" s="1"/>
      <c r="B1056" s="2"/>
      <c r="C1056" s="13"/>
      <c r="D1056" s="13"/>
      <c r="E1056" s="13"/>
      <c r="F1056" s="13"/>
      <c r="G1056" s="13"/>
      <c r="H1056" s="13"/>
      <c r="I1056" s="13"/>
      <c r="J1056" s="19"/>
      <c r="K1056" s="19"/>
      <c r="L1056" s="19"/>
      <c r="M1056" s="19"/>
      <c r="N1056" s="19"/>
      <c r="O1056" s="19"/>
      <c r="P1056" s="19"/>
      <c r="Q1056" s="20"/>
      <c r="R1056" s="20"/>
      <c r="S1056" s="18"/>
      <c r="T1056" s="18"/>
      <c r="U1056" s="18"/>
      <c r="V1056" s="18"/>
      <c r="W1056" s="12"/>
      <c r="X1056" s="3"/>
      <c r="Y1056" s="3"/>
      <c r="Z1056" s="3"/>
    </row>
    <row r="1057" spans="1:26" ht="12" customHeight="1" outlineLevel="1" x14ac:dyDescent="0.25">
      <c r="A1057" s="1"/>
      <c r="B1057" s="2"/>
      <c r="C1057" s="13"/>
      <c r="D1057" s="13"/>
      <c r="E1057" s="13"/>
      <c r="F1057" s="13"/>
      <c r="G1057" s="13"/>
      <c r="H1057" s="13"/>
      <c r="I1057" s="13"/>
      <c r="J1057" s="19" t="s">
        <v>75</v>
      </c>
      <c r="K1057" s="19" t="s">
        <v>76</v>
      </c>
      <c r="L1057" s="19" t="s">
        <v>77</v>
      </c>
      <c r="M1057" s="19" t="s">
        <v>78</v>
      </c>
      <c r="N1057" s="19" t="s">
        <v>79</v>
      </c>
      <c r="O1057" s="19"/>
      <c r="P1057" s="20"/>
      <c r="Q1057" s="20"/>
      <c r="R1057" s="20"/>
      <c r="S1057" s="18"/>
      <c r="T1057" s="18"/>
      <c r="U1057" s="18"/>
      <c r="V1057" s="18"/>
      <c r="W1057" s="12"/>
      <c r="X1057" s="3"/>
      <c r="Y1057" s="3"/>
      <c r="Z1057" s="3"/>
    </row>
    <row r="1058" spans="1:26" ht="13.2" outlineLevel="1" x14ac:dyDescent="0.25">
      <c r="A1058" s="1"/>
      <c r="B1058" s="2"/>
      <c r="C1058" s="13"/>
      <c r="D1058" s="13"/>
      <c r="E1058" s="13"/>
      <c r="F1058" s="22"/>
      <c r="G1058" s="23"/>
      <c r="H1058" s="23"/>
      <c r="I1058" s="23" t="s">
        <v>404</v>
      </c>
      <c r="J1058" s="46">
        <v>1</v>
      </c>
      <c r="K1058" s="46">
        <v>1</v>
      </c>
      <c r="L1058" s="46">
        <v>1</v>
      </c>
      <c r="M1058" s="46">
        <v>1</v>
      </c>
      <c r="N1058" s="46">
        <v>1</v>
      </c>
      <c r="O1058" s="309"/>
      <c r="P1058" s="309"/>
      <c r="Q1058" s="310"/>
      <c r="R1058" s="310"/>
      <c r="S1058" s="310"/>
      <c r="T1058" s="310"/>
      <c r="U1058" s="310"/>
      <c r="V1058" s="311"/>
      <c r="W1058" s="12"/>
      <c r="X1058" s="3"/>
      <c r="Y1058" s="3"/>
      <c r="Z1058" s="3"/>
    </row>
    <row r="1059" spans="1:26" ht="13.2" outlineLevel="1" x14ac:dyDescent="0.25">
      <c r="A1059" s="1"/>
      <c r="B1059" s="2"/>
      <c r="C1059" s="13"/>
      <c r="D1059" s="13"/>
      <c r="E1059" s="13"/>
      <c r="F1059" s="22"/>
      <c r="G1059" s="23"/>
      <c r="H1059" s="23"/>
      <c r="I1059" s="23" t="s">
        <v>405</v>
      </c>
      <c r="J1059" s="46">
        <v>1</v>
      </c>
      <c r="K1059" s="46">
        <v>1</v>
      </c>
      <c r="L1059" s="46">
        <v>1</v>
      </c>
      <c r="M1059" s="46">
        <v>1</v>
      </c>
      <c r="N1059" s="46">
        <v>1</v>
      </c>
      <c r="O1059" s="309"/>
      <c r="P1059" s="309"/>
      <c r="Q1059" s="310"/>
      <c r="R1059" s="310"/>
      <c r="S1059" s="310"/>
      <c r="T1059" s="310"/>
      <c r="U1059" s="310"/>
      <c r="V1059" s="311"/>
      <c r="W1059" s="12"/>
      <c r="X1059" s="3"/>
      <c r="Y1059" s="3"/>
      <c r="Z1059" s="3"/>
    </row>
    <row r="1060" spans="1:26" ht="13.2" outlineLevel="1" x14ac:dyDescent="0.25">
      <c r="A1060" s="1"/>
      <c r="B1060" s="2"/>
      <c r="C1060" s="13"/>
      <c r="D1060" s="13"/>
      <c r="E1060" s="13"/>
      <c r="F1060" s="22"/>
      <c r="G1060" s="23"/>
      <c r="H1060" s="23"/>
      <c r="I1060" s="23" t="s">
        <v>406</v>
      </c>
      <c r="J1060" s="46">
        <v>1</v>
      </c>
      <c r="K1060" s="46">
        <v>1</v>
      </c>
      <c r="L1060" s="46">
        <v>1</v>
      </c>
      <c r="M1060" s="46">
        <v>1</v>
      </c>
      <c r="N1060" s="46">
        <v>1</v>
      </c>
      <c r="O1060" s="309"/>
      <c r="P1060" s="309"/>
      <c r="Q1060" s="310"/>
      <c r="R1060" s="310"/>
      <c r="S1060" s="310"/>
      <c r="T1060" s="310"/>
      <c r="U1060" s="310"/>
      <c r="V1060" s="311"/>
      <c r="W1060" s="12"/>
      <c r="X1060" s="3"/>
      <c r="Y1060" s="3"/>
      <c r="Z1060" s="3"/>
    </row>
    <row r="1061" spans="1:26" ht="13.2" outlineLevel="1" x14ac:dyDescent="0.25">
      <c r="A1061" s="1"/>
      <c r="B1061" s="2"/>
      <c r="C1061" s="13"/>
      <c r="D1061" s="13"/>
      <c r="E1061" s="13"/>
      <c r="F1061" s="22"/>
      <c r="G1061" s="23"/>
      <c r="H1061" s="23"/>
      <c r="I1061" s="23" t="s">
        <v>412</v>
      </c>
      <c r="J1061" s="46">
        <v>1</v>
      </c>
      <c r="K1061" s="46">
        <v>1</v>
      </c>
      <c r="L1061" s="46">
        <v>1</v>
      </c>
      <c r="M1061" s="46">
        <v>1</v>
      </c>
      <c r="N1061" s="46">
        <v>1</v>
      </c>
      <c r="O1061" s="309"/>
      <c r="P1061" s="309"/>
      <c r="Q1061" s="310"/>
      <c r="R1061" s="310"/>
      <c r="S1061" s="310"/>
      <c r="T1061" s="310"/>
      <c r="U1061" s="310"/>
      <c r="V1061" s="311"/>
      <c r="W1061" s="12"/>
      <c r="X1061" s="3"/>
      <c r="Y1061" s="3"/>
      <c r="Z1061" s="3"/>
    </row>
    <row r="1062" spans="1:26" ht="13.2" outlineLevel="1" x14ac:dyDescent="0.25">
      <c r="A1062" s="1"/>
      <c r="B1062" s="2"/>
      <c r="C1062" s="13"/>
      <c r="D1062" s="13"/>
      <c r="E1062" s="13"/>
      <c r="F1062" s="22"/>
      <c r="G1062" s="23"/>
      <c r="H1062" s="23"/>
      <c r="I1062" s="4" t="s">
        <v>407</v>
      </c>
      <c r="J1062" s="46">
        <v>1</v>
      </c>
      <c r="K1062" s="46">
        <v>1</v>
      </c>
      <c r="L1062" s="46">
        <v>1</v>
      </c>
      <c r="M1062" s="46">
        <v>1</v>
      </c>
      <c r="N1062" s="46">
        <v>1</v>
      </c>
      <c r="O1062" s="309"/>
      <c r="P1062" s="309"/>
      <c r="Q1062" s="310"/>
      <c r="R1062" s="310"/>
      <c r="S1062" s="310"/>
      <c r="T1062" s="310"/>
      <c r="U1062" s="310"/>
      <c r="V1062" s="311"/>
      <c r="W1062" s="12"/>
      <c r="X1062" s="3"/>
      <c r="Y1062" s="3"/>
      <c r="Z1062" s="3"/>
    </row>
    <row r="1063" spans="1:26" ht="12" customHeight="1" outlineLevel="1" x14ac:dyDescent="0.25">
      <c r="A1063" s="1"/>
      <c r="B1063" s="2"/>
      <c r="C1063" s="13"/>
      <c r="D1063" s="13"/>
      <c r="E1063" s="13"/>
      <c r="F1063" s="30"/>
      <c r="G1063" s="31"/>
      <c r="H1063" s="31"/>
      <c r="I1063" s="23" t="s">
        <v>410</v>
      </c>
      <c r="J1063" s="46">
        <v>1</v>
      </c>
      <c r="K1063" s="46">
        <v>1</v>
      </c>
      <c r="L1063" s="46">
        <v>1</v>
      </c>
      <c r="M1063" s="46">
        <v>1</v>
      </c>
      <c r="N1063" s="46">
        <v>1</v>
      </c>
      <c r="O1063" s="309"/>
      <c r="P1063" s="309"/>
      <c r="Q1063" s="312"/>
      <c r="R1063" s="312"/>
      <c r="S1063" s="312"/>
      <c r="T1063" s="312"/>
      <c r="U1063" s="312"/>
      <c r="V1063" s="311"/>
      <c r="W1063" s="12"/>
      <c r="X1063" s="3"/>
      <c r="Y1063" s="3"/>
      <c r="Z1063" s="3"/>
    </row>
    <row r="1064" spans="1:26" ht="12" customHeight="1" outlineLevel="1" x14ac:dyDescent="0.25">
      <c r="A1064" s="1"/>
      <c r="B1064" s="2"/>
      <c r="C1064" s="13"/>
      <c r="D1064" s="13"/>
      <c r="E1064" s="13"/>
      <c r="F1064" s="30"/>
      <c r="G1064" s="31"/>
      <c r="H1064" s="31"/>
      <c r="I1064" s="31"/>
      <c r="J1064" s="31"/>
      <c r="K1064" s="31"/>
      <c r="L1064" s="31"/>
      <c r="M1064" s="31"/>
      <c r="N1064" s="31"/>
      <c r="O1064" s="309"/>
      <c r="P1064" s="309"/>
      <c r="Q1064" s="312"/>
      <c r="R1064" s="312"/>
      <c r="S1064" s="312"/>
      <c r="T1064" s="312"/>
      <c r="U1064" s="312"/>
      <c r="V1064" s="311"/>
      <c r="W1064" s="12"/>
      <c r="X1064" s="3"/>
      <c r="Y1064" s="3"/>
      <c r="Z1064" s="3"/>
    </row>
    <row r="1065" spans="1:26" ht="5.0999999999999996" customHeight="1" outlineLevel="1" x14ac:dyDescent="0.25">
      <c r="A1065" s="1"/>
      <c r="B1065" s="2"/>
      <c r="C1065" s="13"/>
      <c r="D1065" s="13"/>
      <c r="E1065" s="13"/>
      <c r="F1065" s="33"/>
      <c r="G1065" s="34"/>
      <c r="H1065" s="34"/>
      <c r="I1065" s="34"/>
      <c r="J1065" s="35"/>
      <c r="K1065" s="35"/>
      <c r="L1065" s="35"/>
      <c r="M1065" s="35"/>
      <c r="N1065" s="35"/>
      <c r="O1065" s="35"/>
      <c r="P1065" s="35"/>
      <c r="Q1065" s="35"/>
      <c r="R1065" s="35"/>
      <c r="S1065" s="35"/>
      <c r="T1065" s="35"/>
      <c r="U1065" s="35"/>
      <c r="V1065" s="26"/>
      <c r="W1065" s="12"/>
      <c r="X1065" s="3"/>
      <c r="Y1065" s="3"/>
      <c r="Z1065" s="3"/>
    </row>
    <row r="1066" spans="1:26" ht="24.9" customHeight="1" outlineLevel="1" x14ac:dyDescent="0.25">
      <c r="A1066" s="1"/>
      <c r="B1066" s="2"/>
      <c r="C1066" s="36"/>
      <c r="D1066" s="36"/>
      <c r="E1066" s="36"/>
      <c r="F1066" s="36"/>
      <c r="G1066" s="37" t="str">
        <f>G1050</f>
        <v>Chemical by Soil</v>
      </c>
      <c r="H1066" s="36"/>
      <c r="I1066" s="36"/>
      <c r="J1066" s="36"/>
      <c r="K1066" s="36"/>
      <c r="L1066" s="36"/>
      <c r="M1066" s="36"/>
      <c r="N1066" s="36"/>
      <c r="O1066" s="36"/>
      <c r="P1066" s="36"/>
      <c r="Q1066" s="36"/>
      <c r="R1066" s="36"/>
      <c r="S1066" s="36"/>
      <c r="T1066" s="36"/>
      <c r="U1066" s="36"/>
      <c r="V1066" s="36"/>
      <c r="W1066" s="38" t="s">
        <v>24</v>
      </c>
      <c r="X1066" s="3"/>
      <c r="Y1066" s="3"/>
      <c r="Z1066" s="3"/>
    </row>
    <row r="1067" spans="1:26" ht="12" customHeight="1" outlineLevel="1" x14ac:dyDescent="0.25">
      <c r="A1067" s="1"/>
      <c r="B1067" s="2"/>
      <c r="C1067" s="2"/>
      <c r="D1067" s="2"/>
      <c r="E1067" s="2"/>
      <c r="F1067" s="3"/>
      <c r="G1067" s="3"/>
      <c r="H1067" s="3"/>
      <c r="I1067" s="3"/>
      <c r="J1067" s="3"/>
      <c r="K1067" s="3"/>
      <c r="L1067" s="3"/>
      <c r="M1067" s="3"/>
      <c r="N1067" s="3"/>
      <c r="O1067" s="3"/>
      <c r="P1067" s="3"/>
      <c r="Q1067" s="3"/>
      <c r="R1067" s="3"/>
      <c r="S1067" s="3"/>
      <c r="T1067" s="3"/>
      <c r="U1067" s="3"/>
      <c r="V1067" s="3"/>
      <c r="W1067" s="3"/>
      <c r="X1067" s="3"/>
      <c r="Y1067" s="3"/>
      <c r="Z1067" s="3"/>
    </row>
    <row r="1068" spans="1:26" ht="12" customHeight="1" outlineLevel="1" x14ac:dyDescent="0.25">
      <c r="A1068" s="1"/>
      <c r="B1068" s="2"/>
      <c r="C1068" s="2"/>
      <c r="D1068" s="2"/>
      <c r="E1068" s="2"/>
      <c r="F1068" s="2"/>
      <c r="G1068" s="2"/>
      <c r="H1068" s="3"/>
      <c r="I1068" s="3"/>
      <c r="J1068" s="3"/>
      <c r="K1068" s="3"/>
      <c r="L1068" s="3"/>
      <c r="M1068" s="3"/>
      <c r="N1068" s="3"/>
      <c r="O1068" s="3"/>
      <c r="P1068" s="3"/>
      <c r="Q1068" s="3"/>
      <c r="R1068" s="3"/>
      <c r="S1068" s="3"/>
      <c r="T1068" s="3"/>
      <c r="U1068" s="3"/>
      <c r="V1068" s="3"/>
      <c r="W1068" s="3"/>
      <c r="X1068" s="2"/>
      <c r="Y1068" s="2"/>
      <c r="Z1068" s="2"/>
    </row>
    <row r="1069" spans="1:26" ht="5.0999999999999996" customHeight="1" outlineLevel="1" thickBot="1" x14ac:dyDescent="0.3">
      <c r="A1069" s="1"/>
      <c r="B1069" s="2"/>
      <c r="C1069" s="2"/>
      <c r="D1069" s="2"/>
      <c r="E1069" s="2"/>
      <c r="F1069" s="2"/>
      <c r="G1069" s="2"/>
      <c r="H1069" s="3"/>
      <c r="I1069" s="3"/>
      <c r="J1069" s="3"/>
      <c r="K1069" s="3"/>
      <c r="L1069" s="3"/>
      <c r="M1069" s="3"/>
      <c r="N1069" s="3"/>
      <c r="O1069" s="3"/>
      <c r="P1069" s="3"/>
      <c r="Q1069" s="3"/>
      <c r="R1069" s="3"/>
      <c r="S1069" s="3"/>
      <c r="T1069" s="3"/>
      <c r="U1069" s="3"/>
      <c r="V1069" s="3"/>
      <c r="W1069" s="3"/>
      <c r="X1069" s="2"/>
      <c r="Y1069" s="2"/>
      <c r="Z1069" s="2"/>
    </row>
    <row r="1070" spans="1:26" ht="5.0999999999999996" customHeight="1" outlineLevel="1" x14ac:dyDescent="0.25">
      <c r="A1070" s="1"/>
      <c r="B1070" s="2"/>
      <c r="C1070" s="5" t="s">
        <v>0</v>
      </c>
      <c r="D1070" s="5"/>
      <c r="E1070" s="5"/>
      <c r="F1070" s="5"/>
      <c r="G1070" s="5"/>
      <c r="H1070" s="5"/>
      <c r="I1070" s="5"/>
      <c r="J1070" s="5"/>
      <c r="K1070" s="6"/>
      <c r="L1070" s="6"/>
      <c r="M1070" s="6"/>
      <c r="N1070" s="6"/>
      <c r="O1070" s="6"/>
      <c r="P1070" s="6"/>
      <c r="Q1070" s="6"/>
      <c r="R1070" s="6"/>
      <c r="S1070" s="6"/>
      <c r="T1070" s="6"/>
      <c r="U1070" s="6"/>
      <c r="V1070" s="6"/>
      <c r="W1070" s="7"/>
      <c r="X1070" s="3"/>
      <c r="Y1070" s="3"/>
      <c r="Z1070" s="3"/>
    </row>
    <row r="1071" spans="1:26" ht="12" customHeight="1" outlineLevel="1" x14ac:dyDescent="0.25">
      <c r="A1071" s="1"/>
      <c r="B1071" s="2"/>
      <c r="C1071" s="8"/>
      <c r="D1071" s="8"/>
      <c r="E1071" s="8" t="s">
        <v>1</v>
      </c>
      <c r="F1071" s="9"/>
      <c r="G1071" s="10" t="s">
        <v>413</v>
      </c>
      <c r="H1071" s="9"/>
      <c r="I1071" s="9"/>
      <c r="J1071" s="9"/>
      <c r="K1071" s="9"/>
      <c r="L1071" s="9"/>
      <c r="M1071" s="9"/>
      <c r="N1071" s="9"/>
      <c r="O1071" s="9"/>
      <c r="P1071" s="9"/>
      <c r="Q1071" s="9"/>
      <c r="R1071" s="9"/>
      <c r="S1071" s="11"/>
      <c r="T1071" s="9"/>
      <c r="U1071" s="11"/>
      <c r="V1071" s="11"/>
      <c r="W1071" s="12"/>
      <c r="X1071" s="3"/>
      <c r="Y1071" s="3"/>
      <c r="Z1071" s="3"/>
    </row>
    <row r="1072" spans="1:26" ht="12" customHeight="1" outlineLevel="1" x14ac:dyDescent="0.25">
      <c r="A1072" s="1"/>
      <c r="B1072" s="2"/>
      <c r="C1072" s="8"/>
      <c r="D1072" s="8"/>
      <c r="E1072" s="13"/>
      <c r="F1072" s="9"/>
      <c r="G1072" s="14"/>
      <c r="H1072" s="9" t="s">
        <v>414</v>
      </c>
      <c r="I1072" s="9"/>
      <c r="J1072" s="9"/>
      <c r="K1072" s="9"/>
      <c r="L1072" s="9"/>
      <c r="M1072" s="9"/>
      <c r="N1072" s="9"/>
      <c r="O1072" s="9"/>
      <c r="P1072" s="9"/>
      <c r="Q1072" s="9"/>
      <c r="R1072" s="9"/>
      <c r="S1072" s="11"/>
      <c r="T1072" s="15"/>
      <c r="U1072" s="11"/>
      <c r="V1072" s="11"/>
      <c r="W1072" s="12"/>
      <c r="X1072" s="3"/>
      <c r="Y1072" s="3"/>
      <c r="Z1072" s="3"/>
    </row>
    <row r="1073" spans="1:26" ht="12" customHeight="1" outlineLevel="1" x14ac:dyDescent="0.25">
      <c r="A1073" s="1"/>
      <c r="B1073" s="2"/>
      <c r="C1073" s="13"/>
      <c r="D1073" s="8"/>
      <c r="E1073" s="13"/>
      <c r="F1073" s="9"/>
      <c r="G1073" s="9"/>
      <c r="H1073" s="9"/>
      <c r="I1073" s="9"/>
      <c r="J1073" s="9"/>
      <c r="K1073" s="9"/>
      <c r="L1073" s="9"/>
      <c r="M1073" s="9"/>
      <c r="N1073" s="9"/>
      <c r="O1073" s="9"/>
      <c r="P1073" s="9"/>
      <c r="Q1073" s="9"/>
      <c r="R1073" s="9"/>
      <c r="S1073" s="11"/>
      <c r="T1073" s="15"/>
      <c r="U1073" s="11"/>
      <c r="V1073" s="11"/>
      <c r="W1073" s="12"/>
      <c r="X1073" s="3"/>
      <c r="Y1073" s="3"/>
      <c r="Z1073" s="3"/>
    </row>
    <row r="1074" spans="1:26" ht="12" customHeight="1" outlineLevel="1" x14ac:dyDescent="0.25">
      <c r="A1074" s="1"/>
      <c r="B1074" s="2"/>
      <c r="C1074" s="16">
        <v>0</v>
      </c>
      <c r="D1074" s="8"/>
      <c r="E1074" s="13"/>
      <c r="F1074" s="9"/>
      <c r="G1074" s="17"/>
      <c r="H1074" s="9"/>
      <c r="I1074" s="9"/>
      <c r="J1074" s="9"/>
      <c r="K1074" s="9"/>
      <c r="L1074" s="9"/>
      <c r="M1074" s="9"/>
      <c r="N1074" s="9"/>
      <c r="O1074" s="9"/>
      <c r="P1074" s="9"/>
      <c r="Q1074" s="9"/>
      <c r="R1074" s="9"/>
      <c r="S1074" s="11"/>
      <c r="T1074" s="15"/>
      <c r="U1074" s="11"/>
      <c r="V1074" s="11"/>
      <c r="W1074" s="12"/>
      <c r="X1074" s="3"/>
      <c r="Y1074" s="3"/>
      <c r="Z1074" s="3"/>
    </row>
    <row r="1075" spans="1:26" ht="12" customHeight="1" outlineLevel="1" x14ac:dyDescent="0.25">
      <c r="A1075" s="1"/>
      <c r="B1075" s="2"/>
      <c r="C1075" s="13"/>
      <c r="D1075" s="13"/>
      <c r="E1075" s="13"/>
      <c r="F1075" s="13"/>
      <c r="G1075" s="13"/>
      <c r="H1075" s="13"/>
      <c r="I1075" s="13"/>
      <c r="J1075" s="18"/>
      <c r="K1075" s="18"/>
      <c r="L1075" s="18"/>
      <c r="M1075" s="18"/>
      <c r="N1075" s="18"/>
      <c r="O1075" s="18"/>
      <c r="P1075" s="18"/>
      <c r="Q1075" s="18"/>
      <c r="R1075" s="18"/>
      <c r="S1075" s="18"/>
      <c r="T1075" s="18"/>
      <c r="U1075" s="18"/>
      <c r="V1075" s="18"/>
      <c r="W1075" s="12"/>
      <c r="X1075" s="3"/>
      <c r="Y1075" s="3"/>
      <c r="Z1075" s="3"/>
    </row>
    <row r="1076" spans="1:26" ht="12" customHeight="1" outlineLevel="1" x14ac:dyDescent="0.25">
      <c r="A1076" s="1"/>
      <c r="B1076" s="2"/>
      <c r="C1076" s="13"/>
      <c r="D1076" s="13"/>
      <c r="E1076" s="13"/>
      <c r="F1076" s="13"/>
      <c r="G1076" s="13"/>
      <c r="H1076" s="13"/>
      <c r="I1076" s="13"/>
      <c r="J1076" s="13"/>
      <c r="K1076" s="13"/>
      <c r="L1076" s="18"/>
      <c r="M1076" s="18"/>
      <c r="N1076" s="18"/>
      <c r="O1076" s="18"/>
      <c r="P1076" s="18"/>
      <c r="Q1076" s="18"/>
      <c r="R1076" s="18"/>
      <c r="S1076" s="18"/>
      <c r="T1076" s="18"/>
      <c r="U1076" s="18"/>
      <c r="V1076" s="18"/>
      <c r="W1076" s="12"/>
      <c r="X1076" s="3"/>
      <c r="Y1076" s="3"/>
      <c r="Z1076" s="3"/>
    </row>
    <row r="1077" spans="1:26" ht="12" customHeight="1" outlineLevel="1" x14ac:dyDescent="0.25">
      <c r="A1077" s="1"/>
      <c r="B1077" s="2"/>
      <c r="C1077" s="13"/>
      <c r="D1077" s="13"/>
      <c r="E1077" s="13"/>
      <c r="F1077" s="13"/>
      <c r="G1077" s="13"/>
      <c r="H1077" s="13"/>
      <c r="I1077" s="13"/>
      <c r="J1077" s="19"/>
      <c r="K1077" s="19"/>
      <c r="L1077" s="19"/>
      <c r="M1077" s="19"/>
      <c r="N1077" s="19"/>
      <c r="O1077" s="19"/>
      <c r="P1077" s="19"/>
      <c r="Q1077" s="20"/>
      <c r="R1077" s="20"/>
      <c r="S1077" s="18"/>
      <c r="T1077" s="18"/>
      <c r="U1077" s="18"/>
      <c r="V1077" s="18"/>
      <c r="W1077" s="12"/>
      <c r="X1077" s="3"/>
      <c r="Y1077" s="3"/>
      <c r="Z1077" s="3"/>
    </row>
    <row r="1078" spans="1:26" ht="12" customHeight="1" outlineLevel="1" x14ac:dyDescent="0.25">
      <c r="A1078" s="1"/>
      <c r="B1078" s="2"/>
      <c r="C1078" s="13"/>
      <c r="D1078" s="13"/>
      <c r="E1078" s="13"/>
      <c r="F1078" s="13"/>
      <c r="G1078" s="13"/>
      <c r="H1078" s="13"/>
      <c r="I1078" s="13"/>
      <c r="J1078" s="19" t="s">
        <v>182</v>
      </c>
      <c r="K1078" s="19" t="s">
        <v>183</v>
      </c>
      <c r="L1078" s="19"/>
      <c r="M1078" s="19"/>
      <c r="N1078" s="19"/>
      <c r="O1078" s="19"/>
      <c r="P1078" s="20"/>
      <c r="Q1078" s="20"/>
      <c r="R1078" s="20"/>
      <c r="S1078" s="18"/>
      <c r="T1078" s="18"/>
      <c r="U1078" s="18"/>
      <c r="V1078" s="18"/>
      <c r="W1078" s="12"/>
      <c r="X1078" s="3"/>
      <c r="Y1078" s="3"/>
      <c r="Z1078" s="3"/>
    </row>
    <row r="1079" spans="1:26" ht="13.2" outlineLevel="1" x14ac:dyDescent="0.25">
      <c r="A1079" s="1"/>
      <c r="B1079" s="2"/>
      <c r="C1079" s="13"/>
      <c r="D1079" s="13"/>
      <c r="E1079" s="13"/>
      <c r="F1079" s="22"/>
      <c r="G1079" s="23"/>
      <c r="H1079" s="23"/>
      <c r="I1079" s="23" t="s">
        <v>404</v>
      </c>
      <c r="J1079" s="313">
        <v>43570</v>
      </c>
      <c r="K1079" s="314">
        <v>35</v>
      </c>
      <c r="L1079" s="309"/>
      <c r="M1079" s="309"/>
      <c r="N1079" s="309"/>
      <c r="O1079" s="309"/>
      <c r="P1079" s="309"/>
      <c r="Q1079" s="310"/>
      <c r="R1079" s="310"/>
      <c r="S1079" s="310"/>
      <c r="T1079" s="310"/>
      <c r="U1079" s="310"/>
      <c r="V1079" s="311"/>
      <c r="W1079" s="12"/>
      <c r="X1079" s="3"/>
      <c r="Y1079" s="3"/>
      <c r="Z1079" s="3"/>
    </row>
    <row r="1080" spans="1:26" ht="13.2" outlineLevel="1" x14ac:dyDescent="0.25">
      <c r="A1080" s="1"/>
      <c r="B1080" s="2"/>
      <c r="C1080" s="13"/>
      <c r="D1080" s="13"/>
      <c r="E1080" s="13"/>
      <c r="F1080" s="22"/>
      <c r="G1080" s="23"/>
      <c r="H1080" s="23"/>
      <c r="I1080" s="23" t="s">
        <v>405</v>
      </c>
      <c r="J1080" s="313">
        <v>43600</v>
      </c>
      <c r="K1080" s="314">
        <v>15</v>
      </c>
      <c r="L1080" s="309"/>
      <c r="M1080" s="309"/>
      <c r="N1080" s="309"/>
      <c r="O1080" s="309"/>
      <c r="P1080" s="309"/>
      <c r="Q1080" s="310"/>
      <c r="R1080" s="310"/>
      <c r="S1080" s="310"/>
      <c r="T1080" s="310"/>
      <c r="U1080" s="310"/>
      <c r="V1080" s="311"/>
      <c r="W1080" s="12"/>
      <c r="X1080" s="3"/>
      <c r="Y1080" s="3"/>
      <c r="Z1080" s="3"/>
    </row>
    <row r="1081" spans="1:26" ht="13.2" outlineLevel="1" x14ac:dyDescent="0.25">
      <c r="A1081" s="1"/>
      <c r="B1081" s="2"/>
      <c r="C1081" s="13"/>
      <c r="D1081" s="13"/>
      <c r="E1081" s="13"/>
      <c r="F1081" s="22"/>
      <c r="G1081" s="23"/>
      <c r="H1081" s="23"/>
      <c r="I1081" s="23" t="s">
        <v>406</v>
      </c>
      <c r="J1081" s="313">
        <v>43617</v>
      </c>
      <c r="K1081" s="314">
        <v>90</v>
      </c>
      <c r="L1081" s="309"/>
      <c r="M1081" s="309"/>
      <c r="N1081" s="309"/>
      <c r="O1081" s="309"/>
      <c r="P1081" s="309"/>
      <c r="Q1081" s="310"/>
      <c r="R1081" s="310"/>
      <c r="S1081" s="310"/>
      <c r="T1081" s="310"/>
      <c r="U1081" s="310"/>
      <c r="V1081" s="311"/>
      <c r="W1081" s="12"/>
      <c r="X1081" s="3"/>
      <c r="Y1081" s="3"/>
      <c r="Z1081" s="3"/>
    </row>
    <row r="1082" spans="1:26" ht="13.2" outlineLevel="1" x14ac:dyDescent="0.25">
      <c r="A1082" s="1"/>
      <c r="B1082" s="2"/>
      <c r="C1082" s="13"/>
      <c r="D1082" s="13"/>
      <c r="E1082" s="13"/>
      <c r="F1082" s="22"/>
      <c r="G1082" s="23"/>
      <c r="H1082" s="23"/>
      <c r="I1082" s="23" t="s">
        <v>412</v>
      </c>
      <c r="J1082" s="313">
        <v>43709</v>
      </c>
      <c r="K1082" s="314">
        <v>35</v>
      </c>
      <c r="L1082" s="309"/>
      <c r="M1082" s="309"/>
      <c r="N1082" s="309"/>
      <c r="O1082" s="309"/>
      <c r="P1082" s="309"/>
      <c r="Q1082" s="310"/>
      <c r="R1082" s="310"/>
      <c r="S1082" s="310"/>
      <c r="T1082" s="310"/>
      <c r="U1082" s="310"/>
      <c r="V1082" s="311"/>
      <c r="W1082" s="12"/>
      <c r="X1082" s="3"/>
      <c r="Y1082" s="3"/>
      <c r="Z1082" s="3"/>
    </row>
    <row r="1083" spans="1:26" ht="13.2" outlineLevel="1" x14ac:dyDescent="0.25">
      <c r="A1083" s="1"/>
      <c r="B1083" s="2"/>
      <c r="C1083" s="13"/>
      <c r="D1083" s="13"/>
      <c r="E1083" s="13"/>
      <c r="F1083" s="22"/>
      <c r="G1083" s="23"/>
      <c r="H1083" s="23"/>
      <c r="I1083" s="4" t="s">
        <v>407</v>
      </c>
      <c r="J1083" s="313">
        <v>43770</v>
      </c>
      <c r="K1083" s="314">
        <v>15</v>
      </c>
      <c r="L1083" s="309"/>
      <c r="M1083" s="309"/>
      <c r="N1083" s="309"/>
      <c r="O1083" s="309"/>
      <c r="P1083" s="309"/>
      <c r="Q1083" s="310"/>
      <c r="R1083" s="310"/>
      <c r="S1083" s="310"/>
      <c r="T1083" s="310"/>
      <c r="U1083" s="310"/>
      <c r="V1083" s="311"/>
      <c r="W1083" s="12"/>
      <c r="X1083" s="3"/>
      <c r="Y1083" s="3"/>
      <c r="Z1083" s="3"/>
    </row>
    <row r="1084" spans="1:26" ht="12" customHeight="1" outlineLevel="1" x14ac:dyDescent="0.25">
      <c r="A1084" s="1"/>
      <c r="B1084" s="2"/>
      <c r="C1084" s="13"/>
      <c r="D1084" s="13"/>
      <c r="E1084" s="13"/>
      <c r="F1084" s="30"/>
      <c r="G1084" s="31"/>
      <c r="H1084" s="31"/>
      <c r="I1084" s="23" t="s">
        <v>410</v>
      </c>
      <c r="J1084" s="313">
        <v>43556</v>
      </c>
      <c r="K1084" s="314">
        <v>200</v>
      </c>
      <c r="L1084" s="309"/>
      <c r="M1084" s="309"/>
      <c r="N1084" s="309"/>
      <c r="O1084" s="309"/>
      <c r="P1084" s="309"/>
      <c r="Q1084" s="312"/>
      <c r="R1084" s="312"/>
      <c r="S1084" s="312"/>
      <c r="T1084" s="312"/>
      <c r="U1084" s="312"/>
      <c r="V1084" s="311"/>
      <c r="W1084" s="12"/>
      <c r="X1084" s="3"/>
      <c r="Y1084" s="3"/>
      <c r="Z1084" s="3"/>
    </row>
    <row r="1085" spans="1:26" ht="12" customHeight="1" outlineLevel="1" x14ac:dyDescent="0.25">
      <c r="A1085" s="1"/>
      <c r="B1085" s="2"/>
      <c r="C1085" s="13"/>
      <c r="D1085" s="13"/>
      <c r="E1085" s="13"/>
      <c r="F1085" s="30"/>
      <c r="G1085" s="31"/>
      <c r="H1085" s="31"/>
      <c r="I1085" s="31"/>
      <c r="J1085" s="31"/>
      <c r="K1085" s="31"/>
      <c r="L1085" s="31"/>
      <c r="M1085" s="31"/>
      <c r="N1085" s="31"/>
      <c r="O1085" s="309"/>
      <c r="P1085" s="309"/>
      <c r="Q1085" s="312"/>
      <c r="R1085" s="312"/>
      <c r="S1085" s="312"/>
      <c r="T1085" s="312"/>
      <c r="U1085" s="312"/>
      <c r="V1085" s="311"/>
      <c r="W1085" s="12"/>
      <c r="X1085" s="3"/>
      <c r="Y1085" s="3"/>
      <c r="Z1085" s="3"/>
    </row>
    <row r="1086" spans="1:26" ht="5.0999999999999996" customHeight="1" outlineLevel="1" x14ac:dyDescent="0.25">
      <c r="A1086" s="1"/>
      <c r="B1086" s="2"/>
      <c r="C1086" s="13"/>
      <c r="D1086" s="13"/>
      <c r="E1086" s="13"/>
      <c r="F1086" s="33"/>
      <c r="G1086" s="34"/>
      <c r="H1086" s="34"/>
      <c r="I1086" s="34"/>
      <c r="J1086" s="35"/>
      <c r="K1086" s="35"/>
      <c r="L1086" s="35"/>
      <c r="M1086" s="35"/>
      <c r="N1086" s="35"/>
      <c r="O1086" s="35"/>
      <c r="P1086" s="35"/>
      <c r="Q1086" s="35"/>
      <c r="R1086" s="35"/>
      <c r="S1086" s="35"/>
      <c r="T1086" s="35"/>
      <c r="U1086" s="35"/>
      <c r="V1086" s="26"/>
      <c r="W1086" s="12"/>
      <c r="X1086" s="3"/>
      <c r="Y1086" s="3"/>
      <c r="Z1086" s="3"/>
    </row>
    <row r="1087" spans="1:26" ht="24.9" customHeight="1" outlineLevel="1" x14ac:dyDescent="0.25">
      <c r="A1087" s="1"/>
      <c r="B1087" s="2"/>
      <c r="C1087" s="36"/>
      <c r="D1087" s="36"/>
      <c r="E1087" s="36"/>
      <c r="F1087" s="36"/>
      <c r="G1087" s="37" t="str">
        <f>G1071</f>
        <v>Chemical info</v>
      </c>
      <c r="H1087" s="36"/>
      <c r="I1087" s="36"/>
      <c r="J1087" s="36"/>
      <c r="K1087" s="36"/>
      <c r="L1087" s="36"/>
      <c r="M1087" s="36"/>
      <c r="N1087" s="36"/>
      <c r="O1087" s="36"/>
      <c r="P1087" s="36"/>
      <c r="Q1087" s="36"/>
      <c r="R1087" s="36"/>
      <c r="S1087" s="36"/>
      <c r="T1087" s="36"/>
      <c r="U1087" s="36"/>
      <c r="V1087" s="36"/>
      <c r="W1087" s="38" t="s">
        <v>24</v>
      </c>
      <c r="X1087" s="3"/>
      <c r="Y1087" s="3"/>
      <c r="Z1087" s="3"/>
    </row>
    <row r="1088" spans="1:26" ht="12" customHeight="1" outlineLevel="1" x14ac:dyDescent="0.25">
      <c r="A1088" s="1"/>
      <c r="B1088" s="2"/>
      <c r="C1088" s="2"/>
      <c r="D1088" s="2"/>
      <c r="E1088" s="2"/>
      <c r="F1088" s="3"/>
      <c r="G1088" s="3"/>
      <c r="H1088" s="3"/>
      <c r="I1088" s="3"/>
      <c r="J1088" s="3"/>
      <c r="K1088" s="3"/>
      <c r="L1088" s="3"/>
      <c r="M1088" s="3"/>
      <c r="N1088" s="3"/>
      <c r="O1088" s="3"/>
      <c r="P1088" s="3"/>
      <c r="Q1088" s="3"/>
      <c r="R1088" s="3"/>
      <c r="S1088" s="3"/>
      <c r="T1088" s="3"/>
      <c r="U1088" s="3"/>
      <c r="V1088" s="3"/>
      <c r="W1088" s="3"/>
      <c r="X1088" s="3"/>
      <c r="Y1088" s="3"/>
      <c r="Z1088" s="3"/>
    </row>
    <row r="1089" spans="1:26" ht="12" customHeight="1" outlineLevel="1" x14ac:dyDescent="0.25">
      <c r="A1089" s="1"/>
      <c r="B1089" s="2"/>
      <c r="C1089" s="2"/>
      <c r="D1089" s="2"/>
      <c r="E1089" s="2"/>
      <c r="F1089" s="2"/>
      <c r="G1089" s="2"/>
      <c r="H1089" s="3"/>
      <c r="I1089" s="3"/>
      <c r="J1089" s="3"/>
      <c r="K1089" s="3"/>
      <c r="L1089" s="3"/>
      <c r="M1089" s="3"/>
      <c r="N1089" s="3"/>
      <c r="O1089" s="3"/>
      <c r="P1089" s="3"/>
      <c r="Q1089" s="3"/>
      <c r="R1089" s="3"/>
      <c r="S1089" s="3"/>
      <c r="T1089" s="3"/>
      <c r="U1089" s="3"/>
      <c r="V1089" s="3"/>
      <c r="W1089" s="3"/>
      <c r="X1089" s="2"/>
      <c r="Y1089" s="2"/>
      <c r="Z1089" s="2"/>
    </row>
    <row r="1090" spans="1:26" ht="5.0999999999999996" customHeight="1" outlineLevel="1" thickBot="1" x14ac:dyDescent="0.3">
      <c r="A1090" s="1"/>
      <c r="B1090" s="2"/>
      <c r="C1090" s="2"/>
      <c r="D1090" s="2"/>
      <c r="E1090" s="2"/>
      <c r="F1090" s="2"/>
      <c r="G1090" s="2"/>
      <c r="H1090" s="3"/>
      <c r="I1090" s="3"/>
      <c r="J1090" s="3"/>
      <c r="K1090" s="3"/>
      <c r="L1090" s="3"/>
      <c r="M1090" s="3"/>
      <c r="N1090" s="3"/>
      <c r="O1090" s="3"/>
      <c r="P1090" s="3"/>
      <c r="Q1090" s="3"/>
      <c r="R1090" s="3"/>
      <c r="S1090" s="3"/>
      <c r="T1090" s="3"/>
      <c r="U1090" s="3"/>
      <c r="V1090" s="3"/>
      <c r="W1090" s="3"/>
      <c r="X1090" s="2"/>
      <c r="Y1090" s="2"/>
      <c r="Z1090" s="2"/>
    </row>
    <row r="1091" spans="1:26" ht="5.0999999999999996" customHeight="1" outlineLevel="1" x14ac:dyDescent="0.25">
      <c r="A1091" s="1"/>
      <c r="B1091" s="2"/>
      <c r="C1091" s="5" t="s">
        <v>0</v>
      </c>
      <c r="D1091" s="5"/>
      <c r="E1091" s="5"/>
      <c r="F1091" s="5"/>
      <c r="G1091" s="5"/>
      <c r="H1091" s="5"/>
      <c r="I1091" s="5"/>
      <c r="J1091" s="5"/>
      <c r="K1091" s="6"/>
      <c r="L1091" s="6"/>
      <c r="M1091" s="6"/>
      <c r="N1091" s="6"/>
      <c r="O1091" s="6"/>
      <c r="P1091" s="6"/>
      <c r="Q1091" s="6"/>
      <c r="R1091" s="6"/>
      <c r="S1091" s="6"/>
      <c r="T1091" s="6"/>
      <c r="U1091" s="6"/>
      <c r="V1091" s="6"/>
      <c r="W1091" s="7"/>
      <c r="X1091" s="3"/>
      <c r="Y1091" s="3"/>
      <c r="Z1091" s="3"/>
    </row>
    <row r="1092" spans="1:26" ht="12" customHeight="1" outlineLevel="1" x14ac:dyDescent="0.25">
      <c r="A1092" s="1"/>
      <c r="B1092" s="2"/>
      <c r="C1092" s="8"/>
      <c r="D1092" s="8"/>
      <c r="E1092" s="8" t="s">
        <v>1</v>
      </c>
      <c r="F1092" s="9"/>
      <c r="G1092" s="10" t="s">
        <v>38</v>
      </c>
      <c r="H1092" s="9"/>
      <c r="I1092" s="9"/>
      <c r="J1092" s="9"/>
      <c r="K1092" s="9"/>
      <c r="L1092" s="9"/>
      <c r="M1092" s="9"/>
      <c r="N1092" s="9"/>
      <c r="O1092" s="9"/>
      <c r="P1092" s="9"/>
      <c r="Q1092" s="9"/>
      <c r="R1092" s="9"/>
      <c r="S1092" s="11"/>
      <c r="T1092" s="9"/>
      <c r="U1092" s="11"/>
      <c r="V1092" s="11"/>
      <c r="W1092" s="12"/>
      <c r="X1092" s="3"/>
      <c r="Y1092" s="3"/>
      <c r="Z1092" s="3"/>
    </row>
    <row r="1093" spans="1:26" ht="12" customHeight="1" outlineLevel="1" x14ac:dyDescent="0.25">
      <c r="A1093" s="1"/>
      <c r="B1093" s="2"/>
      <c r="C1093" s="8"/>
      <c r="D1093" s="8"/>
      <c r="E1093" s="13"/>
      <c r="F1093" s="9"/>
      <c r="G1093" s="14"/>
      <c r="H1093" s="9" t="s">
        <v>39</v>
      </c>
      <c r="I1093" s="9"/>
      <c r="J1093" s="9"/>
      <c r="K1093" s="9"/>
      <c r="L1093" s="9"/>
      <c r="M1093" s="9"/>
      <c r="N1093" s="9"/>
      <c r="O1093" s="9"/>
      <c r="P1093" s="9"/>
      <c r="Q1093" s="9"/>
      <c r="R1093" s="9"/>
      <c r="S1093" s="11"/>
      <c r="T1093" s="15"/>
      <c r="U1093" s="11"/>
      <c r="V1093" s="11"/>
      <c r="W1093" s="12"/>
      <c r="X1093" s="3"/>
      <c r="Y1093" s="3"/>
      <c r="Z1093" s="3"/>
    </row>
    <row r="1094" spans="1:26" ht="12" customHeight="1" outlineLevel="1" x14ac:dyDescent="0.25">
      <c r="A1094" s="1"/>
      <c r="B1094" s="2"/>
      <c r="C1094" s="13"/>
      <c r="D1094" s="8"/>
      <c r="E1094" s="13"/>
      <c r="F1094" s="9"/>
      <c r="G1094" s="9" t="s">
        <v>2</v>
      </c>
      <c r="H1094" s="9"/>
      <c r="I1094" s="9"/>
      <c r="J1094" s="9"/>
      <c r="K1094" s="9"/>
      <c r="L1094" s="9"/>
      <c r="M1094" s="9"/>
      <c r="N1094" s="9"/>
      <c r="O1094" s="9"/>
      <c r="P1094" s="9"/>
      <c r="Q1094" s="9"/>
      <c r="R1094" s="9"/>
      <c r="S1094" s="11"/>
      <c r="T1094" s="15"/>
      <c r="U1094" s="11"/>
      <c r="V1094" s="11"/>
      <c r="W1094" s="12"/>
      <c r="X1094" s="3"/>
      <c r="Y1094" s="3"/>
      <c r="Z1094" s="3"/>
    </row>
    <row r="1095" spans="1:26" ht="12" customHeight="1" outlineLevel="1" x14ac:dyDescent="0.25">
      <c r="A1095" s="1"/>
      <c r="B1095" s="2"/>
      <c r="C1095" s="16">
        <v>0</v>
      </c>
      <c r="D1095" s="8"/>
      <c r="E1095" s="13"/>
      <c r="F1095" s="9"/>
      <c r="G1095" s="17"/>
      <c r="H1095" s="9"/>
      <c r="I1095" s="9"/>
      <c r="J1095" s="9"/>
      <c r="K1095" s="9"/>
      <c r="L1095" s="9"/>
      <c r="M1095" s="9"/>
      <c r="N1095" s="9"/>
      <c r="O1095" s="9"/>
      <c r="P1095" s="9"/>
      <c r="Q1095" s="9"/>
      <c r="R1095" s="9"/>
      <c r="S1095" s="11"/>
      <c r="T1095" s="15"/>
      <c r="U1095" s="11"/>
      <c r="V1095" s="11"/>
      <c r="W1095" s="12"/>
      <c r="X1095" s="3"/>
      <c r="Y1095" s="3"/>
      <c r="Z1095" s="3"/>
    </row>
    <row r="1096" spans="1:26" ht="12" customHeight="1" outlineLevel="1" x14ac:dyDescent="0.25">
      <c r="A1096" s="1"/>
      <c r="B1096" s="2"/>
      <c r="C1096" s="13"/>
      <c r="D1096" s="13"/>
      <c r="E1096" s="13"/>
      <c r="F1096" s="13"/>
      <c r="G1096" s="13"/>
      <c r="H1096" s="13"/>
      <c r="I1096" s="13"/>
      <c r="J1096" s="18"/>
      <c r="K1096" s="18"/>
      <c r="L1096" s="18"/>
      <c r="M1096" s="18"/>
      <c r="N1096" s="18"/>
      <c r="O1096" s="18"/>
      <c r="P1096" s="18"/>
      <c r="Q1096" s="18"/>
      <c r="R1096" s="18"/>
      <c r="S1096" s="18"/>
      <c r="T1096" s="18"/>
      <c r="U1096" s="18"/>
      <c r="V1096" s="18"/>
      <c r="W1096" s="12"/>
      <c r="X1096" s="3"/>
      <c r="Y1096" s="3"/>
      <c r="Z1096" s="3"/>
    </row>
    <row r="1097" spans="1:26" ht="12" customHeight="1" outlineLevel="1" x14ac:dyDescent="0.25">
      <c r="A1097" s="1"/>
      <c r="B1097" s="2"/>
      <c r="C1097" s="13"/>
      <c r="D1097" s="13"/>
      <c r="E1097" s="13"/>
      <c r="F1097" s="13"/>
      <c r="G1097" s="13"/>
      <c r="H1097" s="13"/>
      <c r="I1097" s="13"/>
      <c r="J1097" s="13"/>
      <c r="K1097" s="13"/>
      <c r="L1097" s="18"/>
      <c r="M1097" s="18"/>
      <c r="N1097" s="18"/>
      <c r="O1097" s="18"/>
      <c r="P1097" s="18"/>
      <c r="Q1097" s="18"/>
      <c r="R1097" s="18"/>
      <c r="S1097" s="18"/>
      <c r="T1097" s="18"/>
      <c r="U1097" s="18"/>
      <c r="V1097" s="18"/>
      <c r="W1097" s="12"/>
      <c r="X1097" s="3"/>
      <c r="Y1097" s="3"/>
      <c r="Z1097" s="3"/>
    </row>
    <row r="1098" spans="1:26" ht="12" customHeight="1" outlineLevel="1" x14ac:dyDescent="0.25">
      <c r="A1098" s="1"/>
      <c r="B1098" s="2"/>
      <c r="C1098" s="13"/>
      <c r="D1098" s="13"/>
      <c r="E1098" s="13"/>
      <c r="F1098" s="13"/>
      <c r="G1098" s="13"/>
      <c r="H1098" s="13"/>
      <c r="I1098" s="13"/>
      <c r="J1098" s="19"/>
      <c r="K1098" s="19"/>
      <c r="L1098" s="19"/>
      <c r="M1098" s="19"/>
      <c r="N1098" s="19"/>
      <c r="O1098" s="19"/>
      <c r="P1098" s="19"/>
      <c r="Q1098" s="20"/>
      <c r="R1098" s="20"/>
      <c r="S1098" s="18"/>
      <c r="T1098" s="18"/>
      <c r="U1098" s="18"/>
      <c r="V1098" s="18"/>
      <c r="W1098" s="12"/>
      <c r="X1098" s="3"/>
      <c r="Y1098" s="3"/>
      <c r="Z1098" s="3"/>
    </row>
    <row r="1099" spans="1:26" ht="12" customHeight="1" outlineLevel="1" x14ac:dyDescent="0.25">
      <c r="A1099" s="1"/>
      <c r="B1099" s="2"/>
      <c r="C1099" s="13"/>
      <c r="D1099" s="13"/>
      <c r="E1099" s="13"/>
      <c r="F1099" s="13"/>
      <c r="G1099" s="13"/>
      <c r="H1099" s="13"/>
      <c r="I1099" s="13"/>
      <c r="J1099" s="19" t="s">
        <v>75</v>
      </c>
      <c r="K1099" s="19" t="s">
        <v>76</v>
      </c>
      <c r="L1099" s="19" t="s">
        <v>77</v>
      </c>
      <c r="M1099" s="19" t="s">
        <v>78</v>
      </c>
      <c r="N1099" s="19" t="s">
        <v>79</v>
      </c>
      <c r="O1099" s="19"/>
      <c r="P1099" s="20"/>
      <c r="Q1099" s="20"/>
      <c r="R1099" s="20"/>
      <c r="S1099" s="18"/>
      <c r="T1099" s="18"/>
      <c r="U1099" s="18"/>
      <c r="V1099" s="18"/>
      <c r="W1099" s="12"/>
      <c r="X1099" s="3"/>
      <c r="Y1099" s="3"/>
      <c r="Z1099" s="3"/>
    </row>
    <row r="1100" spans="1:26" ht="13.2" outlineLevel="1" x14ac:dyDescent="0.25">
      <c r="A1100" s="1"/>
      <c r="B1100" s="2"/>
      <c r="C1100" s="13"/>
      <c r="D1100" s="13"/>
      <c r="E1100" s="13"/>
      <c r="F1100" s="22"/>
      <c r="G1100" s="23" t="s">
        <v>3</v>
      </c>
      <c r="H1100" s="23" t="s">
        <v>4</v>
      </c>
      <c r="I1100" s="23"/>
      <c r="J1100" s="49">
        <v>0</v>
      </c>
      <c r="K1100" s="49">
        <v>0</v>
      </c>
      <c r="L1100" s="49">
        <v>0</v>
      </c>
      <c r="M1100" s="49">
        <v>1</v>
      </c>
      <c r="N1100" s="49">
        <v>1</v>
      </c>
      <c r="O1100" s="305"/>
      <c r="P1100" s="306"/>
      <c r="Q1100" s="306"/>
      <c r="R1100" s="306"/>
      <c r="S1100" s="306"/>
      <c r="T1100" s="306"/>
      <c r="U1100" s="306"/>
      <c r="V1100" s="307"/>
      <c r="W1100" s="12"/>
      <c r="X1100" s="3"/>
      <c r="Y1100" s="3"/>
      <c r="Z1100" s="3"/>
    </row>
    <row r="1101" spans="1:26" ht="13.2" outlineLevel="1" x14ac:dyDescent="0.25">
      <c r="A1101" s="1"/>
      <c r="B1101" s="2"/>
      <c r="C1101" s="13"/>
      <c r="D1101" s="13"/>
      <c r="E1101" s="13"/>
      <c r="F1101" s="22"/>
      <c r="G1101" s="23" t="s">
        <v>5</v>
      </c>
      <c r="H1101" s="23" t="s">
        <v>6</v>
      </c>
      <c r="I1101" s="23"/>
      <c r="J1101" s="49">
        <v>0</v>
      </c>
      <c r="K1101" s="49">
        <v>0</v>
      </c>
      <c r="L1101" s="49">
        <v>0</v>
      </c>
      <c r="M1101" s="49">
        <v>1</v>
      </c>
      <c r="N1101" s="49">
        <v>1</v>
      </c>
      <c r="O1101" s="305"/>
      <c r="P1101" s="306"/>
      <c r="Q1101" s="306"/>
      <c r="R1101" s="306"/>
      <c r="S1101" s="306"/>
      <c r="T1101" s="306"/>
      <c r="U1101" s="306"/>
      <c r="V1101" s="307"/>
      <c r="W1101" s="12"/>
      <c r="X1101" s="3"/>
      <c r="Y1101" s="3"/>
      <c r="Z1101" s="3"/>
    </row>
    <row r="1102" spans="1:26" ht="12" customHeight="1" outlineLevel="1" x14ac:dyDescent="0.25">
      <c r="A1102" s="1"/>
      <c r="B1102" s="2"/>
      <c r="C1102" s="13"/>
      <c r="D1102" s="13"/>
      <c r="E1102" s="13"/>
      <c r="F1102" s="22"/>
      <c r="G1102" s="27" t="s">
        <v>7</v>
      </c>
      <c r="H1102" s="27" t="s">
        <v>8</v>
      </c>
      <c r="I1102" s="31"/>
      <c r="J1102" s="49">
        <v>1</v>
      </c>
      <c r="K1102" s="49">
        <v>1</v>
      </c>
      <c r="L1102" s="49">
        <v>1</v>
      </c>
      <c r="M1102" s="49">
        <v>1</v>
      </c>
      <c r="N1102" s="49">
        <v>1</v>
      </c>
      <c r="O1102" s="305"/>
      <c r="P1102" s="308"/>
      <c r="Q1102" s="308"/>
      <c r="R1102" s="308"/>
      <c r="S1102" s="308"/>
      <c r="T1102" s="308"/>
      <c r="U1102" s="308"/>
      <c r="V1102" s="307"/>
      <c r="W1102" s="12"/>
      <c r="X1102" s="3"/>
      <c r="Y1102" s="3"/>
      <c r="Z1102" s="3"/>
    </row>
    <row r="1103" spans="1:26" ht="12" customHeight="1" outlineLevel="1" x14ac:dyDescent="0.25">
      <c r="A1103" s="1"/>
      <c r="B1103" s="2"/>
      <c r="C1103" s="13"/>
      <c r="D1103" s="13"/>
      <c r="E1103" s="13"/>
      <c r="F1103" s="30"/>
      <c r="G1103" s="31" t="s">
        <v>9</v>
      </c>
      <c r="H1103" s="31" t="s">
        <v>10</v>
      </c>
      <c r="I1103" s="31"/>
      <c r="J1103" s="49">
        <v>0</v>
      </c>
      <c r="K1103" s="49">
        <v>0</v>
      </c>
      <c r="L1103" s="49">
        <v>0</v>
      </c>
      <c r="M1103" s="49">
        <v>0</v>
      </c>
      <c r="N1103" s="49">
        <v>0</v>
      </c>
      <c r="O1103" s="305"/>
      <c r="P1103" s="308"/>
      <c r="Q1103" s="308"/>
      <c r="R1103" s="308"/>
      <c r="S1103" s="308"/>
      <c r="T1103" s="308"/>
      <c r="U1103" s="308"/>
      <c r="V1103" s="307"/>
      <c r="W1103" s="12"/>
      <c r="X1103" s="3"/>
      <c r="Y1103" s="3"/>
      <c r="Z1103" s="3"/>
    </row>
    <row r="1104" spans="1:26" ht="12" customHeight="1" outlineLevel="1" x14ac:dyDescent="0.25">
      <c r="A1104" s="1"/>
      <c r="B1104" s="2"/>
      <c r="C1104" s="13"/>
      <c r="D1104" s="13"/>
      <c r="E1104" s="13"/>
      <c r="F1104" s="30"/>
      <c r="G1104" s="31" t="s">
        <v>11</v>
      </c>
      <c r="H1104" s="31" t="s">
        <v>12</v>
      </c>
      <c r="I1104" s="31"/>
      <c r="J1104" s="49">
        <v>1</v>
      </c>
      <c r="K1104" s="49">
        <v>1</v>
      </c>
      <c r="L1104" s="49">
        <v>1</v>
      </c>
      <c r="M1104" s="49">
        <v>1</v>
      </c>
      <c r="N1104" s="49">
        <v>1</v>
      </c>
      <c r="O1104" s="305"/>
      <c r="P1104" s="308"/>
      <c r="Q1104" s="308"/>
      <c r="R1104" s="308"/>
      <c r="S1104" s="308"/>
      <c r="T1104" s="308"/>
      <c r="U1104" s="308"/>
      <c r="V1104" s="307"/>
      <c r="W1104" s="12"/>
      <c r="X1104" s="3"/>
      <c r="Y1104" s="3"/>
      <c r="Z1104" s="3"/>
    </row>
    <row r="1105" spans="1:26" ht="12" customHeight="1" outlineLevel="1" x14ac:dyDescent="0.25">
      <c r="A1105" s="1"/>
      <c r="B1105" s="2"/>
      <c r="C1105" s="13"/>
      <c r="D1105" s="13"/>
      <c r="E1105" s="13"/>
      <c r="F1105" s="30"/>
      <c r="G1105" s="31" t="s">
        <v>13</v>
      </c>
      <c r="H1105" s="31" t="s">
        <v>14</v>
      </c>
      <c r="I1105" s="31"/>
      <c r="J1105" s="49">
        <v>1</v>
      </c>
      <c r="K1105" s="49">
        <v>1</v>
      </c>
      <c r="L1105" s="49">
        <v>1</v>
      </c>
      <c r="M1105" s="49">
        <v>1</v>
      </c>
      <c r="N1105" s="49">
        <v>1</v>
      </c>
      <c r="O1105" s="305"/>
      <c r="P1105" s="308"/>
      <c r="Q1105" s="308"/>
      <c r="R1105" s="308"/>
      <c r="S1105" s="308"/>
      <c r="T1105" s="308"/>
      <c r="U1105" s="308"/>
      <c r="V1105" s="307"/>
      <c r="W1105" s="12"/>
      <c r="X1105" s="3"/>
      <c r="Y1105" s="3"/>
      <c r="Z1105" s="3"/>
    </row>
    <row r="1106" spans="1:26" ht="12" customHeight="1" outlineLevel="1" x14ac:dyDescent="0.25">
      <c r="A1106" s="1"/>
      <c r="B1106" s="2"/>
      <c r="C1106" s="13"/>
      <c r="D1106" s="13"/>
      <c r="E1106" s="13"/>
      <c r="F1106" s="30"/>
      <c r="G1106" s="31" t="s">
        <v>15</v>
      </c>
      <c r="H1106" s="31" t="s">
        <v>16</v>
      </c>
      <c r="I1106" s="31"/>
      <c r="J1106" s="49">
        <v>1</v>
      </c>
      <c r="K1106" s="49">
        <v>1</v>
      </c>
      <c r="L1106" s="49">
        <v>1</v>
      </c>
      <c r="M1106" s="49">
        <v>1</v>
      </c>
      <c r="N1106" s="49">
        <v>1</v>
      </c>
      <c r="O1106" s="305"/>
      <c r="P1106" s="308"/>
      <c r="Q1106" s="308"/>
      <c r="R1106" s="308"/>
      <c r="S1106" s="308"/>
      <c r="T1106" s="308"/>
      <c r="U1106" s="308"/>
      <c r="V1106" s="307"/>
      <c r="W1106" s="12"/>
      <c r="X1106" s="3"/>
      <c r="Y1106" s="3"/>
      <c r="Z1106" s="3"/>
    </row>
    <row r="1107" spans="1:26" ht="12" customHeight="1" outlineLevel="1" x14ac:dyDescent="0.25">
      <c r="A1107" s="1"/>
      <c r="B1107" s="2"/>
      <c r="C1107" s="13"/>
      <c r="D1107" s="13"/>
      <c r="E1107" s="13"/>
      <c r="F1107" s="30"/>
      <c r="G1107" s="31" t="s">
        <v>17</v>
      </c>
      <c r="H1107" s="31" t="s">
        <v>18</v>
      </c>
      <c r="I1107" s="31"/>
      <c r="J1107" s="49">
        <v>0</v>
      </c>
      <c r="K1107" s="49">
        <v>0</v>
      </c>
      <c r="L1107" s="49">
        <v>0</v>
      </c>
      <c r="M1107" s="49">
        <v>0</v>
      </c>
      <c r="N1107" s="49">
        <v>0</v>
      </c>
      <c r="O1107" s="305"/>
      <c r="P1107" s="308"/>
      <c r="Q1107" s="308"/>
      <c r="R1107" s="308"/>
      <c r="S1107" s="308"/>
      <c r="T1107" s="308"/>
      <c r="U1107" s="308"/>
      <c r="V1107" s="307"/>
      <c r="W1107" s="12"/>
      <c r="X1107" s="3"/>
      <c r="Y1107" s="3"/>
      <c r="Z1107" s="3"/>
    </row>
    <row r="1108" spans="1:26" ht="12" customHeight="1" outlineLevel="1" x14ac:dyDescent="0.25">
      <c r="A1108" s="1"/>
      <c r="B1108" s="2"/>
      <c r="C1108" s="13"/>
      <c r="D1108" s="13"/>
      <c r="E1108" s="13"/>
      <c r="F1108" s="30"/>
      <c r="G1108" s="31" t="s">
        <v>19</v>
      </c>
      <c r="H1108" s="31" t="s">
        <v>20</v>
      </c>
      <c r="I1108" s="31"/>
      <c r="J1108" s="49">
        <v>0</v>
      </c>
      <c r="K1108" s="49">
        <v>0</v>
      </c>
      <c r="L1108" s="49">
        <v>0</v>
      </c>
      <c r="M1108" s="49">
        <v>0</v>
      </c>
      <c r="N1108" s="49">
        <v>0</v>
      </c>
      <c r="O1108" s="305"/>
      <c r="P1108" s="308"/>
      <c r="Q1108" s="308"/>
      <c r="R1108" s="308"/>
      <c r="S1108" s="308"/>
      <c r="T1108" s="308"/>
      <c r="U1108" s="308"/>
      <c r="V1108" s="307"/>
      <c r="W1108" s="12"/>
      <c r="X1108" s="3"/>
      <c r="Y1108" s="3"/>
      <c r="Z1108" s="3"/>
    </row>
    <row r="1109" spans="1:26" ht="12" customHeight="1" outlineLevel="1" x14ac:dyDescent="0.25">
      <c r="A1109" s="1"/>
      <c r="B1109" s="2"/>
      <c r="C1109" s="13"/>
      <c r="D1109" s="13"/>
      <c r="E1109" s="13"/>
      <c r="F1109" s="30"/>
      <c r="G1109" s="31" t="s">
        <v>22</v>
      </c>
      <c r="H1109" s="31" t="s">
        <v>21</v>
      </c>
      <c r="I1109" s="31"/>
      <c r="J1109" s="49">
        <v>0</v>
      </c>
      <c r="K1109" s="49">
        <v>0</v>
      </c>
      <c r="L1109" s="49">
        <v>0</v>
      </c>
      <c r="M1109" s="49">
        <v>0</v>
      </c>
      <c r="N1109" s="49">
        <v>0</v>
      </c>
      <c r="O1109" s="305"/>
      <c r="P1109" s="308"/>
      <c r="Q1109" s="308"/>
      <c r="R1109" s="308"/>
      <c r="S1109" s="308"/>
      <c r="T1109" s="308"/>
      <c r="U1109" s="308"/>
      <c r="V1109" s="307"/>
      <c r="W1109" s="12"/>
      <c r="X1109" s="3"/>
      <c r="Y1109" s="3"/>
      <c r="Z1109" s="3"/>
    </row>
    <row r="1110" spans="1:26" ht="12" customHeight="1" outlineLevel="1" x14ac:dyDescent="0.25">
      <c r="A1110" s="1"/>
      <c r="B1110" s="2"/>
      <c r="C1110" s="13"/>
      <c r="D1110" s="13"/>
      <c r="E1110" s="13"/>
      <c r="F1110" s="30"/>
      <c r="G1110" s="31" t="s">
        <v>22</v>
      </c>
      <c r="H1110" s="31" t="s">
        <v>23</v>
      </c>
      <c r="I1110" s="31"/>
      <c r="J1110" s="49">
        <v>0</v>
      </c>
      <c r="K1110" s="49">
        <v>0</v>
      </c>
      <c r="L1110" s="49">
        <v>0</v>
      </c>
      <c r="M1110" s="49">
        <v>0</v>
      </c>
      <c r="N1110" s="49">
        <v>0</v>
      </c>
      <c r="O1110" s="305"/>
      <c r="P1110" s="308"/>
      <c r="Q1110" s="308"/>
      <c r="R1110" s="308"/>
      <c r="S1110" s="308"/>
      <c r="T1110" s="308"/>
      <c r="U1110" s="308"/>
      <c r="V1110" s="307"/>
      <c r="W1110" s="12"/>
      <c r="X1110" s="3"/>
      <c r="Y1110" s="3"/>
      <c r="Z1110" s="3"/>
    </row>
    <row r="1111" spans="1:26" ht="5.0999999999999996" customHeight="1" outlineLevel="1" x14ac:dyDescent="0.25">
      <c r="A1111" s="1"/>
      <c r="B1111" s="2"/>
      <c r="C1111" s="13"/>
      <c r="D1111" s="13"/>
      <c r="E1111" s="13"/>
      <c r="F1111" s="33"/>
      <c r="G1111" s="34"/>
      <c r="H1111" s="34"/>
      <c r="I1111" s="34"/>
      <c r="J1111" s="50"/>
      <c r="K1111" s="50"/>
      <c r="L1111" s="50"/>
      <c r="M1111" s="50"/>
      <c r="N1111" s="50"/>
      <c r="O1111" s="50"/>
      <c r="P1111" s="50"/>
      <c r="Q1111" s="50"/>
      <c r="R1111" s="50"/>
      <c r="S1111" s="50"/>
      <c r="T1111" s="50"/>
      <c r="U1111" s="50"/>
      <c r="V1111" s="11"/>
      <c r="W1111" s="12"/>
      <c r="X1111" s="3"/>
      <c r="Y1111" s="3"/>
      <c r="Z1111" s="3"/>
    </row>
    <row r="1112" spans="1:26" ht="24.9" customHeight="1" outlineLevel="1" x14ac:dyDescent="0.25">
      <c r="A1112" s="1"/>
      <c r="B1112" s="2"/>
      <c r="C1112" s="36"/>
      <c r="D1112" s="36"/>
      <c r="E1112" s="36"/>
      <c r="F1112" s="36"/>
      <c r="G1112" s="37" t="str">
        <f>G1092</f>
        <v>Crop Grazing</v>
      </c>
      <c r="H1112" s="36"/>
      <c r="I1112" s="36"/>
      <c r="J1112" s="36"/>
      <c r="K1112" s="36"/>
      <c r="L1112" s="36"/>
      <c r="M1112" s="36"/>
      <c r="N1112" s="36"/>
      <c r="O1112" s="36"/>
      <c r="P1112" s="36"/>
      <c r="Q1112" s="36"/>
      <c r="R1112" s="36"/>
      <c r="S1112" s="36"/>
      <c r="T1112" s="36"/>
      <c r="U1112" s="36"/>
      <c r="V1112" s="36"/>
      <c r="W1112" s="38" t="s">
        <v>24</v>
      </c>
      <c r="X1112" s="3"/>
      <c r="Y1112" s="3"/>
      <c r="Z1112" s="3"/>
    </row>
    <row r="1113" spans="1:26" ht="12" customHeight="1" outlineLevel="1" x14ac:dyDescent="0.25">
      <c r="A1113" s="1"/>
      <c r="B1113" s="2"/>
      <c r="C1113" s="2"/>
      <c r="D1113" s="2"/>
      <c r="E1113" s="2"/>
      <c r="F1113" s="3"/>
      <c r="G1113" s="3"/>
      <c r="H1113" s="3"/>
      <c r="I1113" s="3"/>
      <c r="J1113" s="3"/>
      <c r="K1113" s="3"/>
      <c r="L1113" s="3"/>
      <c r="M1113" s="3"/>
      <c r="N1113" s="3"/>
      <c r="O1113" s="3"/>
      <c r="P1113" s="3"/>
      <c r="Q1113" s="3"/>
      <c r="R1113" s="3"/>
      <c r="S1113" s="3"/>
      <c r="T1113" s="3"/>
      <c r="U1113" s="3"/>
      <c r="V1113" s="3"/>
      <c r="W1113" s="3"/>
      <c r="X1113" s="3"/>
      <c r="Y1113" s="3"/>
      <c r="Z1113" s="3"/>
    </row>
    <row r="1114" spans="1:26" ht="12" customHeight="1" outlineLevel="1" x14ac:dyDescent="0.25">
      <c r="A1114" s="1"/>
      <c r="B1114" s="2"/>
      <c r="C1114" s="2"/>
      <c r="D1114" s="2"/>
      <c r="E1114" s="2"/>
      <c r="F1114" s="2"/>
      <c r="G1114" s="2"/>
      <c r="H1114" s="3"/>
      <c r="I1114" s="3"/>
      <c r="J1114" s="3"/>
      <c r="K1114" s="3"/>
      <c r="L1114" s="3"/>
      <c r="M1114" s="3"/>
      <c r="N1114" s="3"/>
      <c r="O1114" s="3"/>
      <c r="P1114" s="3"/>
      <c r="Q1114" s="3"/>
      <c r="R1114" s="3"/>
      <c r="S1114" s="3"/>
      <c r="T1114" s="3"/>
      <c r="U1114" s="3"/>
      <c r="V1114" s="3"/>
      <c r="W1114" s="3"/>
      <c r="X1114" s="2"/>
      <c r="Y1114" s="2"/>
      <c r="Z1114" s="2"/>
    </row>
    <row r="1115" spans="1:26" ht="5.0999999999999996" customHeight="1" outlineLevel="1" thickBot="1" x14ac:dyDescent="0.3">
      <c r="A1115" s="1"/>
      <c r="B1115" s="2"/>
      <c r="C1115" s="2"/>
      <c r="D1115" s="2"/>
      <c r="E1115" s="2"/>
      <c r="F1115" s="2"/>
      <c r="G1115" s="2"/>
      <c r="H1115" s="3"/>
      <c r="I1115" s="3"/>
      <c r="J1115" s="3"/>
      <c r="K1115" s="3"/>
      <c r="L1115" s="3"/>
      <c r="M1115" s="3"/>
      <c r="N1115" s="3"/>
      <c r="O1115" s="3"/>
      <c r="P1115" s="3"/>
      <c r="Q1115" s="3"/>
      <c r="R1115" s="3"/>
      <c r="S1115" s="3"/>
      <c r="T1115" s="3"/>
      <c r="U1115" s="3"/>
      <c r="V1115" s="3"/>
      <c r="W1115" s="3"/>
      <c r="X1115" s="2"/>
      <c r="Y1115" s="2"/>
      <c r="Z1115" s="2"/>
    </row>
    <row r="1116" spans="1:26" ht="5.0999999999999996" customHeight="1" outlineLevel="1" x14ac:dyDescent="0.25">
      <c r="A1116" s="1"/>
      <c r="B1116" s="2"/>
      <c r="C1116" s="5" t="s">
        <v>0</v>
      </c>
      <c r="D1116" s="5"/>
      <c r="E1116" s="5"/>
      <c r="F1116" s="5"/>
      <c r="G1116" s="5"/>
      <c r="H1116" s="5"/>
      <c r="I1116" s="5"/>
      <c r="J1116" s="5"/>
      <c r="K1116" s="6"/>
      <c r="L1116" s="6"/>
      <c r="M1116" s="6"/>
      <c r="N1116" s="6"/>
      <c r="O1116" s="6"/>
      <c r="P1116" s="6"/>
      <c r="Q1116" s="6"/>
      <c r="R1116" s="6"/>
      <c r="S1116" s="6"/>
      <c r="T1116" s="6"/>
      <c r="U1116" s="6"/>
      <c r="V1116" s="6"/>
      <c r="W1116" s="7"/>
      <c r="X1116" s="3"/>
      <c r="Y1116" s="3"/>
      <c r="Z1116" s="3"/>
    </row>
    <row r="1117" spans="1:26" ht="12" customHeight="1" outlineLevel="1" x14ac:dyDescent="0.25">
      <c r="A1117" s="1"/>
      <c r="B1117" s="2"/>
      <c r="C1117" s="8"/>
      <c r="D1117" s="8"/>
      <c r="E1117" s="8" t="s">
        <v>1</v>
      </c>
      <c r="F1117" s="9"/>
      <c r="G1117" s="10" t="s">
        <v>41</v>
      </c>
      <c r="H1117" s="9"/>
      <c r="I1117" s="9"/>
      <c r="J1117" s="9"/>
      <c r="K1117" s="9"/>
      <c r="L1117" s="9"/>
      <c r="M1117" s="9"/>
      <c r="N1117" s="9"/>
      <c r="O1117" s="9"/>
      <c r="P1117" s="9"/>
      <c r="Q1117" s="9"/>
      <c r="R1117" s="9"/>
      <c r="S1117" s="11"/>
      <c r="T1117" s="9"/>
      <c r="U1117" s="11"/>
      <c r="V1117" s="11"/>
      <c r="W1117" s="12"/>
      <c r="X1117" s="3"/>
      <c r="Y1117" s="3"/>
      <c r="Z1117" s="3"/>
    </row>
    <row r="1118" spans="1:26" ht="12" customHeight="1" outlineLevel="1" x14ac:dyDescent="0.25">
      <c r="A1118" s="1"/>
      <c r="B1118" s="2"/>
      <c r="C1118" s="8"/>
      <c r="D1118" s="8"/>
      <c r="E1118" s="13"/>
      <c r="F1118" s="9"/>
      <c r="G1118" s="9" t="s">
        <v>42</v>
      </c>
      <c r="H1118" s="9"/>
      <c r="I1118" s="9"/>
      <c r="J1118" s="9"/>
      <c r="K1118" s="9"/>
      <c r="L1118" s="9"/>
      <c r="M1118" s="9"/>
      <c r="N1118" s="9"/>
      <c r="O1118" s="9"/>
      <c r="P1118" s="9"/>
      <c r="Q1118" s="9"/>
      <c r="R1118" s="9"/>
      <c r="S1118" s="11"/>
      <c r="T1118" s="15"/>
      <c r="U1118" s="11"/>
      <c r="V1118" s="11"/>
      <c r="W1118" s="12"/>
      <c r="X1118" s="3"/>
      <c r="Y1118" s="3"/>
      <c r="Z1118" s="3"/>
    </row>
    <row r="1119" spans="1:26" ht="12" customHeight="1" outlineLevel="1" x14ac:dyDescent="0.25">
      <c r="A1119" s="1"/>
      <c r="B1119" s="2"/>
      <c r="C1119" s="13"/>
      <c r="D1119" s="8"/>
      <c r="E1119" s="13"/>
      <c r="F1119" s="9"/>
      <c r="G1119" s="51">
        <v>38576.728703703702</v>
      </c>
      <c r="H1119" s="9"/>
      <c r="I1119" s="9"/>
      <c r="J1119" s="9"/>
      <c r="K1119" s="9"/>
      <c r="L1119" s="9"/>
      <c r="M1119" s="9"/>
      <c r="N1119" s="9"/>
      <c r="O1119" s="9"/>
      <c r="P1119" s="9"/>
      <c r="Q1119" s="9"/>
      <c r="R1119" s="9"/>
      <c r="S1119" s="11"/>
      <c r="T1119" s="15"/>
      <c r="U1119" s="11"/>
      <c r="V1119" s="11"/>
      <c r="W1119" s="12"/>
      <c r="X1119" s="3"/>
      <c r="Y1119" s="3"/>
      <c r="Z1119" s="3"/>
    </row>
    <row r="1120" spans="1:26" ht="12" customHeight="1" outlineLevel="1" x14ac:dyDescent="0.25">
      <c r="A1120" s="1"/>
      <c r="B1120" s="2"/>
      <c r="C1120" s="16">
        <v>0</v>
      </c>
      <c r="D1120" s="8"/>
      <c r="E1120" s="13"/>
      <c r="F1120" s="9"/>
      <c r="G1120" s="17"/>
      <c r="H1120" s="9"/>
      <c r="I1120" s="9"/>
      <c r="J1120" s="9"/>
      <c r="K1120" s="9"/>
      <c r="L1120" s="9"/>
      <c r="M1120" s="9"/>
      <c r="N1120" s="9"/>
      <c r="O1120" s="9"/>
      <c r="P1120" s="9"/>
      <c r="Q1120" s="9"/>
      <c r="R1120" s="9"/>
      <c r="S1120" s="11"/>
      <c r="T1120" s="15"/>
      <c r="U1120" s="11"/>
      <c r="V1120" s="11"/>
      <c r="W1120" s="12"/>
      <c r="X1120" s="3"/>
      <c r="Y1120" s="3"/>
      <c r="Z1120" s="3"/>
    </row>
    <row r="1121" spans="1:26" ht="12" customHeight="1" outlineLevel="1" x14ac:dyDescent="0.25">
      <c r="A1121" s="1"/>
      <c r="B1121" s="2"/>
      <c r="C1121" s="13"/>
      <c r="D1121" s="13"/>
      <c r="E1121" s="13"/>
      <c r="F1121" s="13"/>
      <c r="G1121" s="13"/>
      <c r="H1121" s="13"/>
      <c r="I1121" s="13"/>
      <c r="J1121" s="18"/>
      <c r="K1121" s="18"/>
      <c r="L1121" s="18"/>
      <c r="M1121" s="18"/>
      <c r="N1121" s="18"/>
      <c r="O1121" s="18"/>
      <c r="P1121" s="18"/>
      <c r="Q1121" s="18"/>
      <c r="R1121" s="18"/>
      <c r="S1121" s="18"/>
      <c r="T1121" s="18"/>
      <c r="U1121" s="18"/>
      <c r="V1121" s="18"/>
      <c r="W1121" s="12"/>
      <c r="X1121" s="3"/>
      <c r="Y1121" s="3"/>
      <c r="Z1121" s="3"/>
    </row>
    <row r="1122" spans="1:26" ht="12" customHeight="1" outlineLevel="1" x14ac:dyDescent="0.25">
      <c r="A1122" s="1"/>
      <c r="B1122" s="2"/>
      <c r="C1122" s="13"/>
      <c r="D1122" s="13"/>
      <c r="E1122" s="13"/>
      <c r="F1122" s="13"/>
      <c r="G1122" s="13"/>
      <c r="H1122" s="358"/>
      <c r="I1122" s="13"/>
      <c r="J1122" s="13"/>
      <c r="K1122" s="18"/>
      <c r="L1122" s="18"/>
      <c r="M1122" s="18"/>
      <c r="N1122" s="18"/>
      <c r="O1122" s="18"/>
      <c r="P1122" s="18"/>
      <c r="Q1122" s="18"/>
      <c r="R1122" s="18"/>
      <c r="S1122" s="18"/>
      <c r="T1122" s="18"/>
      <c r="U1122" s="18"/>
      <c r="V1122" s="18"/>
      <c r="W1122" s="12"/>
      <c r="X1122" s="3"/>
      <c r="Y1122" s="3"/>
      <c r="Z1122" s="3"/>
    </row>
    <row r="1123" spans="1:26" ht="12" customHeight="1" outlineLevel="1" x14ac:dyDescent="0.25">
      <c r="A1123" s="1"/>
      <c r="B1123" s="2"/>
      <c r="C1123" s="13"/>
      <c r="D1123" s="13"/>
      <c r="E1123" s="13"/>
      <c r="F1123" s="13"/>
      <c r="G1123" s="13"/>
      <c r="H1123" s="358"/>
      <c r="I1123" s="13"/>
      <c r="J1123" s="19" t="s">
        <v>43</v>
      </c>
      <c r="K1123" s="18" t="s">
        <v>44</v>
      </c>
      <c r="L1123" s="20"/>
      <c r="M1123" s="20"/>
      <c r="N1123" s="20"/>
      <c r="O1123" s="20"/>
      <c r="P1123" s="20"/>
      <c r="Q1123" s="20"/>
      <c r="R1123" s="20"/>
      <c r="S1123" s="18"/>
      <c r="T1123" s="18"/>
      <c r="U1123" s="18"/>
      <c r="V1123" s="18"/>
      <c r="W1123" s="12"/>
      <c r="X1123" s="3"/>
      <c r="Y1123" s="3"/>
      <c r="Z1123" s="3"/>
    </row>
    <row r="1124" spans="1:26" ht="12" customHeight="1" outlineLevel="1" x14ac:dyDescent="0.25">
      <c r="A1124" s="1"/>
      <c r="B1124" s="2"/>
      <c r="C1124" s="13"/>
      <c r="D1124" s="13"/>
      <c r="E1124" s="13"/>
      <c r="F1124" s="13"/>
      <c r="G1124" s="13" t="s">
        <v>45</v>
      </c>
      <c r="H1124" s="358"/>
      <c r="I1124" s="13"/>
      <c r="J1124" s="19" t="s">
        <v>75</v>
      </c>
      <c r="K1124" s="19" t="s">
        <v>76</v>
      </c>
      <c r="L1124" s="19" t="s">
        <v>77</v>
      </c>
      <c r="M1124" s="19" t="s">
        <v>78</v>
      </c>
      <c r="N1124" s="19" t="s">
        <v>79</v>
      </c>
      <c r="O1124" s="19"/>
      <c r="P1124" s="19" t="s">
        <v>418</v>
      </c>
      <c r="Q1124" s="20"/>
      <c r="R1124" s="20"/>
      <c r="S1124" s="18"/>
      <c r="T1124" s="18"/>
      <c r="U1124" s="18"/>
      <c r="V1124" s="18"/>
      <c r="W1124" s="12"/>
      <c r="X1124" s="3"/>
      <c r="Y1124" s="3"/>
      <c r="Z1124" s="3"/>
    </row>
    <row r="1125" spans="1:26" ht="12" customHeight="1" outlineLevel="1" x14ac:dyDescent="0.25">
      <c r="A1125" s="1"/>
      <c r="B1125" s="2"/>
      <c r="C1125" s="13"/>
      <c r="D1125" s="13"/>
      <c r="E1125" s="13"/>
      <c r="F1125" s="22"/>
      <c r="G1125" s="56"/>
      <c r="H1125" s="27"/>
      <c r="I1125" s="23" t="s">
        <v>110</v>
      </c>
      <c r="J1125" s="57">
        <v>5</v>
      </c>
      <c r="K1125" s="57">
        <v>5</v>
      </c>
      <c r="L1125" s="57">
        <v>5</v>
      </c>
      <c r="M1125" s="57">
        <v>5</v>
      </c>
      <c r="N1125" s="57">
        <v>5</v>
      </c>
      <c r="O1125" s="23"/>
      <c r="P1125" s="42">
        <v>0</v>
      </c>
      <c r="Q1125" s="84"/>
      <c r="R1125" s="84"/>
      <c r="S1125" s="84"/>
      <c r="T1125" s="84"/>
      <c r="U1125" s="84"/>
      <c r="V1125" s="85"/>
      <c r="W1125" s="12"/>
      <c r="X1125" s="3"/>
      <c r="Y1125" s="3"/>
      <c r="Z1125" s="3"/>
    </row>
    <row r="1126" spans="1:26" ht="12" customHeight="1" outlineLevel="1" x14ac:dyDescent="0.25">
      <c r="A1126" s="1"/>
      <c r="B1126" s="2"/>
      <c r="C1126" s="13"/>
      <c r="D1126" s="13"/>
      <c r="E1126" s="13"/>
      <c r="F1126" s="22"/>
      <c r="G1126" s="56"/>
      <c r="H1126" s="27"/>
      <c r="I1126" s="23" t="s">
        <v>98</v>
      </c>
      <c r="J1126" s="57">
        <v>3</v>
      </c>
      <c r="K1126" s="57">
        <v>3</v>
      </c>
      <c r="L1126" s="57">
        <v>3</v>
      </c>
      <c r="M1126" s="57">
        <v>3</v>
      </c>
      <c r="N1126" s="57">
        <v>3</v>
      </c>
      <c r="O1126" s="23"/>
      <c r="P1126" s="42">
        <v>0</v>
      </c>
      <c r="Q1126" s="84"/>
      <c r="R1126" s="84"/>
      <c r="S1126" s="84"/>
      <c r="T1126" s="84"/>
      <c r="U1126" s="84"/>
      <c r="V1126" s="85"/>
      <c r="W1126" s="12"/>
      <c r="X1126" s="3"/>
      <c r="Y1126" s="3"/>
      <c r="Z1126" s="3"/>
    </row>
    <row r="1127" spans="1:26" ht="12" customHeight="1" outlineLevel="1" x14ac:dyDescent="0.25">
      <c r="A1127" s="1"/>
      <c r="B1127" s="2"/>
      <c r="C1127" s="13"/>
      <c r="D1127" s="13"/>
      <c r="E1127" s="13"/>
      <c r="F1127" s="22"/>
      <c r="G1127" s="56"/>
      <c r="H1127" s="27"/>
      <c r="I1127" s="23" t="s">
        <v>99</v>
      </c>
      <c r="J1127" s="58">
        <v>120</v>
      </c>
      <c r="K1127" s="58">
        <v>120</v>
      </c>
      <c r="L1127" s="58">
        <v>120</v>
      </c>
      <c r="M1127" s="58">
        <v>120</v>
      </c>
      <c r="N1127" s="58">
        <v>120</v>
      </c>
      <c r="O1127" s="23"/>
      <c r="P1127" s="42">
        <v>1</v>
      </c>
      <c r="Q1127" s="84"/>
      <c r="R1127" s="84"/>
      <c r="S1127" s="84"/>
      <c r="T1127" s="84"/>
      <c r="U1127" s="84"/>
      <c r="V1127" s="85"/>
      <c r="W1127" s="12"/>
      <c r="X1127" s="3"/>
      <c r="Y1127" s="3"/>
      <c r="Z1127" s="3"/>
    </row>
    <row r="1128" spans="1:26" ht="12" customHeight="1" outlineLevel="1" x14ac:dyDescent="0.25">
      <c r="A1128" s="1"/>
      <c r="B1128" s="2"/>
      <c r="C1128" s="13"/>
      <c r="D1128" s="13"/>
      <c r="E1128" s="13"/>
      <c r="F1128" s="22"/>
      <c r="G1128" s="56"/>
      <c r="H1128" s="27"/>
      <c r="I1128" s="23" t="s">
        <v>100</v>
      </c>
      <c r="J1128" s="58">
        <v>120</v>
      </c>
      <c r="K1128" s="58">
        <v>120</v>
      </c>
      <c r="L1128" s="58">
        <v>120</v>
      </c>
      <c r="M1128" s="58">
        <v>120</v>
      </c>
      <c r="N1128" s="58">
        <v>120</v>
      </c>
      <c r="O1128" s="23"/>
      <c r="P1128" s="42">
        <v>1</v>
      </c>
      <c r="Q1128" s="84"/>
      <c r="R1128" s="84"/>
      <c r="S1128" s="84"/>
      <c r="T1128" s="84"/>
      <c r="U1128" s="84"/>
      <c r="V1128" s="85"/>
      <c r="W1128" s="12"/>
      <c r="X1128" s="3"/>
      <c r="Y1128" s="3"/>
      <c r="Z1128" s="3"/>
    </row>
    <row r="1129" spans="1:26" ht="12" customHeight="1" outlineLevel="1" x14ac:dyDescent="0.25">
      <c r="A1129" s="1"/>
      <c r="B1129" s="2"/>
      <c r="C1129" s="13"/>
      <c r="D1129" s="13"/>
      <c r="E1129" s="13"/>
      <c r="F1129" s="33"/>
      <c r="G1129" s="56"/>
      <c r="H1129" s="27"/>
      <c r="I1129" s="23" t="s">
        <v>101</v>
      </c>
      <c r="J1129" s="58">
        <v>120</v>
      </c>
      <c r="K1129" s="58">
        <v>120</v>
      </c>
      <c r="L1129" s="58">
        <v>120</v>
      </c>
      <c r="M1129" s="58">
        <v>120</v>
      </c>
      <c r="N1129" s="58">
        <v>120</v>
      </c>
      <c r="O1129" s="23"/>
      <c r="P1129" s="42">
        <v>1</v>
      </c>
      <c r="Q1129" s="84"/>
      <c r="R1129" s="84"/>
      <c r="S1129" s="84"/>
      <c r="T1129" s="84"/>
      <c r="U1129" s="84"/>
      <c r="V1129" s="85"/>
      <c r="W1129" s="12"/>
      <c r="X1129" s="3"/>
      <c r="Y1129" s="3"/>
      <c r="Z1129" s="3"/>
    </row>
    <row r="1130" spans="1:26" ht="12" customHeight="1" outlineLevel="1" x14ac:dyDescent="0.25">
      <c r="A1130" s="1"/>
      <c r="B1130" s="2"/>
      <c r="C1130" s="13"/>
      <c r="D1130" s="13"/>
      <c r="E1130" s="13"/>
      <c r="F1130" s="30"/>
      <c r="G1130" s="31"/>
      <c r="H1130" s="31"/>
      <c r="I1130" s="23" t="s">
        <v>102</v>
      </c>
      <c r="J1130" s="58">
        <v>100</v>
      </c>
      <c r="K1130" s="58">
        <v>100</v>
      </c>
      <c r="L1130" s="58">
        <v>100</v>
      </c>
      <c r="M1130" s="58">
        <v>100</v>
      </c>
      <c r="N1130" s="58">
        <v>100</v>
      </c>
      <c r="O1130" s="23"/>
      <c r="P1130" s="42">
        <v>1</v>
      </c>
      <c r="Q1130" s="84"/>
      <c r="R1130" s="84"/>
      <c r="S1130" s="84"/>
      <c r="T1130" s="84"/>
      <c r="U1130" s="84"/>
      <c r="V1130" s="85"/>
      <c r="W1130" s="12"/>
      <c r="X1130" s="3"/>
      <c r="Y1130" s="3"/>
      <c r="Z1130" s="3"/>
    </row>
    <row r="1131" spans="1:26" ht="12" customHeight="1" outlineLevel="1" x14ac:dyDescent="0.25">
      <c r="A1131" s="1"/>
      <c r="B1131" s="2"/>
      <c r="C1131" s="13"/>
      <c r="D1131" s="13"/>
      <c r="E1131" s="13"/>
      <c r="F1131" s="30"/>
      <c r="G1131" s="31"/>
      <c r="H1131" s="31"/>
      <c r="I1131" s="23" t="s">
        <v>103</v>
      </c>
      <c r="J1131" s="58">
        <v>90</v>
      </c>
      <c r="K1131" s="58">
        <v>90</v>
      </c>
      <c r="L1131" s="58">
        <v>90</v>
      </c>
      <c r="M1131" s="58">
        <v>90</v>
      </c>
      <c r="N1131" s="58">
        <v>90</v>
      </c>
      <c r="O1131" s="23"/>
      <c r="P1131" s="42">
        <v>1</v>
      </c>
      <c r="Q1131" s="84"/>
      <c r="R1131" s="84"/>
      <c r="S1131" s="84"/>
      <c r="T1131" s="84"/>
      <c r="U1131" s="84"/>
      <c r="V1131" s="85"/>
      <c r="W1131" s="12"/>
      <c r="X1131" s="3"/>
      <c r="Y1131" s="3"/>
      <c r="Z1131" s="3"/>
    </row>
    <row r="1132" spans="1:26" ht="12" customHeight="1" outlineLevel="1" x14ac:dyDescent="0.25">
      <c r="A1132" s="1"/>
      <c r="B1132" s="2"/>
      <c r="C1132" s="13"/>
      <c r="D1132" s="13"/>
      <c r="E1132" s="13"/>
      <c r="F1132" s="22"/>
      <c r="G1132" s="56"/>
      <c r="H1132" s="27"/>
      <c r="I1132" s="23" t="s">
        <v>104</v>
      </c>
      <c r="J1132" s="57">
        <v>140</v>
      </c>
      <c r="K1132" s="57">
        <v>140</v>
      </c>
      <c r="L1132" s="57">
        <v>140</v>
      </c>
      <c r="M1132" s="57">
        <v>140</v>
      </c>
      <c r="N1132" s="57">
        <v>140</v>
      </c>
      <c r="O1132" s="23"/>
      <c r="P1132" s="42">
        <v>1</v>
      </c>
      <c r="Q1132" s="84"/>
      <c r="R1132" s="84"/>
      <c r="S1132" s="84"/>
      <c r="T1132" s="84"/>
      <c r="U1132" s="84"/>
      <c r="V1132" s="85"/>
      <c r="W1132" s="12"/>
      <c r="X1132" s="3"/>
      <c r="Y1132" s="3"/>
      <c r="Z1132" s="3"/>
    </row>
    <row r="1133" spans="1:26" ht="12" customHeight="1" outlineLevel="1" x14ac:dyDescent="0.25">
      <c r="A1133" s="1"/>
      <c r="B1133" s="2"/>
      <c r="C1133" s="13"/>
      <c r="D1133" s="13"/>
      <c r="E1133" s="13"/>
      <c r="F1133" s="22"/>
      <c r="G1133" s="56"/>
      <c r="H1133" s="27"/>
      <c r="I1133" s="23" t="s">
        <v>372</v>
      </c>
      <c r="J1133" s="59">
        <v>100</v>
      </c>
      <c r="K1133" s="59">
        <v>100</v>
      </c>
      <c r="L1133" s="59">
        <v>100</v>
      </c>
      <c r="M1133" s="59">
        <v>100</v>
      </c>
      <c r="N1133" s="59">
        <v>100</v>
      </c>
      <c r="O1133" s="23"/>
      <c r="P1133" s="42">
        <v>1</v>
      </c>
      <c r="Q1133" s="84"/>
      <c r="R1133" s="84"/>
      <c r="S1133" s="84"/>
      <c r="T1133" s="84"/>
      <c r="U1133" s="84"/>
      <c r="V1133" s="85"/>
      <c r="W1133" s="12"/>
      <c r="X1133" s="3"/>
      <c r="Y1133" s="3"/>
      <c r="Z1133" s="3"/>
    </row>
    <row r="1134" spans="1:26" ht="12" customHeight="1" outlineLevel="1" x14ac:dyDescent="0.25">
      <c r="A1134" s="1"/>
      <c r="B1134" s="2"/>
      <c r="C1134" s="13"/>
      <c r="D1134" s="13"/>
      <c r="E1134" s="13"/>
      <c r="F1134" s="22"/>
      <c r="G1134" s="60"/>
      <c r="H1134" s="61"/>
      <c r="I1134" s="105" t="s">
        <v>112</v>
      </c>
      <c r="J1134" s="59">
        <v>90</v>
      </c>
      <c r="K1134" s="59">
        <v>90</v>
      </c>
      <c r="L1134" s="59">
        <v>90</v>
      </c>
      <c r="M1134" s="59">
        <v>90</v>
      </c>
      <c r="N1134" s="59">
        <v>90</v>
      </c>
      <c r="O1134" s="105"/>
      <c r="P1134" s="315">
        <v>1</v>
      </c>
      <c r="Q1134" s="86"/>
      <c r="R1134" s="86"/>
      <c r="S1134" s="86"/>
      <c r="T1134" s="86"/>
      <c r="U1134" s="86"/>
      <c r="V1134" s="85"/>
      <c r="W1134" s="12"/>
      <c r="X1134" s="3"/>
      <c r="Y1134" s="3"/>
      <c r="Z1134" s="3"/>
    </row>
    <row r="1135" spans="1:26" ht="12" customHeight="1" outlineLevel="1" x14ac:dyDescent="0.25">
      <c r="A1135" s="1"/>
      <c r="B1135" s="2"/>
      <c r="C1135" s="13"/>
      <c r="D1135" s="13"/>
      <c r="E1135" s="13"/>
      <c r="F1135" s="22"/>
      <c r="G1135" s="60"/>
      <c r="H1135" s="61"/>
      <c r="I1135" s="105" t="s">
        <v>113</v>
      </c>
      <c r="J1135" s="59">
        <v>90</v>
      </c>
      <c r="K1135" s="59">
        <v>90</v>
      </c>
      <c r="L1135" s="59">
        <v>90</v>
      </c>
      <c r="M1135" s="59">
        <v>90</v>
      </c>
      <c r="N1135" s="59">
        <v>90</v>
      </c>
      <c r="O1135" s="105"/>
      <c r="P1135" s="315">
        <v>1</v>
      </c>
      <c r="Q1135" s="86"/>
      <c r="R1135" s="86"/>
      <c r="S1135" s="86"/>
      <c r="T1135" s="86"/>
      <c r="U1135" s="86"/>
      <c r="V1135" s="85"/>
      <c r="W1135" s="12"/>
      <c r="X1135" s="3"/>
      <c r="Y1135" s="3"/>
      <c r="Z1135" s="3"/>
    </row>
    <row r="1136" spans="1:26" ht="12" customHeight="1" outlineLevel="1" x14ac:dyDescent="0.25">
      <c r="A1136" s="1"/>
      <c r="B1136" s="2"/>
      <c r="C1136" s="13"/>
      <c r="D1136" s="13"/>
      <c r="E1136" s="13"/>
      <c r="F1136" s="22"/>
      <c r="G1136" s="60"/>
      <c r="H1136" s="61"/>
      <c r="I1136" s="105" t="s">
        <v>117</v>
      </c>
      <c r="J1136" s="59">
        <v>90</v>
      </c>
      <c r="K1136" s="59">
        <v>90</v>
      </c>
      <c r="L1136" s="59">
        <v>90</v>
      </c>
      <c r="M1136" s="59">
        <v>90</v>
      </c>
      <c r="N1136" s="59">
        <v>90</v>
      </c>
      <c r="O1136" s="105"/>
      <c r="P1136" s="315">
        <v>1</v>
      </c>
      <c r="Q1136" s="86"/>
      <c r="R1136" s="86"/>
      <c r="S1136" s="86"/>
      <c r="T1136" s="86"/>
      <c r="U1136" s="86"/>
      <c r="V1136" s="85"/>
      <c r="W1136" s="12"/>
      <c r="X1136" s="3"/>
      <c r="Y1136" s="3"/>
      <c r="Z1136" s="3"/>
    </row>
    <row r="1137" spans="1:26" ht="12" customHeight="1" outlineLevel="1" x14ac:dyDescent="0.3">
      <c r="A1137" s="1"/>
      <c r="B1137" s="2"/>
      <c r="C1137" s="13"/>
      <c r="D1137" s="13"/>
      <c r="E1137" s="13"/>
      <c r="F1137" s="22"/>
      <c r="G1137" s="60"/>
      <c r="H1137" s="61"/>
      <c r="I1137" s="104" t="s">
        <v>106</v>
      </c>
      <c r="J1137" s="59">
        <v>10</v>
      </c>
      <c r="K1137" s="59">
        <v>10</v>
      </c>
      <c r="L1137" s="59">
        <v>10</v>
      </c>
      <c r="M1137" s="59">
        <v>10</v>
      </c>
      <c r="N1137" s="59">
        <v>10</v>
      </c>
      <c r="O1137" s="104"/>
      <c r="P1137" s="315">
        <v>0</v>
      </c>
      <c r="Q1137" s="86"/>
      <c r="R1137" s="86"/>
      <c r="S1137" s="86"/>
      <c r="T1137" s="86"/>
      <c r="U1137" s="86"/>
      <c r="V1137" s="85"/>
      <c r="W1137" s="12"/>
      <c r="X1137" s="3"/>
      <c r="Y1137" s="3"/>
      <c r="Z1137" s="3"/>
    </row>
    <row r="1138" spans="1:26" ht="12" customHeight="1" outlineLevel="1" x14ac:dyDescent="0.3">
      <c r="A1138" s="1"/>
      <c r="B1138" s="2"/>
      <c r="C1138" s="13"/>
      <c r="D1138" s="13"/>
      <c r="E1138" s="13"/>
      <c r="F1138" s="22"/>
      <c r="G1138" s="60"/>
      <c r="H1138" s="61"/>
      <c r="I1138" s="104" t="s">
        <v>119</v>
      </c>
      <c r="J1138" s="59">
        <v>10</v>
      </c>
      <c r="K1138" s="59">
        <v>10</v>
      </c>
      <c r="L1138" s="59">
        <v>10</v>
      </c>
      <c r="M1138" s="59">
        <v>10</v>
      </c>
      <c r="N1138" s="59">
        <v>10</v>
      </c>
      <c r="O1138" s="104"/>
      <c r="P1138" s="315">
        <v>0</v>
      </c>
      <c r="Q1138" s="86"/>
      <c r="R1138" s="86"/>
      <c r="S1138" s="86"/>
      <c r="T1138" s="86"/>
      <c r="U1138" s="86"/>
      <c r="V1138" s="85"/>
      <c r="W1138" s="12"/>
      <c r="X1138" s="3"/>
      <c r="Y1138" s="3"/>
      <c r="Z1138" s="3"/>
    </row>
    <row r="1139" spans="1:26" ht="12" customHeight="1" outlineLevel="1" x14ac:dyDescent="0.3">
      <c r="A1139" s="1"/>
      <c r="B1139" s="2"/>
      <c r="C1139" s="13"/>
      <c r="D1139" s="13"/>
      <c r="E1139" s="13"/>
      <c r="F1139" s="22"/>
      <c r="G1139" s="60"/>
      <c r="H1139" s="61"/>
      <c r="I1139" s="104" t="s">
        <v>397</v>
      </c>
      <c r="J1139" s="59">
        <v>2</v>
      </c>
      <c r="K1139" s="59">
        <v>2</v>
      </c>
      <c r="L1139" s="59">
        <v>2</v>
      </c>
      <c r="M1139" s="59">
        <v>2</v>
      </c>
      <c r="N1139" s="59">
        <v>2</v>
      </c>
      <c r="O1139" s="104"/>
      <c r="P1139" s="315">
        <v>0</v>
      </c>
      <c r="Q1139" s="86"/>
      <c r="R1139" s="86"/>
      <c r="S1139" s="86"/>
      <c r="T1139" s="86"/>
      <c r="U1139" s="86"/>
      <c r="V1139" s="85"/>
      <c r="W1139" s="12"/>
      <c r="X1139" s="3"/>
      <c r="Y1139" s="3"/>
      <c r="Z1139" s="3"/>
    </row>
    <row r="1140" spans="1:26" ht="12" customHeight="1" outlineLevel="1" x14ac:dyDescent="0.3">
      <c r="A1140" s="1"/>
      <c r="B1140" s="2"/>
      <c r="C1140" s="13"/>
      <c r="D1140" s="13"/>
      <c r="E1140" s="13"/>
      <c r="F1140" s="22"/>
      <c r="G1140" s="60"/>
      <c r="H1140" s="61"/>
      <c r="I1140" s="104" t="s">
        <v>398</v>
      </c>
      <c r="J1140" s="59">
        <v>10</v>
      </c>
      <c r="K1140" s="59">
        <v>10</v>
      </c>
      <c r="L1140" s="59">
        <v>10</v>
      </c>
      <c r="M1140" s="59">
        <v>10</v>
      </c>
      <c r="N1140" s="59">
        <v>10</v>
      </c>
      <c r="O1140" s="104"/>
      <c r="P1140" s="315">
        <v>0</v>
      </c>
      <c r="Q1140" s="86"/>
      <c r="R1140" s="86"/>
      <c r="S1140" s="86"/>
      <c r="T1140" s="86"/>
      <c r="U1140" s="86"/>
      <c r="V1140" s="85"/>
      <c r="W1140" s="12"/>
      <c r="X1140" s="3"/>
      <c r="Y1140" s="3"/>
      <c r="Z1140" s="3"/>
    </row>
    <row r="1141" spans="1:26" ht="12" customHeight="1" outlineLevel="1" x14ac:dyDescent="0.25">
      <c r="A1141" s="1"/>
      <c r="B1141" s="2"/>
      <c r="C1141" s="13"/>
      <c r="D1141" s="13"/>
      <c r="E1141" s="13"/>
      <c r="F1141" s="22"/>
      <c r="G1141" s="60"/>
      <c r="H1141" s="61"/>
      <c r="I1141" s="4" t="s">
        <v>399</v>
      </c>
      <c r="J1141" s="59">
        <v>10</v>
      </c>
      <c r="K1141" s="59">
        <v>10</v>
      </c>
      <c r="L1141" s="59">
        <v>10</v>
      </c>
      <c r="M1141" s="59">
        <v>10</v>
      </c>
      <c r="N1141" s="59">
        <v>10</v>
      </c>
      <c r="P1141" s="315">
        <v>0</v>
      </c>
      <c r="Q1141" s="86"/>
      <c r="R1141" s="86"/>
      <c r="S1141" s="86"/>
      <c r="T1141" s="86"/>
      <c r="U1141" s="86"/>
      <c r="V1141" s="85"/>
      <c r="W1141" s="12"/>
      <c r="X1141" s="3"/>
      <c r="Y1141" s="3"/>
      <c r="Z1141" s="3"/>
    </row>
    <row r="1142" spans="1:26" ht="12" customHeight="1" outlineLevel="1" x14ac:dyDescent="0.25">
      <c r="A1142" s="1"/>
      <c r="B1142" s="2"/>
      <c r="C1142" s="13"/>
      <c r="D1142" s="13"/>
      <c r="E1142" s="13"/>
      <c r="F1142" s="22"/>
      <c r="G1142" s="60"/>
      <c r="H1142" s="61"/>
      <c r="I1142" s="4" t="s">
        <v>400</v>
      </c>
      <c r="J1142" s="59">
        <v>10</v>
      </c>
      <c r="K1142" s="59">
        <v>10</v>
      </c>
      <c r="L1142" s="59">
        <v>10</v>
      </c>
      <c r="M1142" s="59">
        <v>10</v>
      </c>
      <c r="N1142" s="59">
        <v>10</v>
      </c>
      <c r="P1142" s="315">
        <v>0</v>
      </c>
      <c r="Q1142" s="86"/>
      <c r="R1142" s="86"/>
      <c r="S1142" s="86"/>
      <c r="T1142" s="86"/>
      <c r="U1142" s="86"/>
      <c r="V1142" s="85"/>
      <c r="W1142" s="12"/>
      <c r="X1142" s="3"/>
      <c r="Y1142" s="3"/>
      <c r="Z1142" s="3"/>
    </row>
    <row r="1143" spans="1:26" ht="12" customHeight="1" outlineLevel="1" x14ac:dyDescent="0.25">
      <c r="A1143" s="1"/>
      <c r="B1143" s="2"/>
      <c r="C1143" s="13"/>
      <c r="D1143" s="13"/>
      <c r="E1143" s="13"/>
      <c r="F1143" s="22"/>
      <c r="G1143" s="60"/>
      <c r="H1143" s="61"/>
      <c r="I1143" s="61"/>
      <c r="J1143" s="61"/>
      <c r="K1143" s="61"/>
      <c r="L1143" s="61"/>
      <c r="M1143" s="61"/>
      <c r="N1143" s="61"/>
      <c r="O1143" s="86"/>
      <c r="P1143" s="86"/>
      <c r="Q1143" s="86"/>
      <c r="R1143" s="86"/>
      <c r="S1143" s="86"/>
      <c r="T1143" s="86"/>
      <c r="U1143" s="86"/>
      <c r="V1143" s="85"/>
      <c r="W1143" s="12"/>
      <c r="X1143" s="3"/>
      <c r="Y1143" s="3"/>
      <c r="Z1143" s="3"/>
    </row>
    <row r="1144" spans="1:26" ht="5.0999999999999996" customHeight="1" outlineLevel="1" x14ac:dyDescent="0.25">
      <c r="A1144" s="1"/>
      <c r="B1144" s="2"/>
      <c r="C1144" s="13"/>
      <c r="D1144" s="13"/>
      <c r="E1144" s="13"/>
      <c r="F1144" s="33"/>
      <c r="G1144" s="34"/>
      <c r="H1144" s="34"/>
      <c r="I1144" s="34"/>
      <c r="J1144" s="35"/>
      <c r="K1144" s="35"/>
      <c r="L1144" s="35"/>
      <c r="M1144" s="35"/>
      <c r="N1144" s="35"/>
      <c r="O1144" s="35"/>
      <c r="P1144" s="35"/>
      <c r="Q1144" s="35"/>
      <c r="R1144" s="35"/>
      <c r="S1144" s="35"/>
      <c r="T1144" s="35"/>
      <c r="U1144" s="35"/>
      <c r="V1144" s="26"/>
      <c r="W1144" s="12"/>
      <c r="X1144" s="3"/>
      <c r="Y1144" s="3"/>
      <c r="Z1144" s="3"/>
    </row>
    <row r="1145" spans="1:26" ht="24.9" customHeight="1" outlineLevel="1" x14ac:dyDescent="0.25">
      <c r="A1145" s="1"/>
      <c r="B1145" s="2"/>
      <c r="C1145" s="36"/>
      <c r="D1145" s="36"/>
      <c r="E1145" s="36"/>
      <c r="F1145" s="36"/>
      <c r="G1145" s="37" t="str">
        <f>G1117</f>
        <v>SEEDING RATES</v>
      </c>
      <c r="H1145" s="36"/>
      <c r="I1145" s="36"/>
      <c r="J1145" s="36"/>
      <c r="K1145" s="36"/>
      <c r="L1145" s="36"/>
      <c r="M1145" s="36"/>
      <c r="N1145" s="36"/>
      <c r="O1145" s="36"/>
      <c r="P1145" s="36"/>
      <c r="Q1145" s="36"/>
      <c r="R1145" s="36"/>
      <c r="S1145" s="36"/>
      <c r="T1145" s="36"/>
      <c r="U1145" s="36"/>
      <c r="V1145" s="36"/>
      <c r="W1145" s="38" t="s">
        <v>24</v>
      </c>
      <c r="X1145" s="3"/>
      <c r="Y1145" s="3"/>
      <c r="Z1145" s="3"/>
    </row>
    <row r="1146" spans="1:26" ht="12" customHeight="1" outlineLevel="1" x14ac:dyDescent="0.25">
      <c r="A1146" s="1"/>
      <c r="B1146" s="2"/>
      <c r="C1146" s="2"/>
      <c r="D1146" s="2"/>
      <c r="E1146" s="2"/>
      <c r="F1146" s="3"/>
      <c r="G1146" s="3"/>
      <c r="H1146" s="3"/>
      <c r="I1146" s="3"/>
      <c r="J1146" s="3"/>
      <c r="K1146" s="3"/>
      <c r="L1146" s="3"/>
      <c r="M1146" s="3"/>
      <c r="N1146" s="3"/>
      <c r="O1146" s="3"/>
      <c r="P1146" s="3"/>
      <c r="Q1146" s="3"/>
      <c r="R1146" s="3"/>
      <c r="S1146" s="3"/>
      <c r="T1146" s="3"/>
      <c r="U1146" s="3"/>
      <c r="V1146" s="3"/>
      <c r="W1146" s="3"/>
      <c r="X1146" s="3"/>
      <c r="Y1146" s="3"/>
      <c r="Z1146" s="3"/>
    </row>
    <row r="1147" spans="1:26" ht="12" customHeight="1" x14ac:dyDescent="0.25">
      <c r="A1147" s="1"/>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spans="1:26" ht="5.0999999999999996" customHeight="1" thickBot="1" x14ac:dyDescent="0.3">
      <c r="A1148" s="1"/>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5.0999999999999996" customHeight="1" x14ac:dyDescent="0.25">
      <c r="A1149" s="1"/>
      <c r="B1149" s="2"/>
      <c r="C1149" s="5" t="s">
        <v>0</v>
      </c>
      <c r="D1149" s="5"/>
      <c r="E1149" s="5"/>
      <c r="F1149" s="5"/>
      <c r="G1149" s="5"/>
      <c r="H1149" s="5"/>
      <c r="I1149" s="5"/>
      <c r="J1149" s="5"/>
      <c r="K1149" s="5"/>
      <c r="L1149" s="5"/>
      <c r="M1149" s="5"/>
      <c r="N1149" s="5"/>
      <c r="O1149" s="5"/>
      <c r="P1149" s="5"/>
      <c r="Q1149" s="6"/>
      <c r="R1149" s="5"/>
      <c r="S1149" s="5"/>
      <c r="T1149" s="5"/>
      <c r="U1149" s="6"/>
      <c r="V1149" s="6"/>
      <c r="W1149" s="7"/>
      <c r="X1149" s="3"/>
      <c r="Y1149" s="3"/>
      <c r="Z1149" s="3"/>
    </row>
    <row r="1150" spans="1:26" ht="12" customHeight="1" x14ac:dyDescent="0.25">
      <c r="A1150" s="1"/>
      <c r="B1150" s="2"/>
      <c r="C1150" s="8"/>
      <c r="D1150" s="8"/>
      <c r="E1150" s="8" t="s">
        <v>1</v>
      </c>
      <c r="F1150" s="9"/>
      <c r="G1150" s="10" t="s">
        <v>46</v>
      </c>
      <c r="H1150" s="10"/>
      <c r="I1150" s="9"/>
      <c r="J1150" s="9"/>
      <c r="K1150" s="9"/>
      <c r="L1150" s="9"/>
      <c r="M1150" s="9"/>
      <c r="N1150" s="9"/>
      <c r="O1150" s="9"/>
      <c r="P1150" s="9"/>
      <c r="Q1150" s="9"/>
      <c r="R1150" s="9"/>
      <c r="S1150" s="9"/>
      <c r="T1150" s="9"/>
      <c r="U1150" s="9"/>
      <c r="V1150" s="9"/>
      <c r="W1150" s="12"/>
      <c r="X1150" s="3"/>
      <c r="Y1150" s="3"/>
      <c r="Z1150" s="3"/>
    </row>
    <row r="1151" spans="1:26" ht="12" customHeight="1" x14ac:dyDescent="0.25">
      <c r="A1151" s="1"/>
      <c r="B1151" s="2"/>
      <c r="C1151" s="8"/>
      <c r="D1151" s="8"/>
      <c r="E1151" s="13"/>
      <c r="F1151" s="9"/>
      <c r="G1151" s="9" t="s">
        <v>47</v>
      </c>
      <c r="H1151" s="9"/>
      <c r="J1151" s="9"/>
      <c r="K1151" s="9"/>
      <c r="L1151" s="9"/>
      <c r="M1151" s="9"/>
      <c r="N1151" s="62" t="s">
        <v>48</v>
      </c>
      <c r="O1151" s="9"/>
      <c r="P1151" s="9"/>
      <c r="Q1151" s="9"/>
      <c r="R1151" s="9"/>
      <c r="S1151" s="9"/>
      <c r="T1151" s="9"/>
      <c r="U1151" s="9"/>
      <c r="V1151" s="9"/>
      <c r="W1151" s="12"/>
      <c r="X1151" s="3"/>
      <c r="Y1151" s="3"/>
      <c r="Z1151" s="3"/>
    </row>
    <row r="1152" spans="1:26" ht="12" customHeight="1" x14ac:dyDescent="0.25">
      <c r="A1152" s="1"/>
      <c r="B1152" s="2"/>
      <c r="C1152" s="13"/>
      <c r="D1152" s="8"/>
      <c r="E1152" s="13"/>
      <c r="F1152" s="9"/>
      <c r="G1152" s="51">
        <v>38576.728738425925</v>
      </c>
      <c r="H1152" s="51"/>
      <c r="J1152" s="9"/>
      <c r="K1152" s="9"/>
      <c r="L1152" s="9"/>
      <c r="M1152" s="9"/>
      <c r="N1152" s="9" t="s">
        <v>49</v>
      </c>
      <c r="O1152" s="9"/>
      <c r="P1152" s="9"/>
      <c r="Q1152" s="9"/>
      <c r="R1152" s="9"/>
      <c r="S1152" s="9"/>
      <c r="T1152" s="9"/>
      <c r="U1152" s="9"/>
      <c r="V1152" s="9"/>
      <c r="W1152" s="12"/>
      <c r="X1152" s="3"/>
      <c r="Y1152" s="3"/>
      <c r="Z1152" s="3"/>
    </row>
    <row r="1153" spans="1:26" ht="12" customHeight="1" x14ac:dyDescent="0.25">
      <c r="A1153" s="1"/>
      <c r="B1153" s="2"/>
      <c r="C1153" s="16">
        <v>0</v>
      </c>
      <c r="D1153" s="8"/>
      <c r="E1153" s="13"/>
      <c r="F1153" s="9"/>
      <c r="G1153" s="17"/>
      <c r="H1153" s="17"/>
      <c r="J1153" s="9"/>
      <c r="Q1153" s="9"/>
      <c r="U1153" s="9"/>
      <c r="V1153" s="9"/>
      <c r="W1153" s="12"/>
      <c r="X1153" s="3"/>
      <c r="Y1153" s="3"/>
      <c r="Z1153" s="3"/>
    </row>
    <row r="1154" spans="1:26" ht="12" customHeight="1" x14ac:dyDescent="0.25">
      <c r="A1154" s="1"/>
      <c r="B1154" s="2"/>
      <c r="C1154" s="13"/>
      <c r="D1154" s="13"/>
      <c r="E1154" s="13"/>
      <c r="F1154" s="13"/>
      <c r="G1154" s="13"/>
      <c r="H1154" s="13"/>
      <c r="I1154" s="13"/>
      <c r="J1154" s="13"/>
      <c r="K1154" s="18"/>
      <c r="L1154" s="18"/>
      <c r="M1154" s="18"/>
      <c r="N1154" s="18"/>
      <c r="O1154" s="18"/>
      <c r="P1154" s="18"/>
      <c r="Q1154" s="18"/>
      <c r="R1154" s="18"/>
      <c r="S1154" s="18"/>
      <c r="T1154" s="18"/>
      <c r="U1154" s="18"/>
      <c r="V1154" s="18"/>
      <c r="W1154" s="12"/>
      <c r="X1154" s="3"/>
      <c r="Y1154" s="3"/>
      <c r="Z1154" s="3"/>
    </row>
    <row r="1155" spans="1:26" ht="12" customHeight="1" x14ac:dyDescent="0.25">
      <c r="A1155" s="1"/>
      <c r="B1155" s="2"/>
      <c r="C1155" s="13"/>
      <c r="D1155" s="13"/>
      <c r="E1155" s="13"/>
      <c r="F1155" s="13"/>
      <c r="G1155" s="63"/>
      <c r="H1155" s="63"/>
      <c r="I1155" s="63"/>
      <c r="J1155" s="63"/>
      <c r="K1155" s="63"/>
      <c r="L1155" s="21"/>
      <c r="M1155" s="21"/>
      <c r="N1155" s="63"/>
      <c r="O1155" s="21"/>
      <c r="P1155" s="21"/>
      <c r="Q1155" s="52"/>
      <c r="R1155" s="63"/>
      <c r="S1155" s="63"/>
      <c r="T1155" s="63"/>
      <c r="U1155" s="18"/>
      <c r="V1155" s="52"/>
      <c r="W1155" s="12"/>
      <c r="X1155" s="3"/>
      <c r="Y1155" s="3"/>
      <c r="Z1155" s="3"/>
    </row>
    <row r="1156" spans="1:26" ht="12" customHeight="1" x14ac:dyDescent="0.25">
      <c r="A1156" s="1"/>
      <c r="B1156" s="2"/>
      <c r="C1156" s="13"/>
      <c r="D1156" s="13"/>
      <c r="E1156" s="13"/>
      <c r="F1156" s="13"/>
      <c r="G1156" s="63"/>
      <c r="H1156" s="63" t="s">
        <v>53</v>
      </c>
      <c r="I1156" s="63" t="s">
        <v>53</v>
      </c>
      <c r="J1156" s="63"/>
      <c r="K1156" s="63"/>
      <c r="L1156" s="21" t="s">
        <v>54</v>
      </c>
      <c r="M1156" s="21" t="s">
        <v>55</v>
      </c>
      <c r="N1156" s="21"/>
      <c r="O1156" s="21" t="s">
        <v>54</v>
      </c>
      <c r="P1156" s="21" t="s">
        <v>55</v>
      </c>
      <c r="Q1156" s="53"/>
      <c r="R1156" s="63"/>
      <c r="S1156" s="63"/>
      <c r="T1156" s="63"/>
      <c r="U1156" s="18"/>
      <c r="V1156" s="18"/>
      <c r="W1156" s="12"/>
      <c r="X1156" s="3"/>
      <c r="Y1156" s="3"/>
      <c r="Z1156" s="3"/>
    </row>
    <row r="1157" spans="1:26" ht="12" customHeight="1" x14ac:dyDescent="0.25">
      <c r="A1157" s="1"/>
      <c r="B1157" s="2"/>
      <c r="C1157" s="13"/>
      <c r="D1157" s="13"/>
      <c r="E1157" s="13"/>
      <c r="F1157" s="13"/>
      <c r="G1157" s="52" t="s">
        <v>40</v>
      </c>
      <c r="H1157" s="63" t="s">
        <v>417</v>
      </c>
      <c r="I1157" s="63" t="s">
        <v>50</v>
      </c>
      <c r="J1157" s="63" t="s">
        <v>419</v>
      </c>
      <c r="K1157" s="21" t="s">
        <v>51</v>
      </c>
      <c r="L1157" s="21" t="s">
        <v>420</v>
      </c>
      <c r="M1157" s="21" t="s">
        <v>421</v>
      </c>
      <c r="N1157" s="21" t="s">
        <v>52</v>
      </c>
      <c r="O1157" s="21" t="s">
        <v>423</v>
      </c>
      <c r="P1157" s="21" t="s">
        <v>424</v>
      </c>
      <c r="Q1157" s="320" t="s">
        <v>422</v>
      </c>
      <c r="R1157" s="63"/>
      <c r="S1157" s="63"/>
      <c r="T1157" s="63"/>
      <c r="U1157" s="18"/>
      <c r="V1157" s="18"/>
      <c r="W1157" s="12"/>
      <c r="X1157" s="3"/>
      <c r="Y1157" s="3"/>
      <c r="Z1157" s="3"/>
    </row>
    <row r="1158" spans="1:26" ht="12" customHeight="1" x14ac:dyDescent="0.25">
      <c r="A1158" s="1"/>
      <c r="B1158" s="2"/>
      <c r="C1158" s="13"/>
      <c r="D1158" s="13"/>
      <c r="E1158" s="13"/>
      <c r="F1158" s="22"/>
      <c r="G1158" s="25" t="s">
        <v>110</v>
      </c>
      <c r="H1158" s="55">
        <v>4500</v>
      </c>
      <c r="I1158" s="55">
        <v>27.5</v>
      </c>
      <c r="J1158" s="64">
        <v>1</v>
      </c>
      <c r="K1158" s="318" t="s">
        <v>60</v>
      </c>
      <c r="L1158" s="66">
        <v>431</v>
      </c>
      <c r="M1158" s="67">
        <v>100</v>
      </c>
      <c r="N1158" s="65" t="s">
        <v>61</v>
      </c>
      <c r="O1158" s="66">
        <v>125</v>
      </c>
      <c r="P1158" s="67">
        <v>1000</v>
      </c>
      <c r="Q1158" s="64">
        <v>0.5</v>
      </c>
      <c r="W1158" s="12"/>
      <c r="X1158" s="3"/>
      <c r="Y1158" s="3"/>
      <c r="Z1158" s="3"/>
    </row>
    <row r="1159" spans="1:26" ht="12" customHeight="1" x14ac:dyDescent="0.25">
      <c r="A1159" s="1"/>
      <c r="B1159" s="2"/>
      <c r="C1159" s="13"/>
      <c r="D1159" s="13"/>
      <c r="E1159" s="13"/>
      <c r="F1159" s="22"/>
      <c r="G1159" s="25" t="s">
        <v>98</v>
      </c>
      <c r="H1159" s="55">
        <v>26250</v>
      </c>
      <c r="I1159" s="55">
        <v>27.5</v>
      </c>
      <c r="J1159" s="64">
        <v>1</v>
      </c>
      <c r="K1159" s="318" t="s">
        <v>60</v>
      </c>
      <c r="L1159" s="66">
        <v>431</v>
      </c>
      <c r="M1159" s="67">
        <v>100</v>
      </c>
      <c r="N1159" s="65" t="s">
        <v>61</v>
      </c>
      <c r="O1159" s="66">
        <v>125</v>
      </c>
      <c r="P1159" s="67">
        <v>1000</v>
      </c>
      <c r="Q1159" s="64">
        <v>0.5</v>
      </c>
      <c r="W1159" s="12"/>
      <c r="X1159" s="3"/>
      <c r="Y1159" s="3"/>
      <c r="Z1159" s="3"/>
    </row>
    <row r="1160" spans="1:26" ht="12" customHeight="1" x14ac:dyDescent="0.25">
      <c r="A1160" s="1"/>
      <c r="B1160" s="2"/>
      <c r="C1160" s="13"/>
      <c r="D1160" s="13"/>
      <c r="E1160" s="13"/>
      <c r="F1160" s="22"/>
      <c r="G1160" s="25" t="s">
        <v>99</v>
      </c>
      <c r="H1160" s="55">
        <v>0</v>
      </c>
      <c r="I1160" s="55">
        <v>27.5</v>
      </c>
      <c r="J1160" s="64">
        <v>1</v>
      </c>
      <c r="K1160" s="65"/>
      <c r="L1160" s="66">
        <v>0</v>
      </c>
      <c r="M1160" s="67">
        <v>0</v>
      </c>
      <c r="N1160" s="65"/>
      <c r="O1160" s="66">
        <v>0</v>
      </c>
      <c r="P1160" s="67">
        <v>0</v>
      </c>
      <c r="Q1160" s="64">
        <v>1</v>
      </c>
      <c r="W1160" s="12"/>
      <c r="X1160" s="3"/>
      <c r="Y1160" s="3"/>
      <c r="Z1160" s="3"/>
    </row>
    <row r="1161" spans="1:26" ht="12" customHeight="1" x14ac:dyDescent="0.25">
      <c r="A1161" s="1"/>
      <c r="B1161" s="2"/>
      <c r="C1161" s="13"/>
      <c r="D1161" s="13"/>
      <c r="E1161" s="13"/>
      <c r="F1161" s="22"/>
      <c r="G1161" s="25" t="s">
        <v>100</v>
      </c>
      <c r="H1161" s="55">
        <v>0</v>
      </c>
      <c r="I1161" s="55">
        <v>27.5</v>
      </c>
      <c r="J1161" s="64">
        <v>1</v>
      </c>
      <c r="K1161" s="65" t="s">
        <v>59</v>
      </c>
      <c r="L1161" s="66">
        <v>48</v>
      </c>
      <c r="M1161" s="67">
        <v>200</v>
      </c>
      <c r="N1161" s="65"/>
      <c r="O1161" s="66">
        <v>0</v>
      </c>
      <c r="P1161" s="67">
        <v>0</v>
      </c>
      <c r="Q1161" s="64">
        <v>1</v>
      </c>
      <c r="W1161" s="12"/>
      <c r="X1161" s="3"/>
      <c r="Y1161" s="3"/>
      <c r="Z1161" s="3"/>
    </row>
    <row r="1162" spans="1:26" ht="12" customHeight="1" x14ac:dyDescent="0.25">
      <c r="A1162" s="1"/>
      <c r="B1162" s="2"/>
      <c r="C1162" s="13"/>
      <c r="D1162" s="13"/>
      <c r="E1162" s="13"/>
      <c r="F1162" s="33"/>
      <c r="G1162" s="25" t="s">
        <v>101</v>
      </c>
      <c r="H1162" s="55">
        <v>0</v>
      </c>
      <c r="I1162" s="55">
        <v>27.5</v>
      </c>
      <c r="J1162" s="64">
        <v>1</v>
      </c>
      <c r="K1162" s="65"/>
      <c r="L1162" s="66">
        <v>0</v>
      </c>
      <c r="M1162" s="67">
        <v>0</v>
      </c>
      <c r="N1162" s="65"/>
      <c r="O1162" s="66">
        <v>0</v>
      </c>
      <c r="P1162" s="67">
        <v>0</v>
      </c>
      <c r="Q1162" s="64">
        <v>1</v>
      </c>
      <c r="W1162" s="12"/>
      <c r="X1162" s="3"/>
      <c r="Y1162" s="3"/>
      <c r="Z1162" s="3"/>
    </row>
    <row r="1163" spans="1:26" ht="12" customHeight="1" x14ac:dyDescent="0.25">
      <c r="A1163" s="1"/>
      <c r="B1163" s="2"/>
      <c r="C1163" s="13"/>
      <c r="D1163" s="13"/>
      <c r="E1163" s="13"/>
      <c r="F1163" s="30"/>
      <c r="G1163" s="25" t="s">
        <v>102</v>
      </c>
      <c r="H1163" s="55">
        <v>0</v>
      </c>
      <c r="I1163" s="55">
        <v>27.5</v>
      </c>
      <c r="J1163" s="64">
        <v>1</v>
      </c>
      <c r="K1163" s="65" t="s">
        <v>56</v>
      </c>
      <c r="L1163" s="66">
        <v>40</v>
      </c>
      <c r="M1163" s="67">
        <v>240</v>
      </c>
      <c r="N1163" s="65"/>
      <c r="O1163" s="66">
        <v>0</v>
      </c>
      <c r="P1163" s="67">
        <v>0</v>
      </c>
      <c r="Q1163" s="64">
        <v>1</v>
      </c>
      <c r="W1163" s="12"/>
      <c r="X1163" s="3"/>
      <c r="Y1163" s="3"/>
      <c r="Z1163" s="3"/>
    </row>
    <row r="1164" spans="1:26" ht="12" customHeight="1" x14ac:dyDescent="0.25">
      <c r="A1164" s="1"/>
      <c r="B1164" s="2"/>
      <c r="C1164" s="13"/>
      <c r="D1164" s="13"/>
      <c r="E1164" s="13"/>
      <c r="F1164" s="30"/>
      <c r="G1164" s="25" t="s">
        <v>103</v>
      </c>
      <c r="H1164" s="55">
        <v>0</v>
      </c>
      <c r="I1164" s="55">
        <v>27.5</v>
      </c>
      <c r="J1164" s="64">
        <v>1</v>
      </c>
      <c r="K1164" s="65" t="s">
        <v>58</v>
      </c>
      <c r="L1164" s="66">
        <v>31.3</v>
      </c>
      <c r="M1164" s="67">
        <v>100</v>
      </c>
      <c r="N1164" s="65"/>
      <c r="O1164" s="66">
        <v>0</v>
      </c>
      <c r="P1164" s="67">
        <v>0</v>
      </c>
      <c r="Q1164" s="64">
        <v>1</v>
      </c>
      <c r="W1164" s="12"/>
      <c r="X1164" s="3"/>
      <c r="Y1164" s="3"/>
      <c r="Z1164" s="3"/>
    </row>
    <row r="1165" spans="1:26" ht="12" customHeight="1" x14ac:dyDescent="0.25">
      <c r="A1165" s="1"/>
      <c r="B1165" s="2"/>
      <c r="C1165" s="13"/>
      <c r="D1165" s="13"/>
      <c r="E1165" s="13"/>
      <c r="F1165" s="30"/>
      <c r="G1165" s="25" t="s">
        <v>104</v>
      </c>
      <c r="H1165" s="55">
        <v>0</v>
      </c>
      <c r="I1165" s="55">
        <v>27.5</v>
      </c>
      <c r="J1165" s="64">
        <v>1</v>
      </c>
      <c r="K1165" s="65" t="s">
        <v>57</v>
      </c>
      <c r="L1165" s="319">
        <v>27.7</v>
      </c>
      <c r="M1165" s="319">
        <v>100</v>
      </c>
      <c r="N1165" s="65"/>
      <c r="O1165" s="66">
        <v>0</v>
      </c>
      <c r="P1165" s="67">
        <v>0</v>
      </c>
      <c r="Q1165" s="64">
        <v>1</v>
      </c>
      <c r="W1165" s="12"/>
      <c r="X1165" s="3"/>
      <c r="Y1165" s="3"/>
      <c r="Z1165" s="3"/>
    </row>
    <row r="1166" spans="1:26" ht="12" customHeight="1" x14ac:dyDescent="0.25">
      <c r="A1166" s="1"/>
      <c r="B1166" s="2"/>
      <c r="C1166" s="13"/>
      <c r="D1166" s="13"/>
      <c r="E1166" s="13"/>
      <c r="F1166" s="30"/>
      <c r="G1166" s="25" t="s">
        <v>372</v>
      </c>
      <c r="H1166" s="55">
        <v>0</v>
      </c>
      <c r="I1166" s="55">
        <v>27.5</v>
      </c>
      <c r="J1166" s="64">
        <v>1</v>
      </c>
      <c r="K1166" s="65" t="s">
        <v>57</v>
      </c>
      <c r="L1166" s="319">
        <v>27.7</v>
      </c>
      <c r="M1166" s="319">
        <v>100</v>
      </c>
      <c r="N1166" s="65"/>
      <c r="O1166" s="66">
        <v>0</v>
      </c>
      <c r="P1166" s="67">
        <v>0</v>
      </c>
      <c r="Q1166" s="64">
        <v>1</v>
      </c>
      <c r="W1166" s="12"/>
      <c r="X1166" s="3"/>
      <c r="Y1166" s="3"/>
      <c r="Z1166" s="3"/>
    </row>
    <row r="1167" spans="1:26" ht="12" customHeight="1" x14ac:dyDescent="0.25">
      <c r="A1167" s="1"/>
      <c r="B1167" s="2"/>
      <c r="C1167" s="13"/>
      <c r="D1167" s="13"/>
      <c r="E1167" s="13"/>
      <c r="F1167" s="30"/>
      <c r="G1167" s="304" t="s">
        <v>112</v>
      </c>
      <c r="H1167" s="55">
        <v>0</v>
      </c>
      <c r="I1167" s="55">
        <v>27.5</v>
      </c>
      <c r="J1167" s="64">
        <v>1</v>
      </c>
      <c r="K1167" s="65"/>
      <c r="L1167" s="66">
        <v>0</v>
      </c>
      <c r="M1167" s="67">
        <v>0</v>
      </c>
      <c r="N1167" s="65"/>
      <c r="O1167" s="66">
        <v>0</v>
      </c>
      <c r="P1167" s="67">
        <v>0</v>
      </c>
      <c r="Q1167" s="64">
        <v>1</v>
      </c>
      <c r="W1167" s="12"/>
      <c r="X1167" s="3"/>
      <c r="Y1167" s="3"/>
      <c r="Z1167" s="3"/>
    </row>
    <row r="1168" spans="1:26" ht="12" customHeight="1" x14ac:dyDescent="0.25">
      <c r="A1168" s="1"/>
      <c r="B1168" s="2"/>
      <c r="C1168" s="13"/>
      <c r="D1168" s="13"/>
      <c r="E1168" s="13"/>
      <c r="F1168" s="30"/>
      <c r="G1168" s="304" t="s">
        <v>113</v>
      </c>
      <c r="H1168" s="55">
        <v>0</v>
      </c>
      <c r="I1168" s="55">
        <v>27.5</v>
      </c>
      <c r="J1168" s="64">
        <v>1</v>
      </c>
      <c r="K1168" s="65"/>
      <c r="L1168" s="66">
        <v>0</v>
      </c>
      <c r="M1168" s="67">
        <v>0</v>
      </c>
      <c r="N1168" s="65"/>
      <c r="O1168" s="66">
        <v>0</v>
      </c>
      <c r="P1168" s="67">
        <v>0</v>
      </c>
      <c r="Q1168" s="64">
        <v>1</v>
      </c>
      <c r="W1168" s="12"/>
      <c r="X1168" s="3"/>
      <c r="Y1168" s="3"/>
      <c r="Z1168" s="3"/>
    </row>
    <row r="1169" spans="1:26" ht="12" customHeight="1" x14ac:dyDescent="0.25">
      <c r="A1169" s="1"/>
      <c r="B1169" s="2"/>
      <c r="C1169" s="13"/>
      <c r="D1169" s="13"/>
      <c r="E1169" s="13"/>
      <c r="F1169" s="30"/>
      <c r="G1169" s="304" t="s">
        <v>117</v>
      </c>
      <c r="H1169" s="55">
        <v>0</v>
      </c>
      <c r="I1169" s="55">
        <v>27.5</v>
      </c>
      <c r="J1169" s="64">
        <v>1</v>
      </c>
      <c r="K1169" s="65"/>
      <c r="L1169" s="66">
        <v>0</v>
      </c>
      <c r="M1169" s="67">
        <v>0</v>
      </c>
      <c r="N1169" s="65"/>
      <c r="O1169" s="66">
        <v>0</v>
      </c>
      <c r="P1169" s="67">
        <v>0</v>
      </c>
      <c r="Q1169" s="64">
        <v>1</v>
      </c>
      <c r="W1169" s="12"/>
      <c r="X1169" s="3"/>
      <c r="Y1169" s="3"/>
      <c r="Z1169" s="3"/>
    </row>
    <row r="1170" spans="1:26" ht="12" customHeight="1" x14ac:dyDescent="0.3">
      <c r="A1170" s="1"/>
      <c r="B1170" s="2"/>
      <c r="C1170" s="13"/>
      <c r="D1170" s="13"/>
      <c r="E1170" s="13"/>
      <c r="F1170" s="30"/>
      <c r="G1170" s="316" t="s">
        <v>106</v>
      </c>
      <c r="H1170" s="55">
        <v>3000</v>
      </c>
      <c r="I1170" s="55">
        <v>27.5</v>
      </c>
      <c r="J1170" s="64">
        <v>1</v>
      </c>
      <c r="K1170" s="65"/>
      <c r="L1170" s="66">
        <v>0</v>
      </c>
      <c r="M1170" s="67">
        <v>0</v>
      </c>
      <c r="N1170" s="65"/>
      <c r="O1170" s="66">
        <v>0</v>
      </c>
      <c r="P1170" s="67">
        <v>0</v>
      </c>
      <c r="Q1170" s="64">
        <v>1</v>
      </c>
      <c r="W1170" s="12"/>
      <c r="X1170" s="3"/>
      <c r="Y1170" s="3"/>
      <c r="Z1170" s="3"/>
    </row>
    <row r="1171" spans="1:26" ht="12" customHeight="1" x14ac:dyDescent="0.3">
      <c r="A1171" s="1"/>
      <c r="B1171" s="2"/>
      <c r="C1171" s="13"/>
      <c r="D1171" s="13"/>
      <c r="E1171" s="13"/>
      <c r="F1171" s="30"/>
      <c r="G1171" s="316" t="s">
        <v>119</v>
      </c>
      <c r="H1171" s="55">
        <v>3000</v>
      </c>
      <c r="I1171" s="55">
        <v>27.5</v>
      </c>
      <c r="J1171" s="64">
        <v>1</v>
      </c>
      <c r="K1171" s="65"/>
      <c r="L1171" s="66">
        <v>0</v>
      </c>
      <c r="M1171" s="67">
        <v>0</v>
      </c>
      <c r="N1171" s="65"/>
      <c r="O1171" s="66">
        <v>0</v>
      </c>
      <c r="P1171" s="67">
        <v>0</v>
      </c>
      <c r="Q1171" s="64">
        <v>1</v>
      </c>
      <c r="W1171" s="12"/>
      <c r="X1171" s="3"/>
      <c r="Y1171" s="3"/>
      <c r="Z1171" s="3"/>
    </row>
    <row r="1172" spans="1:26" ht="12" customHeight="1" x14ac:dyDescent="0.3">
      <c r="A1172" s="1"/>
      <c r="B1172" s="2"/>
      <c r="C1172" s="13"/>
      <c r="D1172" s="13"/>
      <c r="E1172" s="13"/>
      <c r="F1172" s="30"/>
      <c r="G1172" s="316" t="s">
        <v>397</v>
      </c>
      <c r="H1172" s="55">
        <v>3000</v>
      </c>
      <c r="I1172" s="55">
        <v>27.5</v>
      </c>
      <c r="J1172" s="64">
        <v>1</v>
      </c>
      <c r="K1172" s="65"/>
      <c r="L1172" s="66">
        <v>0</v>
      </c>
      <c r="M1172" s="67">
        <v>0</v>
      </c>
      <c r="N1172" s="65"/>
      <c r="O1172" s="66">
        <v>0</v>
      </c>
      <c r="P1172" s="67">
        <v>0</v>
      </c>
      <c r="Q1172" s="64">
        <v>1</v>
      </c>
      <c r="W1172" s="12"/>
      <c r="X1172" s="3"/>
      <c r="Y1172" s="3"/>
      <c r="Z1172" s="3"/>
    </row>
    <row r="1173" spans="1:26" ht="12" customHeight="1" x14ac:dyDescent="0.3">
      <c r="A1173" s="1"/>
      <c r="B1173" s="2"/>
      <c r="C1173" s="13"/>
      <c r="D1173" s="13"/>
      <c r="E1173" s="13"/>
      <c r="F1173" s="30"/>
      <c r="G1173" s="316" t="s">
        <v>398</v>
      </c>
      <c r="H1173" s="55">
        <v>3000</v>
      </c>
      <c r="I1173" s="55">
        <v>27.5</v>
      </c>
      <c r="J1173" s="64">
        <v>1</v>
      </c>
      <c r="K1173" s="65"/>
      <c r="L1173" s="66">
        <v>0</v>
      </c>
      <c r="M1173" s="67">
        <v>0</v>
      </c>
      <c r="N1173" s="65"/>
      <c r="O1173" s="66">
        <v>0</v>
      </c>
      <c r="P1173" s="67">
        <v>0</v>
      </c>
      <c r="Q1173" s="64">
        <v>1</v>
      </c>
      <c r="W1173" s="12"/>
      <c r="X1173" s="3"/>
      <c r="Y1173" s="3"/>
      <c r="Z1173" s="3"/>
    </row>
    <row r="1174" spans="1:26" ht="12" customHeight="1" x14ac:dyDescent="0.25">
      <c r="A1174" s="1"/>
      <c r="B1174" s="2"/>
      <c r="C1174" s="13"/>
      <c r="D1174" s="13"/>
      <c r="E1174" s="13"/>
      <c r="F1174" s="30"/>
      <c r="G1174" s="317" t="s">
        <v>399</v>
      </c>
      <c r="H1174" s="55">
        <v>3000</v>
      </c>
      <c r="I1174" s="55">
        <v>27.5</v>
      </c>
      <c r="J1174" s="64">
        <v>1</v>
      </c>
      <c r="K1174" s="65"/>
      <c r="L1174" s="66">
        <v>0</v>
      </c>
      <c r="M1174" s="67">
        <v>0</v>
      </c>
      <c r="N1174" s="65"/>
      <c r="O1174" s="66">
        <v>0</v>
      </c>
      <c r="P1174" s="67">
        <v>0</v>
      </c>
      <c r="Q1174" s="64">
        <v>1</v>
      </c>
      <c r="W1174" s="12"/>
      <c r="X1174" s="3"/>
      <c r="Y1174" s="3"/>
      <c r="Z1174" s="3"/>
    </row>
    <row r="1175" spans="1:26" ht="12" customHeight="1" x14ac:dyDescent="0.25">
      <c r="A1175" s="1"/>
      <c r="B1175" s="2"/>
      <c r="C1175" s="13"/>
      <c r="D1175" s="13"/>
      <c r="E1175" s="13"/>
      <c r="F1175" s="30"/>
      <c r="G1175" s="317" t="s">
        <v>400</v>
      </c>
      <c r="H1175" s="55">
        <v>3000</v>
      </c>
      <c r="I1175" s="55">
        <v>27.5</v>
      </c>
      <c r="J1175" s="64">
        <v>1</v>
      </c>
      <c r="K1175" s="65"/>
      <c r="L1175" s="66">
        <v>0</v>
      </c>
      <c r="M1175" s="67">
        <v>0</v>
      </c>
      <c r="N1175" s="65"/>
      <c r="O1175" s="66">
        <v>0</v>
      </c>
      <c r="P1175" s="67">
        <v>0</v>
      </c>
      <c r="Q1175" s="64">
        <v>1</v>
      </c>
      <c r="W1175" s="12"/>
      <c r="X1175" s="3"/>
      <c r="Y1175" s="3"/>
      <c r="Z1175" s="3"/>
    </row>
    <row r="1176" spans="1:26" ht="12" customHeight="1" x14ac:dyDescent="0.25">
      <c r="A1176" s="1"/>
      <c r="B1176" s="2"/>
      <c r="C1176" s="13"/>
      <c r="D1176" s="13"/>
      <c r="E1176" s="13"/>
      <c r="F1176" s="30"/>
      <c r="G1176" s="54"/>
      <c r="H1176" s="54"/>
      <c r="I1176" s="54"/>
      <c r="J1176" s="54"/>
      <c r="K1176" s="54"/>
      <c r="L1176" s="54"/>
      <c r="M1176" s="54"/>
      <c r="N1176" s="54"/>
      <c r="O1176" s="54"/>
      <c r="P1176" s="54"/>
      <c r="Q1176" s="54"/>
      <c r="R1176" s="54"/>
      <c r="S1176" s="54"/>
      <c r="T1176" s="54"/>
      <c r="W1176" s="12"/>
      <c r="X1176" s="3"/>
      <c r="Y1176" s="3"/>
      <c r="Z1176" s="3"/>
    </row>
    <row r="1177" spans="1:26" ht="5.0999999999999996" customHeight="1" x14ac:dyDescent="0.25">
      <c r="A1177" s="1"/>
      <c r="B1177" s="2"/>
      <c r="C1177" s="13"/>
      <c r="D1177" s="13"/>
      <c r="E1177" s="13"/>
      <c r="F1177" s="33"/>
      <c r="G1177" s="34"/>
      <c r="H1177" s="34"/>
      <c r="I1177" s="34"/>
      <c r="J1177" s="34"/>
      <c r="K1177" s="35"/>
      <c r="L1177" s="35"/>
      <c r="M1177" s="35"/>
      <c r="N1177" s="35"/>
      <c r="O1177" s="35"/>
      <c r="P1177" s="35"/>
      <c r="Q1177" s="35"/>
      <c r="R1177" s="35"/>
      <c r="S1177" s="35"/>
      <c r="T1177" s="35"/>
      <c r="U1177" s="35"/>
      <c r="V1177" s="35"/>
      <c r="W1177" s="12"/>
      <c r="X1177" s="3"/>
      <c r="Y1177" s="3"/>
      <c r="Z1177" s="3"/>
    </row>
    <row r="1178" spans="1:26" ht="24.9" customHeight="1" x14ac:dyDescent="0.25">
      <c r="A1178" s="1"/>
      <c r="B1178" s="2"/>
      <c r="C1178" s="36"/>
      <c r="D1178" s="36"/>
      <c r="E1178" s="36"/>
      <c r="F1178" s="36"/>
      <c r="G1178" s="37" t="str">
        <f>G1150</f>
        <v>MISC COSTS - SEED GRADING &amp; CLEANING</v>
      </c>
      <c r="H1178" s="36"/>
      <c r="I1178" s="36"/>
      <c r="J1178" s="36"/>
      <c r="K1178" s="36"/>
      <c r="L1178" s="36"/>
      <c r="M1178" s="36"/>
      <c r="N1178" s="36"/>
      <c r="O1178" s="36"/>
      <c r="P1178" s="36"/>
      <c r="Q1178" s="36"/>
      <c r="R1178" s="36"/>
      <c r="S1178" s="36"/>
      <c r="T1178" s="36"/>
      <c r="U1178" s="36"/>
      <c r="V1178" s="36"/>
      <c r="W1178" s="38" t="s">
        <v>24</v>
      </c>
      <c r="X1178" s="3"/>
      <c r="Y1178" s="3"/>
      <c r="Z1178" s="3"/>
    </row>
    <row r="1179" spans="1:26" ht="12" customHeight="1" x14ac:dyDescent="0.25">
      <c r="A1179" s="1"/>
      <c r="B1179" s="2"/>
      <c r="C1179" s="2"/>
      <c r="D1179" s="2"/>
      <c r="E1179" s="2"/>
      <c r="F1179" s="3"/>
      <c r="G1179" s="3"/>
      <c r="H1179" s="3"/>
      <c r="I1179" s="3"/>
      <c r="J1179" s="3"/>
      <c r="K1179" s="3"/>
      <c r="L1179" s="3"/>
      <c r="M1179" s="3"/>
      <c r="N1179" s="3"/>
      <c r="O1179" s="3"/>
      <c r="P1179" s="3"/>
      <c r="Q1179" s="3"/>
      <c r="R1179" s="3"/>
      <c r="S1179" s="3"/>
      <c r="T1179" s="3"/>
      <c r="U1179" s="3"/>
      <c r="V1179" s="3"/>
      <c r="W1179" s="3"/>
      <c r="X1179" s="3"/>
      <c r="Y1179" s="3"/>
      <c r="Z1179" s="3"/>
    </row>
    <row r="1180" spans="1:26" ht="12" customHeight="1" outlineLevel="1" x14ac:dyDescent="0.25">
      <c r="A1180" s="1"/>
      <c r="B1180" s="2"/>
      <c r="C1180" s="2"/>
      <c r="D1180" s="2"/>
      <c r="E1180" s="2"/>
      <c r="F1180" s="2"/>
      <c r="G1180" s="2"/>
      <c r="H1180" s="3"/>
      <c r="I1180" s="3"/>
      <c r="J1180" s="3"/>
      <c r="K1180" s="3"/>
      <c r="L1180" s="3"/>
      <c r="M1180" s="3"/>
      <c r="N1180" s="3"/>
      <c r="O1180" s="3"/>
      <c r="P1180" s="3"/>
      <c r="Q1180" s="3"/>
      <c r="R1180" s="3"/>
      <c r="S1180" s="3"/>
      <c r="T1180" s="3"/>
      <c r="U1180" s="3"/>
      <c r="V1180" s="3"/>
      <c r="W1180" s="3"/>
      <c r="X1180" s="2"/>
      <c r="Y1180" s="2"/>
      <c r="Z1180" s="2"/>
    </row>
    <row r="1181" spans="1:26" ht="5.0999999999999996" customHeight="1" outlineLevel="1" thickBot="1" x14ac:dyDescent="0.3">
      <c r="A1181" s="1"/>
      <c r="B1181" s="2"/>
      <c r="C1181" s="2"/>
      <c r="D1181" s="2"/>
      <c r="E1181" s="2"/>
      <c r="F1181" s="2"/>
      <c r="G1181" s="2"/>
      <c r="H1181" s="3"/>
      <c r="I1181" s="3"/>
      <c r="J1181" s="3"/>
      <c r="K1181" s="3"/>
      <c r="L1181" s="3"/>
      <c r="M1181" s="3"/>
      <c r="N1181" s="3"/>
      <c r="O1181" s="3"/>
      <c r="P1181" s="3"/>
      <c r="Q1181" s="3"/>
      <c r="R1181" s="3"/>
      <c r="S1181" s="3"/>
      <c r="T1181" s="3"/>
      <c r="U1181" s="3"/>
      <c r="V1181" s="3"/>
      <c r="W1181" s="3"/>
      <c r="X1181" s="2"/>
      <c r="Y1181" s="2"/>
      <c r="Z1181" s="2"/>
    </row>
    <row r="1182" spans="1:26" ht="5.0999999999999996" customHeight="1" outlineLevel="1" x14ac:dyDescent="0.25">
      <c r="A1182" s="1"/>
      <c r="B1182" s="2"/>
      <c r="C1182" s="5" t="s">
        <v>0</v>
      </c>
      <c r="D1182" s="5"/>
      <c r="E1182" s="5"/>
      <c r="F1182" s="5"/>
      <c r="G1182" s="5"/>
      <c r="H1182" s="5"/>
      <c r="I1182" s="5"/>
      <c r="J1182" s="5"/>
      <c r="K1182" s="6"/>
      <c r="L1182" s="6"/>
      <c r="M1182" s="6"/>
      <c r="N1182" s="6"/>
      <c r="O1182" s="6"/>
      <c r="P1182" s="6"/>
      <c r="Q1182" s="6"/>
      <c r="R1182" s="6"/>
      <c r="S1182" s="6"/>
      <c r="T1182" s="6"/>
      <c r="U1182" s="6"/>
      <c r="V1182" s="6"/>
      <c r="W1182" s="7"/>
      <c r="X1182" s="3"/>
      <c r="Y1182" s="3"/>
      <c r="Z1182" s="3"/>
    </row>
    <row r="1183" spans="1:26" ht="12" customHeight="1" outlineLevel="1" x14ac:dyDescent="0.25">
      <c r="A1183" s="1"/>
      <c r="B1183" s="2"/>
      <c r="C1183" s="8"/>
      <c r="D1183" s="8"/>
      <c r="E1183" s="8" t="s">
        <v>1</v>
      </c>
      <c r="F1183" s="9"/>
      <c r="G1183" s="10" t="s">
        <v>63</v>
      </c>
      <c r="H1183" s="9"/>
      <c r="I1183" s="9"/>
      <c r="J1183" s="9"/>
      <c r="K1183" s="9"/>
      <c r="L1183" s="9"/>
      <c r="M1183" s="9"/>
      <c r="N1183" s="9"/>
      <c r="O1183" s="9"/>
      <c r="P1183" s="9"/>
      <c r="Q1183" s="9"/>
      <c r="R1183" s="9"/>
      <c r="S1183" s="11"/>
      <c r="T1183" s="9"/>
      <c r="U1183" s="11"/>
      <c r="V1183" s="11"/>
      <c r="W1183" s="12"/>
      <c r="X1183" s="3"/>
      <c r="Y1183" s="3"/>
      <c r="Z1183" s="3"/>
    </row>
    <row r="1184" spans="1:26" ht="12" customHeight="1" outlineLevel="1" x14ac:dyDescent="0.25">
      <c r="A1184" s="1"/>
      <c r="B1184" s="2"/>
      <c r="C1184" s="8"/>
      <c r="D1184" s="8"/>
      <c r="E1184" s="13"/>
      <c r="F1184" s="9"/>
      <c r="G1184" s="14"/>
      <c r="I1184" s="9"/>
      <c r="J1184" s="9"/>
      <c r="K1184" s="9"/>
      <c r="L1184" s="9"/>
      <c r="M1184" s="9"/>
      <c r="N1184" s="9"/>
      <c r="O1184" s="9"/>
      <c r="P1184" s="9"/>
      <c r="Q1184" s="9"/>
      <c r="R1184" s="9"/>
      <c r="S1184" s="11"/>
      <c r="T1184" s="15"/>
      <c r="U1184" s="11"/>
      <c r="V1184" s="11"/>
      <c r="W1184" s="12"/>
      <c r="X1184" s="3"/>
      <c r="Y1184" s="3"/>
      <c r="Z1184" s="3"/>
    </row>
    <row r="1185" spans="1:26" ht="12" customHeight="1" outlineLevel="1" x14ac:dyDescent="0.25">
      <c r="A1185" s="1"/>
      <c r="B1185" s="2"/>
      <c r="C1185" s="13"/>
      <c r="D1185" s="8"/>
      <c r="E1185" s="13"/>
      <c r="F1185" s="9"/>
      <c r="H1185" s="9" t="s">
        <v>27</v>
      </c>
      <c r="I1185" s="9"/>
      <c r="J1185" s="9"/>
      <c r="K1185" s="9"/>
      <c r="L1185" s="9"/>
      <c r="M1185" s="9"/>
      <c r="N1185" s="9"/>
      <c r="O1185" s="9"/>
      <c r="P1185" s="9"/>
      <c r="Q1185" s="9"/>
      <c r="R1185" s="9"/>
      <c r="S1185" s="11"/>
      <c r="T1185" s="15"/>
      <c r="U1185" s="11"/>
      <c r="V1185" s="11"/>
      <c r="W1185" s="12"/>
      <c r="X1185" s="3"/>
      <c r="Y1185" s="3"/>
      <c r="Z1185" s="3"/>
    </row>
    <row r="1186" spans="1:26" ht="12" customHeight="1" outlineLevel="1" x14ac:dyDescent="0.25">
      <c r="A1186" s="1"/>
      <c r="B1186" s="2"/>
      <c r="C1186" s="16">
        <v>0</v>
      </c>
      <c r="D1186" s="8"/>
      <c r="E1186" s="13"/>
      <c r="F1186" s="9"/>
      <c r="G1186" s="17"/>
      <c r="H1186" s="9"/>
      <c r="I1186" s="9"/>
      <c r="J1186" s="9"/>
      <c r="K1186" s="9"/>
      <c r="L1186" s="9"/>
      <c r="M1186" s="9"/>
      <c r="N1186" s="9"/>
      <c r="O1186" s="9"/>
      <c r="P1186" s="9"/>
      <c r="Q1186" s="9"/>
      <c r="R1186" s="9"/>
      <c r="S1186" s="11"/>
      <c r="T1186" s="15"/>
      <c r="U1186" s="11"/>
      <c r="V1186" s="11"/>
      <c r="W1186" s="12"/>
      <c r="X1186" s="3"/>
      <c r="Y1186" s="3"/>
      <c r="Z1186" s="3"/>
    </row>
    <row r="1187" spans="1:26" ht="12" customHeight="1" outlineLevel="1" x14ac:dyDescent="0.25">
      <c r="A1187" s="1"/>
      <c r="B1187" s="2"/>
      <c r="C1187" s="13"/>
      <c r="D1187" s="13"/>
      <c r="E1187" s="13"/>
      <c r="F1187" s="13"/>
      <c r="G1187" s="13"/>
      <c r="H1187" s="13"/>
      <c r="I1187" s="13"/>
      <c r="J1187" s="18"/>
      <c r="K1187" s="18"/>
      <c r="L1187" s="18"/>
      <c r="M1187" s="18"/>
      <c r="N1187" s="18"/>
      <c r="O1187" s="18"/>
      <c r="P1187" s="18"/>
      <c r="Q1187" s="18"/>
      <c r="R1187" s="18"/>
      <c r="S1187" s="18"/>
      <c r="T1187" s="18"/>
      <c r="U1187" s="18"/>
      <c r="V1187" s="18"/>
      <c r="W1187" s="12"/>
      <c r="X1187" s="3"/>
      <c r="Y1187" s="3"/>
      <c r="Z1187" s="3"/>
    </row>
    <row r="1188" spans="1:26" ht="12" customHeight="1" outlineLevel="1" x14ac:dyDescent="0.25">
      <c r="A1188" s="1"/>
      <c r="B1188" s="2"/>
      <c r="C1188" s="13"/>
      <c r="D1188" s="13"/>
      <c r="E1188" s="13"/>
      <c r="F1188" s="13"/>
      <c r="G1188" s="13"/>
      <c r="H1188" s="13"/>
      <c r="I1188" s="13"/>
      <c r="J1188" s="13"/>
      <c r="K1188" s="13"/>
      <c r="L1188" s="18"/>
      <c r="M1188" s="18"/>
      <c r="N1188" s="18"/>
      <c r="O1188" s="18"/>
      <c r="P1188" s="18"/>
      <c r="Q1188" s="18"/>
      <c r="R1188" s="18"/>
      <c r="S1188" s="18"/>
      <c r="T1188" s="18"/>
      <c r="U1188" s="18"/>
      <c r="V1188" s="18"/>
      <c r="W1188" s="12"/>
      <c r="X1188" s="3"/>
      <c r="Y1188" s="3"/>
      <c r="Z1188" s="3"/>
    </row>
    <row r="1189" spans="1:26" ht="12" customHeight="1" outlineLevel="1" x14ac:dyDescent="0.25">
      <c r="A1189" s="1"/>
      <c r="B1189" s="2"/>
      <c r="C1189" s="13"/>
      <c r="D1189" s="13"/>
      <c r="E1189" s="13"/>
      <c r="F1189" s="13"/>
      <c r="G1189" s="9" t="s">
        <v>2</v>
      </c>
      <c r="H1189" s="13"/>
      <c r="I1189" s="19" t="s">
        <v>28</v>
      </c>
      <c r="J1189" s="19" t="s">
        <v>29</v>
      </c>
      <c r="K1189" s="19" t="s">
        <v>30</v>
      </c>
      <c r="L1189" s="19" t="s">
        <v>31</v>
      </c>
      <c r="M1189" s="19" t="s">
        <v>32</v>
      </c>
      <c r="N1189" s="19"/>
      <c r="O1189" s="19"/>
      <c r="P1189" s="20"/>
      <c r="Q1189" s="20"/>
      <c r="R1189" s="20"/>
      <c r="S1189" s="18"/>
      <c r="T1189" s="18"/>
      <c r="U1189" s="18"/>
      <c r="V1189" s="18"/>
      <c r="W1189" s="12"/>
      <c r="X1189" s="3"/>
      <c r="Y1189" s="3"/>
      <c r="Z1189" s="3"/>
    </row>
    <row r="1190" spans="1:26" ht="12" customHeight="1" outlineLevel="1" x14ac:dyDescent="0.25">
      <c r="A1190" s="1"/>
      <c r="B1190" s="2"/>
      <c r="C1190" s="13"/>
      <c r="D1190" s="13"/>
      <c r="E1190" s="13"/>
      <c r="F1190" s="13"/>
      <c r="G1190" s="13"/>
      <c r="H1190" s="13"/>
      <c r="I1190" s="19"/>
      <c r="J1190" s="19"/>
      <c r="K1190" s="19"/>
      <c r="L1190" s="19"/>
      <c r="M1190" s="19"/>
      <c r="N1190" s="19"/>
      <c r="O1190" s="19"/>
      <c r="P1190" s="20"/>
      <c r="Q1190" s="20"/>
      <c r="R1190" s="20"/>
      <c r="S1190" s="18"/>
      <c r="T1190" s="18"/>
      <c r="U1190" s="18"/>
      <c r="V1190" s="18"/>
      <c r="W1190" s="12"/>
      <c r="X1190" s="3"/>
      <c r="Y1190" s="3"/>
      <c r="Z1190" s="3"/>
    </row>
    <row r="1191" spans="1:26" ht="5.0999999999999996" customHeight="1" outlineLevel="1" x14ac:dyDescent="0.25">
      <c r="A1191" s="1"/>
      <c r="B1191" s="2"/>
      <c r="C1191" s="13"/>
      <c r="D1191" s="13"/>
      <c r="E1191" s="13"/>
      <c r="F1191" s="13"/>
      <c r="G1191" s="13"/>
      <c r="H1191" s="13"/>
      <c r="I1191" s="19"/>
      <c r="J1191" s="19"/>
      <c r="K1191" s="19"/>
      <c r="L1191" s="19"/>
      <c r="M1191" s="19"/>
      <c r="N1191" s="19"/>
      <c r="O1191" s="19"/>
      <c r="P1191" s="20"/>
      <c r="Q1191" s="20"/>
      <c r="R1191" s="20"/>
      <c r="S1191" s="18"/>
      <c r="T1191" s="18"/>
      <c r="U1191" s="18"/>
      <c r="V1191" s="18"/>
      <c r="W1191" s="12"/>
      <c r="X1191" s="3"/>
      <c r="Y1191" s="3"/>
      <c r="Z1191" s="3"/>
    </row>
    <row r="1192" spans="1:26" ht="5.0999999999999996" customHeight="1" outlineLevel="1" x14ac:dyDescent="0.25">
      <c r="A1192" s="1"/>
      <c r="B1192" s="2"/>
      <c r="C1192" s="13"/>
      <c r="D1192" s="13"/>
      <c r="E1192" s="13"/>
      <c r="F1192" s="22"/>
      <c r="G1192" s="23"/>
      <c r="H1192" s="23"/>
      <c r="I1192" s="24"/>
      <c r="J1192" s="24"/>
      <c r="K1192" s="24"/>
      <c r="L1192" s="24"/>
      <c r="M1192" s="24"/>
      <c r="N1192" s="24"/>
      <c r="O1192" s="24"/>
      <c r="P1192" s="25"/>
      <c r="Q1192" s="25"/>
      <c r="R1192" s="25"/>
      <c r="S1192" s="25"/>
      <c r="T1192" s="25"/>
      <c r="U1192" s="25"/>
      <c r="V1192" s="26"/>
      <c r="W1192" s="12"/>
      <c r="X1192" s="3"/>
      <c r="Y1192" s="3"/>
      <c r="Z1192" s="3"/>
    </row>
    <row r="1193" spans="1:26" ht="13.2" outlineLevel="1" x14ac:dyDescent="0.25">
      <c r="A1193" s="1"/>
      <c r="B1193" s="2"/>
      <c r="C1193" s="13"/>
      <c r="D1193" s="13"/>
      <c r="E1193" s="13"/>
      <c r="F1193" s="22"/>
      <c r="G1193" s="23" t="s">
        <v>3</v>
      </c>
      <c r="H1193" s="23" t="s">
        <v>4</v>
      </c>
      <c r="I1193" s="72"/>
      <c r="J1193" s="72"/>
      <c r="K1193" s="72"/>
      <c r="L1193" s="72"/>
      <c r="M1193" s="72"/>
      <c r="N1193" s="46"/>
      <c r="O1193" s="46"/>
      <c r="P1193" s="39"/>
      <c r="Q1193" s="39"/>
      <c r="R1193" s="39"/>
      <c r="S1193" s="39"/>
      <c r="T1193" s="39"/>
      <c r="U1193" s="39"/>
      <c r="V1193" s="40"/>
      <c r="W1193" s="12"/>
      <c r="X1193" s="3"/>
      <c r="Y1193" s="3"/>
      <c r="Z1193" s="3"/>
    </row>
    <row r="1194" spans="1:26" ht="13.2" outlineLevel="1" x14ac:dyDescent="0.25">
      <c r="A1194" s="1"/>
      <c r="B1194" s="2"/>
      <c r="C1194" s="13"/>
      <c r="D1194" s="13"/>
      <c r="E1194" s="13"/>
      <c r="F1194" s="22"/>
      <c r="G1194" s="23" t="s">
        <v>5</v>
      </c>
      <c r="H1194" s="23" t="s">
        <v>6</v>
      </c>
      <c r="I1194" s="72"/>
      <c r="J1194" s="72"/>
      <c r="K1194" s="72"/>
      <c r="L1194" s="72"/>
      <c r="M1194" s="72"/>
      <c r="N1194" s="46"/>
      <c r="O1194" s="46"/>
      <c r="P1194" s="39"/>
      <c r="Q1194" s="39"/>
      <c r="R1194" s="39"/>
      <c r="S1194" s="39"/>
      <c r="T1194" s="39"/>
      <c r="U1194" s="39"/>
      <c r="V1194" s="40"/>
      <c r="W1194" s="12"/>
      <c r="X1194" s="3"/>
      <c r="Y1194" s="3"/>
      <c r="Z1194" s="3"/>
    </row>
    <row r="1195" spans="1:26" ht="12" customHeight="1" outlineLevel="1" x14ac:dyDescent="0.25">
      <c r="A1195" s="1"/>
      <c r="B1195" s="2"/>
      <c r="C1195" s="13"/>
      <c r="D1195" s="13"/>
      <c r="E1195" s="13"/>
      <c r="F1195" s="22"/>
      <c r="G1195" s="27" t="s">
        <v>7</v>
      </c>
      <c r="H1195" s="27" t="s">
        <v>8</v>
      </c>
      <c r="I1195" s="72"/>
      <c r="J1195" s="72"/>
      <c r="K1195" s="72"/>
      <c r="L1195" s="72"/>
      <c r="M1195" s="72"/>
      <c r="N1195" s="46"/>
      <c r="O1195" s="46"/>
      <c r="P1195" s="42"/>
      <c r="Q1195" s="42"/>
      <c r="R1195" s="42"/>
      <c r="S1195" s="42"/>
      <c r="T1195" s="42"/>
      <c r="U1195" s="42"/>
      <c r="V1195" s="40"/>
      <c r="W1195" s="12"/>
      <c r="X1195" s="3"/>
      <c r="Y1195" s="3"/>
      <c r="Z1195" s="3"/>
    </row>
    <row r="1196" spans="1:26" ht="12" customHeight="1" outlineLevel="1" x14ac:dyDescent="0.25">
      <c r="A1196" s="1"/>
      <c r="B1196" s="2"/>
      <c r="C1196" s="13"/>
      <c r="D1196" s="13"/>
      <c r="E1196" s="13"/>
      <c r="F1196" s="30"/>
      <c r="G1196" s="31" t="s">
        <v>9</v>
      </c>
      <c r="H1196" s="31" t="s">
        <v>10</v>
      </c>
      <c r="I1196" s="69"/>
      <c r="J1196" s="69"/>
      <c r="K1196" s="69"/>
      <c r="L1196" s="69"/>
      <c r="M1196" s="69"/>
      <c r="N1196" s="46"/>
      <c r="O1196" s="46"/>
      <c r="P1196" s="42"/>
      <c r="Q1196" s="42"/>
      <c r="R1196" s="42"/>
      <c r="S1196" s="42"/>
      <c r="T1196" s="42"/>
      <c r="U1196" s="42"/>
      <c r="V1196" s="40"/>
      <c r="W1196" s="12"/>
      <c r="X1196" s="3"/>
      <c r="Y1196" s="3"/>
      <c r="Z1196" s="3"/>
    </row>
    <row r="1197" spans="1:26" ht="12" customHeight="1" outlineLevel="1" x14ac:dyDescent="0.25">
      <c r="A1197" s="1"/>
      <c r="B1197" s="2"/>
      <c r="C1197" s="13"/>
      <c r="D1197" s="13"/>
      <c r="E1197" s="13"/>
      <c r="F1197" s="30"/>
      <c r="G1197" s="31" t="s">
        <v>11</v>
      </c>
      <c r="H1197" s="31" t="s">
        <v>12</v>
      </c>
      <c r="I1197" s="46"/>
      <c r="J1197" s="46"/>
      <c r="K1197" s="46"/>
      <c r="L1197" s="46"/>
      <c r="M1197" s="46"/>
      <c r="N1197" s="46"/>
      <c r="O1197" s="46"/>
      <c r="P1197" s="42"/>
      <c r="Q1197" s="42"/>
      <c r="R1197" s="42"/>
      <c r="S1197" s="42"/>
      <c r="T1197" s="42"/>
      <c r="U1197" s="42"/>
      <c r="V1197" s="40"/>
      <c r="W1197" s="12"/>
      <c r="X1197" s="3"/>
      <c r="Y1197" s="3"/>
      <c r="Z1197" s="3"/>
    </row>
    <row r="1198" spans="1:26" ht="12" customHeight="1" outlineLevel="1" x14ac:dyDescent="0.25">
      <c r="A1198" s="1"/>
      <c r="B1198" s="2"/>
      <c r="C1198" s="13"/>
      <c r="D1198" s="13"/>
      <c r="E1198" s="13"/>
      <c r="F1198" s="30"/>
      <c r="G1198" s="31" t="s">
        <v>13</v>
      </c>
      <c r="H1198" s="31" t="s">
        <v>14</v>
      </c>
      <c r="I1198" s="69"/>
      <c r="J1198" s="69"/>
      <c r="K1198" s="69"/>
      <c r="L1198" s="69"/>
      <c r="M1198" s="69"/>
      <c r="N1198" s="46"/>
      <c r="O1198" s="46"/>
      <c r="P1198" s="42"/>
      <c r="Q1198" s="42"/>
      <c r="R1198" s="42"/>
      <c r="S1198" s="42"/>
      <c r="T1198" s="42"/>
      <c r="U1198" s="42"/>
      <c r="V1198" s="40"/>
      <c r="W1198" s="12"/>
      <c r="X1198" s="3"/>
      <c r="Y1198" s="3"/>
      <c r="Z1198" s="3"/>
    </row>
    <row r="1199" spans="1:26" ht="12" customHeight="1" outlineLevel="1" x14ac:dyDescent="0.25">
      <c r="A1199" s="1"/>
      <c r="B1199" s="2"/>
      <c r="C1199" s="13"/>
      <c r="D1199" s="13"/>
      <c r="E1199" s="13"/>
      <c r="F1199" s="30"/>
      <c r="G1199" s="31" t="s">
        <v>15</v>
      </c>
      <c r="H1199" s="31" t="s">
        <v>16</v>
      </c>
      <c r="I1199" s="41"/>
      <c r="J1199" s="46"/>
      <c r="K1199" s="46"/>
      <c r="L1199" s="46"/>
      <c r="M1199" s="46"/>
      <c r="N1199" s="46"/>
      <c r="O1199" s="46"/>
      <c r="P1199" s="42"/>
      <c r="Q1199" s="42"/>
      <c r="R1199" s="42"/>
      <c r="S1199" s="42"/>
      <c r="T1199" s="42"/>
      <c r="U1199" s="42"/>
      <c r="V1199" s="40"/>
      <c r="W1199" s="12"/>
      <c r="X1199" s="3"/>
      <c r="Y1199" s="3"/>
      <c r="Z1199" s="3"/>
    </row>
    <row r="1200" spans="1:26" ht="12" customHeight="1" outlineLevel="1" x14ac:dyDescent="0.25">
      <c r="A1200" s="1"/>
      <c r="B1200" s="2"/>
      <c r="C1200" s="13"/>
      <c r="D1200" s="13"/>
      <c r="E1200" s="13"/>
      <c r="F1200" s="30"/>
      <c r="G1200" s="31" t="s">
        <v>19</v>
      </c>
      <c r="H1200" s="31" t="s">
        <v>20</v>
      </c>
      <c r="I1200" s="70"/>
      <c r="J1200" s="70"/>
      <c r="K1200" s="70"/>
      <c r="L1200" s="70"/>
      <c r="M1200" s="70"/>
      <c r="N1200" s="46"/>
      <c r="O1200" s="46"/>
      <c r="P1200" s="42"/>
      <c r="Q1200" s="42"/>
      <c r="R1200" s="42"/>
      <c r="S1200" s="42"/>
      <c r="T1200" s="42"/>
      <c r="U1200" s="42"/>
      <c r="V1200" s="40"/>
      <c r="W1200" s="12"/>
      <c r="X1200" s="3"/>
      <c r="Y1200" s="3"/>
      <c r="Z1200" s="3"/>
    </row>
    <row r="1201" spans="1:26" ht="12" customHeight="1" outlineLevel="1" x14ac:dyDescent="0.25">
      <c r="A1201" s="1"/>
      <c r="B1201" s="2"/>
      <c r="C1201" s="13"/>
      <c r="D1201" s="13"/>
      <c r="E1201" s="13"/>
      <c r="F1201" s="30"/>
      <c r="G1201" s="31" t="s">
        <v>17</v>
      </c>
      <c r="H1201" s="31" t="s">
        <v>18</v>
      </c>
      <c r="I1201" s="70"/>
      <c r="J1201" s="70"/>
      <c r="K1201" s="70"/>
      <c r="L1201" s="70"/>
      <c r="M1201" s="70"/>
      <c r="N1201" s="46"/>
      <c r="O1201" s="46"/>
      <c r="P1201" s="42"/>
      <c r="Q1201" s="42"/>
      <c r="R1201" s="42"/>
      <c r="S1201" s="42"/>
      <c r="T1201" s="42"/>
      <c r="U1201" s="42"/>
      <c r="V1201" s="40"/>
      <c r="W1201" s="12"/>
      <c r="X1201" s="3"/>
      <c r="Y1201" s="3"/>
      <c r="Z1201" s="3"/>
    </row>
    <row r="1202" spans="1:26" ht="12" customHeight="1" outlineLevel="1" x14ac:dyDescent="0.25">
      <c r="A1202" s="1"/>
      <c r="B1202" s="2"/>
      <c r="C1202" s="13"/>
      <c r="D1202" s="13"/>
      <c r="E1202" s="13"/>
      <c r="F1202" s="30"/>
      <c r="G1202" s="31" t="s">
        <v>22</v>
      </c>
      <c r="H1202" s="31" t="s">
        <v>21</v>
      </c>
      <c r="I1202" s="71"/>
      <c r="J1202" s="43"/>
      <c r="K1202" s="43"/>
      <c r="L1202" s="43"/>
      <c r="M1202" s="43"/>
      <c r="N1202" s="43"/>
      <c r="O1202" s="43"/>
      <c r="P1202" s="42"/>
      <c r="Q1202" s="42"/>
      <c r="R1202" s="42"/>
      <c r="S1202" s="42"/>
      <c r="T1202" s="42"/>
      <c r="U1202" s="42"/>
      <c r="V1202" s="40"/>
      <c r="W1202" s="12"/>
      <c r="X1202" s="3"/>
      <c r="Y1202" s="3"/>
      <c r="Z1202" s="3"/>
    </row>
    <row r="1203" spans="1:26" ht="12" customHeight="1" outlineLevel="1" x14ac:dyDescent="0.25">
      <c r="A1203" s="1"/>
      <c r="B1203" s="2"/>
      <c r="C1203" s="13"/>
      <c r="D1203" s="13"/>
      <c r="E1203" s="13"/>
      <c r="F1203" s="30"/>
      <c r="G1203" s="31" t="s">
        <v>22</v>
      </c>
      <c r="H1203" s="31" t="s">
        <v>23</v>
      </c>
      <c r="I1203" s="71"/>
      <c r="J1203" s="43"/>
      <c r="K1203" s="43"/>
      <c r="L1203" s="43"/>
      <c r="M1203" s="43"/>
      <c r="N1203" s="43"/>
      <c r="O1203" s="43"/>
      <c r="P1203" s="42"/>
      <c r="Q1203" s="42"/>
      <c r="R1203" s="42"/>
      <c r="S1203" s="42"/>
      <c r="T1203" s="42"/>
      <c r="U1203" s="42"/>
      <c r="V1203" s="40"/>
      <c r="W1203" s="12"/>
      <c r="X1203" s="3"/>
      <c r="Y1203" s="3"/>
      <c r="Z1203" s="3"/>
    </row>
    <row r="1204" spans="1:26" ht="5.0999999999999996" customHeight="1" outlineLevel="1" x14ac:dyDescent="0.25">
      <c r="A1204" s="1"/>
      <c r="B1204" s="2"/>
      <c r="C1204" s="13"/>
      <c r="D1204" s="13"/>
      <c r="E1204" s="13"/>
      <c r="F1204" s="33"/>
      <c r="G1204" s="34"/>
      <c r="H1204" s="34"/>
      <c r="I1204" s="34"/>
      <c r="J1204" s="35"/>
      <c r="K1204" s="35"/>
      <c r="L1204" s="35"/>
      <c r="M1204" s="35"/>
      <c r="N1204" s="35"/>
      <c r="O1204" s="35"/>
      <c r="P1204" s="35"/>
      <c r="Q1204" s="35"/>
      <c r="R1204" s="35"/>
      <c r="S1204" s="35"/>
      <c r="T1204" s="35"/>
      <c r="U1204" s="35"/>
      <c r="V1204" s="26"/>
      <c r="W1204" s="12"/>
      <c r="X1204" s="3"/>
      <c r="Y1204" s="3"/>
      <c r="Z1204" s="3"/>
    </row>
    <row r="1205" spans="1:26" ht="24.9" customHeight="1" outlineLevel="1" x14ac:dyDescent="0.25">
      <c r="A1205" s="1"/>
      <c r="B1205" s="2"/>
      <c r="C1205" s="36"/>
      <c r="D1205" s="36"/>
      <c r="E1205" s="36"/>
      <c r="F1205" s="36"/>
      <c r="G1205" s="37" t="str">
        <f>G1183</f>
        <v>Deepflow</v>
      </c>
      <c r="H1205" s="36"/>
      <c r="I1205" s="36"/>
      <c r="J1205" s="36"/>
      <c r="K1205" s="36"/>
      <c r="L1205" s="36"/>
      <c r="M1205" s="36"/>
      <c r="N1205" s="36"/>
      <c r="O1205" s="36"/>
      <c r="P1205" s="36"/>
      <c r="Q1205" s="36"/>
      <c r="R1205" s="36"/>
      <c r="S1205" s="36"/>
      <c r="T1205" s="36"/>
      <c r="U1205" s="36"/>
      <c r="V1205" s="36"/>
      <c r="W1205" s="38" t="s">
        <v>24</v>
      </c>
      <c r="X1205" s="3"/>
      <c r="Y1205" s="3"/>
      <c r="Z1205" s="3"/>
    </row>
    <row r="1206" spans="1:26" ht="12" customHeight="1" outlineLevel="1" x14ac:dyDescent="0.25">
      <c r="A1206" s="1"/>
      <c r="B1206" s="2"/>
      <c r="C1206" s="2"/>
      <c r="D1206" s="2"/>
      <c r="E1206" s="2"/>
      <c r="F1206" s="3"/>
      <c r="G1206" s="3"/>
      <c r="H1206" s="3"/>
      <c r="I1206" s="3"/>
      <c r="J1206" s="3"/>
      <c r="K1206" s="3"/>
      <c r="L1206" s="3"/>
      <c r="M1206" s="3"/>
      <c r="N1206" s="3"/>
      <c r="O1206" s="3"/>
      <c r="P1206" s="3"/>
      <c r="Q1206" s="3"/>
      <c r="R1206" s="3"/>
      <c r="S1206" s="3"/>
      <c r="T1206" s="3"/>
      <c r="U1206" s="3"/>
      <c r="V1206" s="3"/>
      <c r="W1206" s="3"/>
      <c r="X1206" s="3"/>
      <c r="Y1206" s="3"/>
      <c r="Z1206" s="3"/>
    </row>
  </sheetData>
  <mergeCells count="8">
    <mergeCell ref="K542:K543"/>
    <mergeCell ref="K798:K799"/>
    <mergeCell ref="G11:G12"/>
    <mergeCell ref="H1122:H1124"/>
    <mergeCell ref="K361:M362"/>
    <mergeCell ref="K202:K203"/>
    <mergeCell ref="K104:K105"/>
    <mergeCell ref="G39:G40"/>
  </mergeCells>
  <phoneticPr fontId="13" type="noConversion"/>
  <conditionalFormatting sqref="J802:AK1041">
    <cfRule type="expression" dxfId="1" priority="11">
      <formula>OFFSET(J802,-(COUNTIF($I$546:$I$788,"*")+16),0)&gt;0</formula>
    </cfRule>
  </conditionalFormatting>
  <conditionalFormatting sqref="J206:AK349 J546:AK785">
    <cfRule type="expression" dxfId="0" priority="25">
      <formula>(INDEX($J$108:$AL$120,MATCH($H206,$I$108:$I$120,0),MATCH(J$205,$J$107:$AL$107,0))&gt;0)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dimension ref="A1:X118"/>
  <sheetViews>
    <sheetView topLeftCell="A88" workbookViewId="0">
      <selection activeCell="T107" sqref="T107"/>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432</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426</v>
      </c>
      <c r="I9" s="19"/>
      <c r="J9" s="19" t="s">
        <v>425</v>
      </c>
      <c r="K9" s="19"/>
      <c r="L9" s="19" t="s">
        <v>427</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5"/>
      <c r="I10" s="305"/>
      <c r="J10" s="305"/>
      <c r="K10" s="305"/>
      <c r="L10" s="305"/>
      <c r="M10" s="305"/>
      <c r="N10" s="306"/>
      <c r="O10" s="306"/>
      <c r="P10" s="306"/>
      <c r="Q10" s="306"/>
      <c r="R10" s="306"/>
      <c r="S10" s="306"/>
      <c r="T10" s="307"/>
      <c r="U10" s="12"/>
      <c r="V10" s="3"/>
      <c r="W10" s="3"/>
      <c r="X10" s="3"/>
    </row>
    <row r="11" spans="1:24" s="4" customFormat="1" ht="13.2" outlineLevel="1" x14ac:dyDescent="0.25">
      <c r="A11" s="1"/>
      <c r="B11" s="2"/>
      <c r="C11" s="13"/>
      <c r="D11" s="22"/>
      <c r="E11" s="23"/>
      <c r="F11" s="23"/>
      <c r="G11" s="23" t="s">
        <v>333</v>
      </c>
      <c r="H11" s="49">
        <v>1</v>
      </c>
      <c r="I11" s="305"/>
      <c r="J11" s="49">
        <v>0</v>
      </c>
      <c r="K11" s="305"/>
      <c r="L11" s="49">
        <v>0</v>
      </c>
      <c r="M11" s="305"/>
      <c r="N11" s="306"/>
      <c r="O11" s="306"/>
      <c r="P11" s="306"/>
      <c r="Q11" s="306"/>
      <c r="R11" s="306"/>
      <c r="S11" s="306"/>
      <c r="T11" s="307"/>
      <c r="U11" s="12"/>
      <c r="V11" s="3"/>
      <c r="W11" s="3"/>
      <c r="X11" s="3"/>
    </row>
    <row r="12" spans="1:24" s="4" customFormat="1" ht="12" customHeight="1" outlineLevel="1" x14ac:dyDescent="0.25">
      <c r="A12" s="1"/>
      <c r="B12" s="2"/>
      <c r="C12" s="13"/>
      <c r="D12" s="22"/>
      <c r="E12" s="27"/>
      <c r="F12" s="27"/>
      <c r="G12" s="31" t="s">
        <v>334</v>
      </c>
      <c r="H12" s="49">
        <v>1</v>
      </c>
      <c r="I12" s="305"/>
      <c r="J12" s="49">
        <v>1</v>
      </c>
      <c r="K12" s="305"/>
      <c r="L12" s="49">
        <v>1</v>
      </c>
      <c r="M12" s="305"/>
      <c r="N12" s="308"/>
      <c r="O12" s="308"/>
      <c r="P12" s="308"/>
      <c r="Q12" s="308"/>
      <c r="R12" s="308"/>
      <c r="S12" s="308"/>
      <c r="T12" s="307"/>
      <c r="U12" s="12"/>
      <c r="V12" s="3"/>
      <c r="W12" s="3"/>
      <c r="X12" s="3"/>
    </row>
    <row r="13" spans="1:24" s="4" customFormat="1" ht="6" customHeight="1" outlineLevel="1" x14ac:dyDescent="0.25">
      <c r="A13" s="1"/>
      <c r="B13" s="2"/>
      <c r="C13" s="13"/>
      <c r="D13" s="22"/>
      <c r="E13" s="27"/>
      <c r="F13" s="27"/>
      <c r="G13" s="31"/>
      <c r="H13" s="305"/>
      <c r="I13" s="305"/>
      <c r="J13" s="305"/>
      <c r="K13" s="305"/>
      <c r="L13" s="305"/>
      <c r="M13" s="305"/>
      <c r="N13" s="308"/>
      <c r="O13" s="308"/>
      <c r="P13" s="308"/>
      <c r="Q13" s="308"/>
      <c r="R13" s="308"/>
      <c r="S13" s="308"/>
      <c r="T13" s="307"/>
      <c r="U13" s="12"/>
      <c r="V13" s="3"/>
      <c r="W13" s="3"/>
      <c r="X13" s="3"/>
    </row>
    <row r="14" spans="1:24" s="4" customFormat="1" ht="12" customHeight="1" outlineLevel="1" x14ac:dyDescent="0.25">
      <c r="A14" s="1"/>
      <c r="B14" s="2"/>
      <c r="C14" s="13"/>
      <c r="D14" s="30"/>
      <c r="E14" s="31"/>
      <c r="F14" s="31"/>
      <c r="G14" s="31" t="s">
        <v>434</v>
      </c>
      <c r="H14" s="305"/>
      <c r="I14" s="305"/>
      <c r="J14" s="305"/>
      <c r="K14" s="305"/>
      <c r="L14" s="49">
        <v>0</v>
      </c>
      <c r="M14" s="305"/>
      <c r="N14" s="308"/>
      <c r="O14" s="308"/>
      <c r="P14" s="308"/>
      <c r="Q14" s="308"/>
      <c r="R14" s="308"/>
      <c r="S14" s="308"/>
      <c r="T14" s="307"/>
      <c r="U14" s="12"/>
      <c r="V14" s="3"/>
      <c r="W14" s="3"/>
      <c r="X14" s="3"/>
    </row>
    <row r="15" spans="1:24" s="4" customFormat="1" ht="12" customHeight="1" outlineLevel="1" x14ac:dyDescent="0.25">
      <c r="A15" s="1"/>
      <c r="B15" s="2"/>
      <c r="C15" s="13"/>
      <c r="D15" s="30"/>
      <c r="E15" s="31"/>
      <c r="F15" s="31"/>
      <c r="G15" s="31" t="s">
        <v>433</v>
      </c>
      <c r="H15" s="305"/>
      <c r="I15" s="305"/>
      <c r="J15" s="305"/>
      <c r="K15" s="305"/>
      <c r="L15" s="49">
        <v>1</v>
      </c>
      <c r="M15" s="305"/>
      <c r="N15" s="308"/>
      <c r="O15" s="308"/>
      <c r="P15" s="308"/>
      <c r="Q15" s="308"/>
      <c r="R15" s="308"/>
      <c r="S15" s="308"/>
      <c r="T15" s="307"/>
      <c r="U15" s="12"/>
      <c r="V15" s="3"/>
      <c r="W15" s="3"/>
      <c r="X15" s="3"/>
    </row>
    <row r="16" spans="1:24" s="4" customFormat="1" ht="12" customHeight="1" outlineLevel="1" x14ac:dyDescent="0.25">
      <c r="A16" s="1"/>
      <c r="B16" s="2"/>
      <c r="C16" s="13"/>
      <c r="D16" s="30"/>
      <c r="E16" s="31"/>
      <c r="F16" s="31"/>
      <c r="G16" s="31"/>
      <c r="H16" s="305"/>
      <c r="I16" s="305"/>
      <c r="J16" s="305"/>
      <c r="K16" s="305"/>
      <c r="L16" s="305"/>
      <c r="M16" s="305"/>
      <c r="N16" s="308"/>
      <c r="O16" s="308"/>
      <c r="P16" s="308"/>
      <c r="Q16" s="308"/>
      <c r="R16" s="308"/>
      <c r="S16" s="308"/>
      <c r="T16" s="307"/>
      <c r="U16" s="12"/>
      <c r="V16" s="3"/>
      <c r="W16" s="3"/>
      <c r="X16" s="3"/>
    </row>
    <row r="17" spans="1:24" s="4" customFormat="1" ht="12" customHeight="1" outlineLevel="1" x14ac:dyDescent="0.25">
      <c r="A17" s="1"/>
      <c r="B17" s="2"/>
      <c r="C17" s="13"/>
      <c r="D17" s="30"/>
      <c r="E17" s="31"/>
      <c r="F17" s="31"/>
      <c r="G17" s="31"/>
      <c r="H17" s="305"/>
      <c r="I17" s="305"/>
      <c r="J17" s="305"/>
      <c r="K17" s="305"/>
      <c r="L17" s="305"/>
      <c r="M17" s="305"/>
      <c r="N17" s="308"/>
      <c r="O17" s="308"/>
      <c r="P17" s="308"/>
      <c r="Q17" s="308"/>
      <c r="R17" s="308"/>
      <c r="S17" s="308"/>
      <c r="T17" s="307"/>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428</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426</v>
      </c>
      <c r="I29" s="19"/>
      <c r="J29" s="19" t="s">
        <v>425</v>
      </c>
      <c r="K29" s="19"/>
      <c r="L29" s="19" t="s">
        <v>427</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5"/>
      <c r="I30" s="305"/>
      <c r="J30" s="305"/>
      <c r="K30" s="305"/>
      <c r="L30" s="305"/>
      <c r="M30" s="305"/>
      <c r="N30" s="306"/>
      <c r="O30" s="306"/>
      <c r="P30" s="306"/>
      <c r="Q30" s="306"/>
      <c r="R30" s="306"/>
      <c r="S30" s="306"/>
      <c r="T30" s="307"/>
      <c r="U30" s="12"/>
      <c r="V30" s="3"/>
      <c r="W30" s="3"/>
      <c r="X30" s="3"/>
    </row>
    <row r="31" spans="1:24" s="4" customFormat="1" ht="13.2" outlineLevel="1" x14ac:dyDescent="0.25">
      <c r="A31" s="1"/>
      <c r="B31" s="2"/>
      <c r="C31" s="13"/>
      <c r="D31" s="22"/>
      <c r="E31" s="23"/>
      <c r="F31" s="23"/>
      <c r="G31" s="23" t="s">
        <v>429</v>
      </c>
      <c r="H31" s="305"/>
      <c r="I31" s="305"/>
      <c r="J31" s="49">
        <v>10</v>
      </c>
      <c r="K31" s="305"/>
      <c r="L31" s="305"/>
      <c r="M31" s="305"/>
      <c r="N31" s="306"/>
      <c r="O31" s="306"/>
      <c r="P31" s="306"/>
      <c r="Q31" s="306"/>
      <c r="R31" s="306"/>
      <c r="S31" s="306"/>
      <c r="T31" s="307"/>
      <c r="U31" s="12"/>
      <c r="V31" s="3"/>
      <c r="W31" s="3"/>
      <c r="X31" s="3"/>
    </row>
    <row r="32" spans="1:24" s="4" customFormat="1" ht="12" customHeight="1" outlineLevel="1" x14ac:dyDescent="0.25">
      <c r="A32" s="1"/>
      <c r="B32" s="2"/>
      <c r="C32" s="13"/>
      <c r="D32" s="22"/>
      <c r="E32" s="27"/>
      <c r="F32" s="27"/>
      <c r="G32" s="31"/>
      <c r="H32" s="305"/>
      <c r="I32" s="305"/>
      <c r="J32" s="305"/>
      <c r="K32" s="305"/>
      <c r="L32" s="305"/>
      <c r="M32" s="305"/>
      <c r="N32" s="308"/>
      <c r="O32" s="308"/>
      <c r="P32" s="308"/>
      <c r="Q32" s="308"/>
      <c r="R32" s="308"/>
      <c r="S32" s="308"/>
      <c r="T32" s="307"/>
      <c r="U32" s="12"/>
      <c r="V32" s="3"/>
      <c r="W32" s="3"/>
      <c r="X32" s="3"/>
    </row>
    <row r="33" spans="1:24" s="4" customFormat="1" ht="12" customHeight="1" outlineLevel="1" x14ac:dyDescent="0.25">
      <c r="A33" s="1"/>
      <c r="B33" s="2"/>
      <c r="C33" s="13"/>
      <c r="D33" s="30"/>
      <c r="E33" s="31"/>
      <c r="F33" s="31"/>
      <c r="G33" s="31" t="s">
        <v>430</v>
      </c>
      <c r="H33" s="313">
        <v>43511</v>
      </c>
      <c r="I33" s="305"/>
      <c r="J33" s="313">
        <v>43480</v>
      </c>
      <c r="K33" s="305"/>
      <c r="L33" s="305"/>
      <c r="M33" s="305"/>
      <c r="N33" s="308"/>
      <c r="O33" s="308"/>
      <c r="P33" s="308"/>
      <c r="Q33" s="308"/>
      <c r="R33" s="308"/>
      <c r="S33" s="308"/>
      <c r="T33" s="307"/>
      <c r="U33" s="12"/>
      <c r="V33" s="3"/>
      <c r="W33" s="3"/>
      <c r="X33" s="3"/>
    </row>
    <row r="34" spans="1:24" s="4" customFormat="1" ht="12" customHeight="1" outlineLevel="1" x14ac:dyDescent="0.25">
      <c r="A34" s="1"/>
      <c r="B34" s="2"/>
      <c r="C34" s="13"/>
      <c r="D34" s="30"/>
      <c r="E34" s="31"/>
      <c r="F34" s="31"/>
      <c r="G34" s="31"/>
      <c r="H34" s="305"/>
      <c r="I34" s="305"/>
      <c r="J34" s="305"/>
      <c r="K34" s="305"/>
      <c r="L34" s="305"/>
      <c r="M34" s="305"/>
      <c r="N34" s="308"/>
      <c r="O34" s="308"/>
      <c r="P34" s="308"/>
      <c r="Q34" s="308"/>
      <c r="R34" s="308"/>
      <c r="S34" s="308"/>
      <c r="T34" s="307"/>
      <c r="U34" s="12"/>
      <c r="V34" s="3"/>
      <c r="W34" s="3"/>
      <c r="X34" s="3"/>
    </row>
    <row r="35" spans="1:24" s="4" customFormat="1" ht="12" customHeight="1" outlineLevel="1" x14ac:dyDescent="0.25">
      <c r="A35" s="1"/>
      <c r="B35" s="2"/>
      <c r="C35" s="13"/>
      <c r="D35" s="30"/>
      <c r="E35" s="31"/>
      <c r="F35" s="31"/>
      <c r="G35" s="31" t="s">
        <v>431</v>
      </c>
      <c r="H35" s="49">
        <v>28</v>
      </c>
      <c r="I35" s="305"/>
      <c r="J35" s="49">
        <v>28</v>
      </c>
      <c r="K35" s="305"/>
      <c r="L35" s="305"/>
      <c r="M35" s="305"/>
      <c r="N35" s="308"/>
      <c r="O35" s="308"/>
      <c r="P35" s="308"/>
      <c r="Q35" s="308"/>
      <c r="R35" s="308"/>
      <c r="S35" s="308"/>
      <c r="T35" s="307"/>
      <c r="U35" s="12"/>
      <c r="V35" s="3"/>
      <c r="W35" s="3"/>
      <c r="X35" s="3"/>
    </row>
    <row r="36" spans="1:24" s="4" customFormat="1" ht="12" customHeight="1" outlineLevel="1" x14ac:dyDescent="0.25">
      <c r="A36" s="1"/>
      <c r="B36" s="2"/>
      <c r="C36" s="13"/>
      <c r="D36" s="30"/>
      <c r="E36" s="31"/>
      <c r="F36" s="31"/>
      <c r="G36" s="31"/>
      <c r="H36" s="305"/>
      <c r="I36" s="305"/>
      <c r="J36" s="305"/>
      <c r="K36" s="305"/>
      <c r="L36" s="305"/>
      <c r="M36" s="305"/>
      <c r="N36" s="308"/>
      <c r="O36" s="308"/>
      <c r="P36" s="308"/>
      <c r="Q36" s="308"/>
      <c r="R36" s="308"/>
      <c r="S36" s="308"/>
      <c r="T36" s="307"/>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435</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426</v>
      </c>
      <c r="I48" s="19" t="s">
        <v>425</v>
      </c>
      <c r="J48" s="19" t="s">
        <v>427</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436</v>
      </c>
      <c r="H49" s="49">
        <v>9</v>
      </c>
      <c r="I49" s="49">
        <v>8</v>
      </c>
      <c r="J49" s="49">
        <v>8</v>
      </c>
      <c r="K49" s="305"/>
      <c r="L49" s="305"/>
      <c r="M49" s="305"/>
      <c r="N49" s="306"/>
      <c r="O49" s="306"/>
      <c r="P49" s="306"/>
      <c r="Q49" s="306"/>
      <c r="R49" s="306"/>
      <c r="S49" s="306"/>
      <c r="T49" s="307"/>
      <c r="U49" s="12"/>
      <c r="V49" s="3"/>
      <c r="W49" s="3"/>
      <c r="X49" s="3"/>
    </row>
    <row r="50" spans="1:24" s="4" customFormat="1" ht="13.2" outlineLevel="1" x14ac:dyDescent="0.25">
      <c r="A50" s="1"/>
      <c r="B50" s="2"/>
      <c r="C50" s="13"/>
      <c r="D50" s="22"/>
      <c r="E50" s="23"/>
      <c r="F50" s="23"/>
      <c r="G50" s="322" t="s">
        <v>437</v>
      </c>
      <c r="H50" s="49">
        <v>4.5</v>
      </c>
      <c r="I50" s="49">
        <v>0</v>
      </c>
      <c r="J50" s="49">
        <v>0</v>
      </c>
      <c r="K50" s="305"/>
      <c r="L50" s="305"/>
      <c r="M50" s="305"/>
      <c r="N50" s="306"/>
      <c r="O50" s="306"/>
      <c r="P50" s="306"/>
      <c r="Q50" s="306"/>
      <c r="R50" s="306"/>
      <c r="S50" s="306"/>
      <c r="T50" s="307"/>
      <c r="U50" s="12"/>
      <c r="V50" s="3"/>
      <c r="W50" s="3"/>
      <c r="X50" s="3"/>
    </row>
    <row r="51" spans="1:24" s="4" customFormat="1" ht="12" customHeight="1" outlineLevel="1" x14ac:dyDescent="0.25">
      <c r="A51" s="1"/>
      <c r="B51" s="2"/>
      <c r="C51" s="13"/>
      <c r="D51" s="22"/>
      <c r="E51" s="27"/>
      <c r="F51" s="27"/>
      <c r="G51" s="323" t="s">
        <v>438</v>
      </c>
      <c r="H51" s="49">
        <v>10</v>
      </c>
      <c r="I51" s="49">
        <v>9</v>
      </c>
      <c r="J51" s="49">
        <v>8</v>
      </c>
      <c r="K51" s="305"/>
      <c r="L51" s="305"/>
      <c r="M51" s="305"/>
      <c r="N51" s="308"/>
      <c r="O51" s="308"/>
      <c r="P51" s="308"/>
      <c r="Q51" s="308"/>
      <c r="R51" s="308"/>
      <c r="S51" s="308"/>
      <c r="T51" s="307"/>
      <c r="U51" s="12"/>
      <c r="V51" s="3"/>
      <c r="W51" s="3"/>
      <c r="X51" s="3"/>
    </row>
    <row r="52" spans="1:24" s="4" customFormat="1" ht="12" customHeight="1" outlineLevel="1" x14ac:dyDescent="0.25">
      <c r="A52" s="1"/>
      <c r="B52" s="2"/>
      <c r="C52" s="13"/>
      <c r="D52" s="30"/>
      <c r="E52" s="31"/>
      <c r="F52" s="31"/>
      <c r="G52" s="322" t="s">
        <v>439</v>
      </c>
      <c r="H52" s="314">
        <v>9</v>
      </c>
      <c r="I52" s="49">
        <v>9</v>
      </c>
      <c r="J52" s="314">
        <v>8</v>
      </c>
      <c r="K52" s="305"/>
      <c r="L52" s="305"/>
      <c r="M52" s="305"/>
      <c r="N52" s="308"/>
      <c r="O52" s="308"/>
      <c r="P52" s="308"/>
      <c r="Q52" s="308"/>
      <c r="R52" s="308"/>
      <c r="S52" s="308"/>
      <c r="T52" s="307"/>
      <c r="U52" s="12"/>
      <c r="V52" s="3"/>
      <c r="W52" s="3"/>
      <c r="X52" s="3"/>
    </row>
    <row r="53" spans="1:24" s="4" customFormat="1" ht="12" customHeight="1" outlineLevel="1" x14ac:dyDescent="0.25">
      <c r="A53" s="1"/>
      <c r="B53" s="2"/>
      <c r="C53" s="13"/>
      <c r="D53" s="30"/>
      <c r="E53" s="31"/>
      <c r="F53" s="31"/>
      <c r="G53" s="324"/>
      <c r="H53" s="305"/>
      <c r="I53" s="305"/>
      <c r="J53" s="305"/>
      <c r="K53" s="305"/>
      <c r="L53" s="305"/>
      <c r="M53" s="305"/>
      <c r="N53" s="308"/>
      <c r="O53" s="308"/>
      <c r="P53" s="308"/>
      <c r="Q53" s="308"/>
      <c r="R53" s="308"/>
      <c r="S53" s="308"/>
      <c r="T53" s="307"/>
      <c r="U53" s="12"/>
      <c r="V53" s="3"/>
      <c r="W53" s="3"/>
      <c r="X53" s="3"/>
    </row>
    <row r="54" spans="1:24" s="4" customFormat="1" ht="12" customHeight="1" outlineLevel="1" x14ac:dyDescent="0.25">
      <c r="A54" s="1"/>
      <c r="B54" s="2"/>
      <c r="C54" s="13"/>
      <c r="D54" s="30"/>
      <c r="E54" s="31"/>
      <c r="F54" s="31"/>
      <c r="G54" s="324"/>
      <c r="H54" s="305"/>
      <c r="I54" s="305"/>
      <c r="J54" s="305"/>
      <c r="K54" s="305"/>
      <c r="L54" s="305"/>
      <c r="M54" s="305"/>
      <c r="N54" s="308"/>
      <c r="O54" s="308"/>
      <c r="P54" s="308"/>
      <c r="Q54" s="308"/>
      <c r="R54" s="308"/>
      <c r="S54" s="308"/>
      <c r="T54" s="307"/>
      <c r="U54" s="12"/>
      <c r="V54" s="3"/>
      <c r="W54" s="3"/>
      <c r="X54" s="3"/>
    </row>
    <row r="55" spans="1:24" s="4" customFormat="1" ht="12" customHeight="1" outlineLevel="1" x14ac:dyDescent="0.25">
      <c r="A55" s="1"/>
      <c r="B55" s="2"/>
      <c r="C55" s="13"/>
      <c r="D55" s="30"/>
      <c r="E55" s="31"/>
      <c r="F55" s="31"/>
      <c r="G55" s="295"/>
      <c r="H55" s="305"/>
      <c r="I55" s="322" t="s">
        <v>425</v>
      </c>
      <c r="J55" s="322" t="s">
        <v>427</v>
      </c>
      <c r="K55" s="305"/>
      <c r="L55" s="305"/>
      <c r="M55" s="305"/>
      <c r="N55" s="308"/>
      <c r="O55" s="308"/>
      <c r="P55" s="308"/>
      <c r="Q55" s="308"/>
      <c r="R55" s="308"/>
      <c r="S55" s="308"/>
      <c r="T55" s="307"/>
      <c r="U55" s="12"/>
      <c r="V55" s="3"/>
      <c r="W55" s="3"/>
      <c r="X55" s="3"/>
    </row>
    <row r="56" spans="1:24" s="4" customFormat="1" ht="12" customHeight="1" outlineLevel="1" x14ac:dyDescent="0.25">
      <c r="A56" s="1"/>
      <c r="B56" s="2"/>
      <c r="C56" s="13"/>
      <c r="D56" s="30"/>
      <c r="E56" s="31"/>
      <c r="F56" s="31"/>
      <c r="H56" s="325" t="s">
        <v>440</v>
      </c>
      <c r="I56" s="49">
        <v>7.0000000000000007E-2</v>
      </c>
      <c r="J56" s="49">
        <v>0.25</v>
      </c>
      <c r="K56" s="305"/>
      <c r="L56" s="305"/>
      <c r="M56" s="305"/>
      <c r="N56" s="308"/>
      <c r="O56" s="308"/>
      <c r="P56" s="308"/>
      <c r="Q56" s="308"/>
      <c r="R56" s="308"/>
      <c r="S56" s="308"/>
      <c r="T56" s="307"/>
      <c r="U56" s="12"/>
      <c r="V56" s="3"/>
      <c r="W56" s="3"/>
      <c r="X56" s="3"/>
    </row>
    <row r="57" spans="1:24" s="4" customFormat="1" ht="12" customHeight="1" outlineLevel="1" x14ac:dyDescent="0.25">
      <c r="A57" s="1"/>
      <c r="B57" s="2"/>
      <c r="C57" s="13"/>
      <c r="D57" s="30"/>
      <c r="E57" s="31"/>
      <c r="F57" s="31"/>
      <c r="H57" s="326" t="s">
        <v>441</v>
      </c>
      <c r="I57" s="49">
        <v>0.02</v>
      </c>
      <c r="J57" s="49">
        <v>0.15</v>
      </c>
      <c r="K57" s="305"/>
      <c r="L57" s="305"/>
      <c r="M57" s="305"/>
      <c r="N57" s="308"/>
      <c r="O57" s="308"/>
      <c r="P57" s="308"/>
      <c r="Q57" s="308"/>
      <c r="R57" s="308"/>
      <c r="S57" s="308"/>
      <c r="T57" s="307"/>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442</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446</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360" t="s">
        <v>444</v>
      </c>
      <c r="G68" s="361"/>
      <c r="H68" s="19"/>
      <c r="I68" s="19" t="s">
        <v>445</v>
      </c>
      <c r="J68" s="19"/>
      <c r="K68" s="19"/>
      <c r="L68" s="19" t="s">
        <v>447</v>
      </c>
      <c r="M68" s="19"/>
      <c r="N68" s="19"/>
      <c r="O68" s="19" t="s">
        <v>448</v>
      </c>
      <c r="P68" s="20"/>
      <c r="Q68" s="18"/>
      <c r="R68" s="18" t="s">
        <v>449</v>
      </c>
      <c r="S68" s="18"/>
      <c r="T68" s="18"/>
      <c r="U68" s="12"/>
      <c r="V68" s="3"/>
      <c r="W68" s="3"/>
      <c r="X68" s="3"/>
    </row>
    <row r="69" spans="1:24" s="4" customFormat="1" ht="12" customHeight="1" outlineLevel="1" x14ac:dyDescent="0.25">
      <c r="A69" s="1"/>
      <c r="B69" s="2"/>
      <c r="C69" s="13"/>
      <c r="D69" s="13"/>
      <c r="E69" s="13"/>
      <c r="F69" s="13" t="s">
        <v>162</v>
      </c>
      <c r="G69" s="13" t="s">
        <v>443</v>
      </c>
      <c r="H69" s="19"/>
      <c r="I69" s="19" t="s">
        <v>162</v>
      </c>
      <c r="J69" s="19" t="s">
        <v>443</v>
      </c>
      <c r="K69" s="19"/>
      <c r="L69" s="19" t="s">
        <v>162</v>
      </c>
      <c r="M69" s="19" t="s">
        <v>443</v>
      </c>
      <c r="N69" s="20"/>
      <c r="O69" s="19" t="s">
        <v>162</v>
      </c>
      <c r="P69" s="19" t="s">
        <v>443</v>
      </c>
      <c r="Q69" s="18"/>
      <c r="R69" s="18" t="s">
        <v>443</v>
      </c>
      <c r="S69" s="18"/>
      <c r="T69" s="18"/>
      <c r="U69" s="12"/>
      <c r="V69" s="3"/>
      <c r="W69" s="3"/>
      <c r="X69" s="3"/>
    </row>
    <row r="70" spans="1:24" s="4" customFormat="1" ht="13.2" outlineLevel="1" x14ac:dyDescent="0.25">
      <c r="A70" s="1"/>
      <c r="B70" s="2"/>
      <c r="C70" s="13"/>
      <c r="D70" s="22"/>
      <c r="E70" s="23"/>
      <c r="F70" s="329">
        <v>43525</v>
      </c>
      <c r="G70" s="4">
        <v>6</v>
      </c>
      <c r="I70" s="330">
        <v>43466</v>
      </c>
      <c r="J70" s="4">
        <v>4</v>
      </c>
      <c r="K70" s="305"/>
      <c r="L70" s="329">
        <v>43497</v>
      </c>
      <c r="M70" s="305">
        <v>20</v>
      </c>
      <c r="N70" s="306"/>
      <c r="O70" s="333">
        <v>43525</v>
      </c>
      <c r="P70" s="306">
        <v>10</v>
      </c>
      <c r="Q70" s="306"/>
      <c r="R70" s="306">
        <v>66</v>
      </c>
      <c r="S70" s="306"/>
      <c r="T70" s="307"/>
      <c r="U70" s="12"/>
      <c r="V70" s="3"/>
      <c r="W70" s="3"/>
      <c r="X70" s="3"/>
    </row>
    <row r="71" spans="1:24" s="4" customFormat="1" ht="13.2" outlineLevel="1" x14ac:dyDescent="0.25">
      <c r="A71" s="1"/>
      <c r="B71" s="2"/>
      <c r="C71" s="13"/>
      <c r="D71" s="22"/>
      <c r="E71" s="23"/>
      <c r="F71" s="330">
        <v>43556</v>
      </c>
      <c r="G71" s="4">
        <v>10</v>
      </c>
      <c r="I71" s="329">
        <v>43497</v>
      </c>
      <c r="J71" s="4">
        <v>4</v>
      </c>
      <c r="K71" s="305"/>
      <c r="L71" s="329">
        <v>43556</v>
      </c>
      <c r="M71" s="305">
        <v>20</v>
      </c>
      <c r="N71" s="306"/>
      <c r="O71" s="333">
        <v>43631</v>
      </c>
      <c r="P71" s="306">
        <v>10</v>
      </c>
      <c r="Q71" s="306"/>
      <c r="R71" s="306"/>
      <c r="S71" s="306"/>
      <c r="T71" s="307"/>
      <c r="U71" s="12"/>
      <c r="V71" s="3"/>
      <c r="W71" s="3"/>
      <c r="X71" s="3"/>
    </row>
    <row r="72" spans="1:24" s="4" customFormat="1" ht="13.2" outlineLevel="1" x14ac:dyDescent="0.25">
      <c r="A72" s="1"/>
      <c r="B72" s="2"/>
      <c r="C72" s="13"/>
      <c r="D72" s="22"/>
      <c r="E72" s="23"/>
      <c r="F72" s="330">
        <v>43631</v>
      </c>
      <c r="G72" s="4">
        <v>5</v>
      </c>
      <c r="I72" s="329">
        <v>43525</v>
      </c>
      <c r="J72" s="4">
        <v>4</v>
      </c>
      <c r="K72" s="305"/>
      <c r="L72" s="328">
        <v>43647</v>
      </c>
      <c r="M72" s="305">
        <v>20</v>
      </c>
      <c r="N72" s="306"/>
      <c r="O72" s="333">
        <v>43709</v>
      </c>
      <c r="P72" s="306">
        <v>10</v>
      </c>
      <c r="Q72" s="306"/>
      <c r="R72" s="306"/>
      <c r="S72" s="306"/>
      <c r="T72" s="307"/>
      <c r="U72" s="12"/>
      <c r="V72" s="3"/>
      <c r="W72" s="3"/>
      <c r="X72" s="3"/>
    </row>
    <row r="73" spans="1:24" s="4" customFormat="1" ht="13.2" outlineLevel="1" x14ac:dyDescent="0.25">
      <c r="A73" s="1"/>
      <c r="B73" s="2"/>
      <c r="C73" s="13"/>
      <c r="D73" s="22"/>
      <c r="E73" s="23"/>
      <c r="F73" s="23"/>
      <c r="I73" s="329">
        <v>43556</v>
      </c>
      <c r="J73" s="4">
        <v>4</v>
      </c>
      <c r="K73" s="305"/>
      <c r="L73" s="321">
        <v>43739</v>
      </c>
      <c r="M73" s="305">
        <v>20</v>
      </c>
      <c r="N73" s="306"/>
      <c r="O73" s="333">
        <v>43814</v>
      </c>
      <c r="P73" s="306">
        <v>10</v>
      </c>
      <c r="Q73" s="306"/>
      <c r="R73" s="306"/>
      <c r="S73" s="306"/>
      <c r="T73" s="307"/>
      <c r="U73" s="12"/>
      <c r="V73" s="3"/>
      <c r="W73" s="3"/>
      <c r="X73" s="3"/>
    </row>
    <row r="74" spans="1:24" s="4" customFormat="1" ht="13.2" outlineLevel="1" x14ac:dyDescent="0.25">
      <c r="A74" s="1"/>
      <c r="B74" s="2"/>
      <c r="C74" s="13"/>
      <c r="D74" s="22"/>
      <c r="E74" s="23"/>
      <c r="F74" s="23"/>
      <c r="I74" s="329">
        <v>43586</v>
      </c>
      <c r="J74" s="4">
        <v>4</v>
      </c>
      <c r="K74" s="305"/>
      <c r="L74" s="305"/>
      <c r="M74" s="305"/>
      <c r="N74" s="306"/>
      <c r="O74" s="306"/>
      <c r="P74" s="306"/>
      <c r="Q74" s="306"/>
      <c r="R74" s="306"/>
      <c r="S74" s="306"/>
      <c r="T74" s="307"/>
      <c r="U74" s="12"/>
      <c r="V74" s="3"/>
      <c r="W74" s="3"/>
      <c r="X74" s="3"/>
    </row>
    <row r="75" spans="1:24" s="4" customFormat="1" ht="13.2" outlineLevel="1" x14ac:dyDescent="0.25">
      <c r="A75" s="1"/>
      <c r="B75" s="2"/>
      <c r="C75" s="13"/>
      <c r="D75" s="22"/>
      <c r="E75" s="23"/>
      <c r="F75" s="23"/>
      <c r="I75" s="329">
        <v>43631</v>
      </c>
      <c r="J75" s="4">
        <v>4</v>
      </c>
      <c r="K75" s="305"/>
      <c r="L75" s="305"/>
      <c r="M75" s="305"/>
      <c r="N75" s="306"/>
      <c r="O75" s="306"/>
      <c r="P75" s="306"/>
      <c r="Q75" s="306"/>
      <c r="R75" s="306"/>
      <c r="S75" s="306"/>
      <c r="T75" s="307"/>
      <c r="U75" s="12"/>
      <c r="V75" s="3"/>
      <c r="W75" s="3"/>
      <c r="X75" s="3"/>
    </row>
    <row r="76" spans="1:24" s="4" customFormat="1" ht="13.2" outlineLevel="1" x14ac:dyDescent="0.25">
      <c r="A76" s="1"/>
      <c r="B76" s="2"/>
      <c r="C76" s="13"/>
      <c r="D76" s="22"/>
      <c r="E76" s="23"/>
      <c r="F76" s="23"/>
      <c r="I76" s="329">
        <v>43647</v>
      </c>
      <c r="J76" s="4">
        <v>4</v>
      </c>
      <c r="K76" s="305"/>
      <c r="L76" s="305"/>
      <c r="M76" s="305"/>
      <c r="N76" s="306"/>
      <c r="O76" s="306"/>
      <c r="P76" s="306"/>
      <c r="Q76" s="306"/>
      <c r="R76" s="306"/>
      <c r="S76" s="306"/>
      <c r="T76" s="307"/>
      <c r="U76" s="12"/>
      <c r="V76" s="3"/>
      <c r="W76" s="3"/>
      <c r="X76" s="3"/>
    </row>
    <row r="77" spans="1:24" s="4" customFormat="1" ht="13.2" outlineLevel="1" x14ac:dyDescent="0.25">
      <c r="A77" s="1"/>
      <c r="B77" s="2"/>
      <c r="C77" s="13"/>
      <c r="D77" s="22"/>
      <c r="E77" s="23"/>
      <c r="F77" s="23"/>
      <c r="I77" s="329">
        <v>43678</v>
      </c>
      <c r="J77" s="4">
        <v>4</v>
      </c>
      <c r="K77" s="305"/>
      <c r="L77" s="305"/>
      <c r="M77" s="305"/>
      <c r="N77" s="306"/>
      <c r="O77" s="306"/>
      <c r="P77" s="306"/>
      <c r="Q77" s="306"/>
      <c r="R77" s="306"/>
      <c r="S77" s="306"/>
      <c r="T77" s="307"/>
      <c r="U77" s="12"/>
      <c r="V77" s="3"/>
      <c r="W77" s="3"/>
      <c r="X77" s="3"/>
    </row>
    <row r="78" spans="1:24" s="4" customFormat="1" ht="13.2" outlineLevel="1" x14ac:dyDescent="0.25">
      <c r="A78" s="1"/>
      <c r="B78" s="2"/>
      <c r="C78" s="13"/>
      <c r="D78" s="22"/>
      <c r="E78" s="23"/>
      <c r="F78" s="23"/>
      <c r="G78" s="25"/>
      <c r="H78" s="25"/>
      <c r="I78" s="330">
        <v>43709</v>
      </c>
      <c r="J78" s="4">
        <v>4</v>
      </c>
      <c r="K78" s="305"/>
      <c r="L78" s="305"/>
      <c r="M78" s="305"/>
      <c r="N78" s="306"/>
      <c r="O78" s="306"/>
      <c r="P78" s="306"/>
      <c r="Q78" s="306"/>
      <c r="R78" s="306"/>
      <c r="S78" s="306"/>
      <c r="T78" s="307"/>
      <c r="U78" s="12"/>
      <c r="V78" s="3"/>
      <c r="W78" s="3"/>
      <c r="X78" s="3"/>
    </row>
    <row r="79" spans="1:24" s="4" customFormat="1" ht="12" customHeight="1" outlineLevel="1" x14ac:dyDescent="0.25">
      <c r="A79" s="1"/>
      <c r="B79" s="2"/>
      <c r="C79" s="13"/>
      <c r="D79" s="22"/>
      <c r="E79" s="27"/>
      <c r="F79" s="27"/>
      <c r="G79" s="323"/>
      <c r="H79" s="323"/>
      <c r="I79" s="332">
        <v>43739</v>
      </c>
      <c r="J79" s="4">
        <v>4</v>
      </c>
      <c r="K79" s="305"/>
      <c r="L79" s="305"/>
      <c r="M79" s="305"/>
      <c r="N79" s="308"/>
      <c r="O79" s="308"/>
      <c r="P79" s="308"/>
      <c r="Q79" s="308"/>
      <c r="R79" s="308"/>
      <c r="S79" s="308"/>
      <c r="T79" s="307"/>
      <c r="U79" s="12"/>
      <c r="V79" s="3"/>
      <c r="W79" s="3"/>
      <c r="X79" s="3"/>
    </row>
    <row r="80" spans="1:24" s="4" customFormat="1" ht="12" customHeight="1" outlineLevel="1" x14ac:dyDescent="0.25">
      <c r="A80" s="1"/>
      <c r="B80" s="2"/>
      <c r="C80" s="13"/>
      <c r="D80" s="30"/>
      <c r="E80" s="31"/>
      <c r="F80" s="31"/>
      <c r="G80" s="322"/>
      <c r="H80" s="322"/>
      <c r="I80" s="331">
        <v>43770</v>
      </c>
      <c r="J80" s="4">
        <v>4</v>
      </c>
      <c r="K80" s="305"/>
      <c r="L80" s="305"/>
      <c r="M80" s="305"/>
      <c r="N80" s="308"/>
      <c r="O80" s="308"/>
      <c r="P80" s="308"/>
      <c r="Q80" s="308"/>
      <c r="R80" s="308"/>
      <c r="S80" s="308"/>
      <c r="T80" s="307"/>
      <c r="U80" s="12"/>
      <c r="V80" s="3"/>
      <c r="W80" s="3"/>
      <c r="X80" s="3"/>
    </row>
    <row r="81" spans="1:24" s="4" customFormat="1" ht="12" customHeight="1" outlineLevel="1" x14ac:dyDescent="0.25">
      <c r="A81" s="1"/>
      <c r="B81" s="2"/>
      <c r="C81" s="13"/>
      <c r="D81" s="30"/>
      <c r="E81" s="31"/>
      <c r="F81" s="31"/>
      <c r="G81" s="324"/>
      <c r="H81" s="324"/>
      <c r="I81" s="324"/>
      <c r="J81" s="324"/>
      <c r="K81" s="305"/>
      <c r="L81" s="305"/>
      <c r="M81" s="305"/>
      <c r="N81" s="308"/>
      <c r="O81" s="308"/>
      <c r="P81" s="308"/>
      <c r="Q81" s="308"/>
      <c r="R81" s="308"/>
      <c r="S81" s="308"/>
      <c r="T81" s="307"/>
      <c r="U81" s="12"/>
      <c r="V81" s="3"/>
      <c r="W81" s="3"/>
      <c r="X81" s="3"/>
    </row>
    <row r="82" spans="1:24" s="4" customFormat="1" ht="12" customHeight="1" outlineLevel="1" x14ac:dyDescent="0.25">
      <c r="A82" s="1"/>
      <c r="B82" s="2"/>
      <c r="C82" s="13"/>
      <c r="D82" s="30"/>
      <c r="E82" s="31"/>
      <c r="F82" s="31"/>
      <c r="G82" s="324"/>
      <c r="H82" s="324"/>
      <c r="I82" s="324"/>
      <c r="J82" s="324"/>
      <c r="K82" s="305"/>
      <c r="L82" s="305"/>
      <c r="M82" s="305"/>
      <c r="N82" s="308"/>
      <c r="O82" s="308"/>
      <c r="P82" s="308"/>
      <c r="Q82" s="308"/>
      <c r="R82" s="308"/>
      <c r="S82" s="308"/>
      <c r="T82" s="307"/>
      <c r="U82" s="12"/>
      <c r="V82" s="3"/>
      <c r="W82" s="3"/>
      <c r="X82" s="3"/>
    </row>
    <row r="83" spans="1:24" s="4" customFormat="1" ht="12" customHeight="1" outlineLevel="1" x14ac:dyDescent="0.25">
      <c r="A83" s="1"/>
      <c r="B83" s="2"/>
      <c r="C83" s="13"/>
      <c r="D83" s="30"/>
      <c r="E83" s="31"/>
      <c r="F83" s="31"/>
      <c r="G83" s="295"/>
      <c r="H83" s="295"/>
      <c r="I83" s="295"/>
      <c r="J83" s="295"/>
      <c r="K83" s="305"/>
      <c r="L83" s="305"/>
      <c r="M83" s="305"/>
      <c r="N83" s="308"/>
      <c r="O83" s="308"/>
      <c r="P83" s="308"/>
      <c r="Q83" s="308"/>
      <c r="R83" s="308"/>
      <c r="S83" s="308"/>
      <c r="T83" s="307"/>
      <c r="U83" s="12"/>
      <c r="V83" s="3"/>
      <c r="W83" s="3"/>
      <c r="X83" s="3"/>
    </row>
    <row r="84" spans="1:24" s="4" customFormat="1" ht="12" customHeight="1" outlineLevel="1" x14ac:dyDescent="0.25">
      <c r="A84" s="1"/>
      <c r="B84" s="2"/>
      <c r="C84" s="13"/>
      <c r="D84" s="30"/>
      <c r="E84" s="31"/>
      <c r="F84" s="31"/>
      <c r="K84" s="305"/>
      <c r="L84" s="305"/>
      <c r="M84" s="305"/>
      <c r="N84" s="308"/>
      <c r="O84" s="308"/>
      <c r="P84" s="308"/>
      <c r="Q84" s="308"/>
      <c r="R84" s="308"/>
      <c r="S84" s="308"/>
      <c r="T84" s="307"/>
      <c r="U84" s="12"/>
      <c r="V84" s="3"/>
      <c r="W84" s="3"/>
      <c r="X84" s="3"/>
    </row>
    <row r="85" spans="1:24" s="4" customFormat="1" ht="12" customHeight="1" outlineLevel="1" x14ac:dyDescent="0.25">
      <c r="A85" s="1"/>
      <c r="B85" s="2"/>
      <c r="C85" s="13"/>
      <c r="D85" s="30"/>
      <c r="E85" s="31"/>
      <c r="F85" s="31"/>
      <c r="K85" s="305"/>
      <c r="L85" s="305"/>
      <c r="M85" s="305"/>
      <c r="N85" s="308"/>
      <c r="O85" s="308"/>
      <c r="P85" s="308"/>
      <c r="Q85" s="308"/>
      <c r="R85" s="308"/>
      <c r="S85" s="308"/>
      <c r="T85" s="307"/>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450</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451</v>
      </c>
      <c r="G94" s="18"/>
      <c r="H94" s="18"/>
      <c r="I94" s="18"/>
      <c r="J94" s="18"/>
      <c r="K94" s="18"/>
      <c r="L94" s="18"/>
      <c r="M94" s="18"/>
      <c r="N94" s="18"/>
      <c r="O94" s="18" t="s">
        <v>454</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360"/>
      <c r="F96" s="361"/>
      <c r="G96" s="19" t="s">
        <v>452</v>
      </c>
      <c r="H96" s="19"/>
      <c r="I96" s="19"/>
      <c r="J96" s="19" t="s">
        <v>452</v>
      </c>
      <c r="K96" s="19"/>
      <c r="L96" s="19"/>
      <c r="M96" s="19" t="s">
        <v>455</v>
      </c>
      <c r="N96" s="19"/>
      <c r="O96" s="19"/>
      <c r="P96" s="20" t="s">
        <v>456</v>
      </c>
      <c r="Q96" s="18"/>
      <c r="R96" s="18"/>
      <c r="S96" s="18" t="s">
        <v>256</v>
      </c>
      <c r="T96" s="18"/>
      <c r="U96" s="12"/>
      <c r="V96" s="3"/>
      <c r="W96" s="3"/>
      <c r="X96" s="3"/>
    </row>
    <row r="97" spans="1:24" s="4" customFormat="1" ht="12" customHeight="1" outlineLevel="1" x14ac:dyDescent="0.25">
      <c r="A97" s="1"/>
      <c r="B97" s="2"/>
      <c r="C97" s="13"/>
      <c r="D97" s="13"/>
      <c r="E97" s="13" t="s">
        <v>438</v>
      </c>
      <c r="F97" s="13"/>
      <c r="G97" s="19" t="s">
        <v>171</v>
      </c>
      <c r="H97" s="19" t="s">
        <v>453</v>
      </c>
      <c r="I97" s="19"/>
      <c r="J97" s="19" t="s">
        <v>162</v>
      </c>
      <c r="K97" s="19" t="s">
        <v>443</v>
      </c>
      <c r="L97" s="19"/>
      <c r="M97" s="19" t="s">
        <v>162</v>
      </c>
      <c r="N97" s="19" t="s">
        <v>443</v>
      </c>
      <c r="O97" s="19"/>
      <c r="P97" s="19" t="s">
        <v>162</v>
      </c>
      <c r="Q97" s="19" t="s">
        <v>443</v>
      </c>
      <c r="R97" s="19"/>
      <c r="S97" s="19" t="s">
        <v>162</v>
      </c>
      <c r="T97" s="19" t="s">
        <v>443</v>
      </c>
      <c r="U97" s="12"/>
      <c r="V97" s="3"/>
      <c r="W97" s="3"/>
      <c r="X97" s="3"/>
    </row>
    <row r="98" spans="1:24" s="4" customFormat="1" ht="13.2" outlineLevel="1" x14ac:dyDescent="0.25">
      <c r="A98" s="1"/>
      <c r="B98" s="2"/>
      <c r="C98" s="13"/>
      <c r="D98" s="22"/>
      <c r="E98" s="339">
        <v>0.5</v>
      </c>
      <c r="F98" s="117"/>
      <c r="G98" s="117" t="s">
        <v>99</v>
      </c>
      <c r="H98" s="341">
        <v>1.3</v>
      </c>
      <c r="I98" s="117"/>
      <c r="J98" s="119">
        <v>43774</v>
      </c>
      <c r="K98" s="305">
        <v>20</v>
      </c>
      <c r="L98" s="334"/>
      <c r="M98" s="321">
        <v>43560</v>
      </c>
      <c r="N98" s="306">
        <v>13</v>
      </c>
      <c r="O98" s="333"/>
      <c r="P98" s="321">
        <v>43560</v>
      </c>
      <c r="Q98" s="306">
        <v>13</v>
      </c>
      <c r="R98" s="306"/>
      <c r="S98" s="321">
        <v>43529</v>
      </c>
      <c r="T98" s="306">
        <v>40</v>
      </c>
      <c r="U98" s="12"/>
      <c r="V98" s="3"/>
      <c r="W98" s="3"/>
      <c r="X98" s="3"/>
    </row>
    <row r="99" spans="1:24" s="4" customFormat="1" ht="13.2" outlineLevel="1" x14ac:dyDescent="0.25">
      <c r="A99" s="1"/>
      <c r="B99" s="2"/>
      <c r="C99" s="13"/>
      <c r="D99" s="22"/>
      <c r="E99" s="335"/>
      <c r="F99" s="117"/>
      <c r="G99" s="117" t="s">
        <v>102</v>
      </c>
      <c r="H99" s="339">
        <v>1.2</v>
      </c>
      <c r="I99" s="117"/>
      <c r="J99" s="119">
        <v>43743</v>
      </c>
      <c r="K99" s="305">
        <v>20</v>
      </c>
      <c r="L99" s="334"/>
      <c r="M99" s="321">
        <v>43590</v>
      </c>
      <c r="N99" s="306">
        <v>3</v>
      </c>
      <c r="O99" s="333"/>
      <c r="P99" s="321">
        <v>43590</v>
      </c>
      <c r="Q99" s="306">
        <v>3</v>
      </c>
      <c r="R99" s="306"/>
      <c r="S99" s="321">
        <v>43560</v>
      </c>
      <c r="T99" s="306">
        <v>40</v>
      </c>
      <c r="U99" s="12"/>
      <c r="V99" s="3"/>
      <c r="W99" s="3"/>
      <c r="X99" s="3"/>
    </row>
    <row r="100" spans="1:24" s="4" customFormat="1" ht="13.2" outlineLevel="1" x14ac:dyDescent="0.25">
      <c r="A100" s="1"/>
      <c r="B100" s="2"/>
      <c r="C100" s="13"/>
      <c r="D100" s="22"/>
      <c r="E100" s="335"/>
      <c r="F100" s="117"/>
      <c r="G100" s="117" t="s">
        <v>101</v>
      </c>
      <c r="H100" s="339">
        <v>1.2</v>
      </c>
      <c r="I100" s="117"/>
      <c r="J100" s="117"/>
      <c r="K100" s="305"/>
      <c r="L100" s="119"/>
      <c r="M100" s="321">
        <v>43682</v>
      </c>
      <c r="N100" s="306">
        <v>3</v>
      </c>
      <c r="O100" s="333"/>
      <c r="P100" s="321">
        <v>43713</v>
      </c>
      <c r="Q100" s="306">
        <v>3</v>
      </c>
      <c r="R100" s="306"/>
      <c r="S100" s="321">
        <v>43632</v>
      </c>
      <c r="T100" s="306">
        <v>5</v>
      </c>
      <c r="U100" s="12"/>
      <c r="V100" s="3"/>
      <c r="W100" s="3"/>
      <c r="X100" s="3"/>
    </row>
    <row r="101" spans="1:24" s="4" customFormat="1" ht="13.2" outlineLevel="1" x14ac:dyDescent="0.25">
      <c r="A101" s="1"/>
      <c r="B101" s="2"/>
      <c r="C101" s="13"/>
      <c r="D101" s="22"/>
      <c r="E101" s="335"/>
      <c r="F101" s="117"/>
      <c r="G101" s="117" t="s">
        <v>104</v>
      </c>
      <c r="H101" s="339">
        <v>1.2</v>
      </c>
      <c r="I101" s="117"/>
      <c r="J101" s="117"/>
      <c r="K101" s="305"/>
      <c r="L101" s="119"/>
      <c r="M101" s="305"/>
      <c r="N101" s="306"/>
      <c r="O101" s="333"/>
      <c r="P101" s="306"/>
      <c r="Q101" s="306"/>
      <c r="R101" s="306"/>
      <c r="S101" s="306"/>
      <c r="T101" s="307"/>
      <c r="U101" s="12"/>
      <c r="V101" s="3"/>
      <c r="W101" s="3"/>
      <c r="X101" s="3"/>
    </row>
    <row r="102" spans="1:24" s="4" customFormat="1" ht="13.2" outlineLevel="1" x14ac:dyDescent="0.25">
      <c r="A102" s="1"/>
      <c r="B102" s="2"/>
      <c r="C102" s="13"/>
      <c r="D102" s="22"/>
      <c r="E102" s="335"/>
      <c r="F102" s="117"/>
      <c r="G102" s="117" t="s">
        <v>372</v>
      </c>
      <c r="H102" s="339">
        <v>1.2</v>
      </c>
      <c r="I102" s="117"/>
      <c r="J102" s="117"/>
      <c r="K102" s="305"/>
      <c r="L102" s="119"/>
      <c r="M102" s="305"/>
      <c r="N102" s="306"/>
      <c r="O102" s="333"/>
      <c r="P102" s="306"/>
      <c r="Q102" s="306"/>
      <c r="R102" s="306"/>
      <c r="S102" s="306"/>
      <c r="T102" s="307"/>
      <c r="U102" s="12"/>
      <c r="V102" s="3"/>
      <c r="W102" s="3"/>
      <c r="X102" s="3"/>
    </row>
    <row r="103" spans="1:24" s="4" customFormat="1" ht="13.2" outlineLevel="1" x14ac:dyDescent="0.25">
      <c r="A103" s="1"/>
      <c r="B103" s="2"/>
      <c r="C103" s="13"/>
      <c r="D103" s="22"/>
      <c r="E103" s="336"/>
      <c r="F103" s="117"/>
      <c r="G103" s="117" t="s">
        <v>98</v>
      </c>
      <c r="H103" s="339">
        <v>1.2</v>
      </c>
      <c r="I103" s="117"/>
      <c r="J103" s="117"/>
      <c r="K103" s="305"/>
      <c r="L103" s="321"/>
      <c r="M103" s="305"/>
      <c r="N103" s="306"/>
      <c r="O103" s="333"/>
      <c r="P103" s="306"/>
      <c r="Q103" s="306"/>
      <c r="R103" s="306"/>
      <c r="S103" s="306"/>
      <c r="T103" s="307"/>
      <c r="U103" s="12"/>
      <c r="V103" s="3"/>
      <c r="W103" s="3"/>
      <c r="X103" s="3"/>
    </row>
    <row r="104" spans="1:24" s="4" customFormat="1" ht="13.2" outlineLevel="1" x14ac:dyDescent="0.25">
      <c r="A104" s="1"/>
      <c r="B104" s="2"/>
      <c r="C104" s="13"/>
      <c r="D104" s="22"/>
      <c r="E104" s="336"/>
      <c r="F104" s="117"/>
      <c r="G104" s="117" t="s">
        <v>110</v>
      </c>
      <c r="H104" s="339">
        <v>1.2</v>
      </c>
      <c r="I104" s="117"/>
      <c r="J104" s="117"/>
      <c r="K104" s="305"/>
      <c r="L104" s="305"/>
      <c r="M104" s="305"/>
      <c r="N104" s="306"/>
      <c r="O104" s="306"/>
      <c r="P104" s="306"/>
      <c r="Q104" s="306"/>
      <c r="R104" s="306"/>
      <c r="S104" s="306"/>
      <c r="T104" s="307"/>
      <c r="U104" s="12"/>
      <c r="V104" s="3"/>
      <c r="W104" s="3"/>
      <c r="X104" s="3"/>
    </row>
    <row r="105" spans="1:24" s="4" customFormat="1" ht="13.2" outlineLevel="1" x14ac:dyDescent="0.25">
      <c r="A105" s="1"/>
      <c r="B105" s="2"/>
      <c r="C105" s="13"/>
      <c r="D105" s="22"/>
      <c r="E105" s="336"/>
      <c r="F105" s="117"/>
      <c r="G105" s="117" t="s">
        <v>103</v>
      </c>
      <c r="H105" s="339">
        <v>1.2</v>
      </c>
      <c r="I105" s="117"/>
      <c r="J105" s="117"/>
      <c r="K105" s="305"/>
      <c r="L105" s="305"/>
      <c r="M105" s="305"/>
      <c r="N105" s="306"/>
      <c r="O105" s="306"/>
      <c r="P105" s="306"/>
      <c r="Q105" s="306"/>
      <c r="R105" s="306"/>
      <c r="S105" s="306"/>
      <c r="T105" s="307"/>
      <c r="U105" s="12"/>
      <c r="V105" s="3"/>
      <c r="W105" s="3"/>
      <c r="X105" s="3"/>
    </row>
    <row r="106" spans="1:24" s="4" customFormat="1" ht="13.2" outlineLevel="1" x14ac:dyDescent="0.25">
      <c r="A106" s="1"/>
      <c r="B106" s="2"/>
      <c r="C106" s="13"/>
      <c r="D106" s="22"/>
      <c r="E106" s="336"/>
      <c r="F106" s="117"/>
      <c r="G106" s="117" t="s">
        <v>100</v>
      </c>
      <c r="H106" s="339">
        <v>1.2</v>
      </c>
      <c r="I106" s="117"/>
      <c r="J106" s="117"/>
      <c r="K106" s="305"/>
      <c r="L106" s="305"/>
      <c r="M106" s="305"/>
      <c r="N106" s="306"/>
      <c r="O106" s="306"/>
      <c r="P106" s="306"/>
      <c r="Q106" s="306"/>
      <c r="R106" s="306"/>
      <c r="S106" s="306"/>
      <c r="T106" s="307"/>
      <c r="U106" s="12"/>
      <c r="V106" s="3"/>
      <c r="W106" s="3"/>
      <c r="X106" s="3"/>
    </row>
    <row r="107" spans="1:24" s="4" customFormat="1" ht="13.2" outlineLevel="1" x14ac:dyDescent="0.25">
      <c r="A107" s="1"/>
      <c r="B107" s="2"/>
      <c r="C107" s="13"/>
      <c r="D107" s="22"/>
      <c r="E107" s="336"/>
      <c r="F107" s="117"/>
      <c r="G107" s="117" t="s">
        <v>112</v>
      </c>
      <c r="H107" s="339">
        <v>1.2</v>
      </c>
      <c r="I107" s="117"/>
      <c r="J107" s="117"/>
      <c r="K107" s="305"/>
      <c r="L107" s="305"/>
      <c r="M107" s="305"/>
      <c r="N107" s="306"/>
      <c r="O107" s="306"/>
      <c r="P107" s="306"/>
      <c r="Q107" s="306"/>
      <c r="R107" s="306"/>
      <c r="S107" s="306"/>
      <c r="T107" s="307"/>
      <c r="U107" s="12"/>
      <c r="V107" s="3"/>
      <c r="W107" s="3"/>
      <c r="X107" s="3"/>
    </row>
    <row r="108" spans="1:24" s="4" customFormat="1" ht="13.2" outlineLevel="1" x14ac:dyDescent="0.25">
      <c r="A108" s="1"/>
      <c r="B108" s="2"/>
      <c r="C108" s="13"/>
      <c r="D108" s="22"/>
      <c r="E108" s="336"/>
      <c r="F108" s="337"/>
      <c r="G108" s="336" t="s">
        <v>117</v>
      </c>
      <c r="H108" s="339">
        <v>1.2</v>
      </c>
      <c r="I108" s="117"/>
      <c r="J108" s="117"/>
      <c r="K108" s="305"/>
      <c r="L108" s="305"/>
      <c r="M108" s="305"/>
      <c r="N108" s="306"/>
      <c r="O108" s="306"/>
      <c r="P108" s="306"/>
      <c r="Q108" s="306"/>
      <c r="R108" s="306"/>
      <c r="S108" s="306"/>
      <c r="T108" s="307"/>
      <c r="U108" s="12"/>
      <c r="V108" s="3"/>
      <c r="W108" s="3"/>
      <c r="X108" s="3"/>
    </row>
    <row r="109" spans="1:24" s="4" customFormat="1" ht="12" customHeight="1" outlineLevel="1" x14ac:dyDescent="0.25">
      <c r="A109" s="1"/>
      <c r="B109" s="2"/>
      <c r="C109" s="13"/>
      <c r="D109" s="22"/>
      <c r="E109" s="338"/>
      <c r="F109" s="323"/>
      <c r="G109" s="295" t="s">
        <v>113</v>
      </c>
      <c r="H109" s="339">
        <v>1.2</v>
      </c>
      <c r="I109" s="117"/>
      <c r="J109" s="117"/>
      <c r="K109" s="305"/>
      <c r="L109" s="305"/>
      <c r="M109" s="305"/>
      <c r="N109" s="308"/>
      <c r="O109" s="308"/>
      <c r="P109" s="308"/>
      <c r="Q109" s="308"/>
      <c r="R109" s="308"/>
      <c r="S109" s="308"/>
      <c r="T109" s="307"/>
      <c r="U109" s="12"/>
      <c r="V109" s="3"/>
      <c r="W109" s="3"/>
      <c r="X109" s="3"/>
    </row>
    <row r="110" spans="1:24" s="4" customFormat="1" ht="12" customHeight="1" outlineLevel="1" x14ac:dyDescent="0.25">
      <c r="A110" s="1"/>
      <c r="B110" s="2"/>
      <c r="C110" s="13"/>
      <c r="D110" s="30"/>
      <c r="E110" s="295"/>
      <c r="F110" s="322"/>
      <c r="G110" s="340"/>
      <c r="H110" s="331"/>
      <c r="I110" s="117"/>
      <c r="J110" s="117"/>
      <c r="K110" s="305"/>
      <c r="L110" s="305"/>
      <c r="M110" s="305"/>
      <c r="N110" s="308"/>
      <c r="O110" s="308"/>
      <c r="P110" s="308"/>
      <c r="Q110" s="308"/>
      <c r="R110" s="308"/>
      <c r="S110" s="308"/>
      <c r="T110" s="307"/>
      <c r="U110" s="12"/>
      <c r="V110" s="3"/>
      <c r="W110" s="3"/>
      <c r="X110" s="3"/>
    </row>
    <row r="111" spans="1:24" s="4" customFormat="1" ht="12" customHeight="1" outlineLevel="1" x14ac:dyDescent="0.25">
      <c r="A111" s="1"/>
      <c r="B111" s="2"/>
      <c r="C111" s="13"/>
      <c r="D111" s="30"/>
      <c r="E111" s="295"/>
      <c r="F111" s="324"/>
      <c r="G111" s="324"/>
      <c r="H111" s="324"/>
      <c r="I111" s="324"/>
      <c r="J111" s="324"/>
      <c r="K111" s="305"/>
      <c r="L111" s="305"/>
      <c r="M111" s="305"/>
      <c r="N111" s="308"/>
      <c r="O111" s="308"/>
      <c r="P111" s="308"/>
      <c r="Q111" s="308"/>
      <c r="R111" s="308"/>
      <c r="S111" s="308"/>
      <c r="T111" s="307"/>
      <c r="U111" s="12"/>
      <c r="V111" s="3"/>
      <c r="W111" s="3"/>
      <c r="X111" s="3"/>
    </row>
    <row r="112" spans="1:24" s="4" customFormat="1" ht="12" customHeight="1" outlineLevel="1" x14ac:dyDescent="0.25">
      <c r="A112" s="1"/>
      <c r="B112" s="2"/>
      <c r="C112" s="13"/>
      <c r="D112" s="30"/>
      <c r="E112" s="295"/>
      <c r="F112" s="324"/>
      <c r="G112" s="324"/>
      <c r="H112" s="324"/>
      <c r="I112" s="324"/>
      <c r="J112" s="324"/>
      <c r="K112" s="305"/>
      <c r="L112" s="305"/>
      <c r="M112" s="305"/>
      <c r="N112" s="308"/>
      <c r="O112" s="308"/>
      <c r="P112" s="308"/>
      <c r="Q112" s="308"/>
      <c r="R112" s="308"/>
      <c r="S112" s="308"/>
      <c r="T112" s="307"/>
      <c r="U112" s="12"/>
      <c r="V112" s="3"/>
      <c r="W112" s="3"/>
      <c r="X112" s="3"/>
    </row>
    <row r="113" spans="1:24" s="4" customFormat="1" ht="12" customHeight="1" outlineLevel="1" x14ac:dyDescent="0.25">
      <c r="A113" s="1"/>
      <c r="B113" s="2"/>
      <c r="C113" s="13"/>
      <c r="D113" s="30"/>
      <c r="E113" s="295"/>
      <c r="F113" s="295"/>
      <c r="G113" s="295"/>
      <c r="H113" s="295"/>
      <c r="I113" s="295"/>
      <c r="J113" s="295"/>
      <c r="K113" s="305"/>
      <c r="L113" s="305"/>
      <c r="M113" s="305"/>
      <c r="N113" s="308"/>
      <c r="O113" s="308"/>
      <c r="P113" s="308"/>
      <c r="Q113" s="308"/>
      <c r="R113" s="308"/>
      <c r="S113" s="308"/>
      <c r="T113" s="307"/>
      <c r="U113" s="12"/>
      <c r="V113" s="3"/>
      <c r="W113" s="3"/>
      <c r="X113" s="3"/>
    </row>
    <row r="114" spans="1:24" s="4" customFormat="1" ht="12" customHeight="1" outlineLevel="1" x14ac:dyDescent="0.25">
      <c r="A114" s="1"/>
      <c r="B114" s="2"/>
      <c r="C114" s="13"/>
      <c r="D114" s="30"/>
      <c r="E114" s="295"/>
      <c r="F114" s="117"/>
      <c r="G114" s="117"/>
      <c r="H114" s="117"/>
      <c r="I114" s="117"/>
      <c r="J114" s="117"/>
      <c r="K114" s="305"/>
      <c r="L114" s="305"/>
      <c r="M114" s="305"/>
      <c r="N114" s="308"/>
      <c r="O114" s="308"/>
      <c r="P114" s="308"/>
      <c r="Q114" s="308"/>
      <c r="R114" s="308"/>
      <c r="S114" s="308"/>
      <c r="T114" s="307"/>
      <c r="U114" s="12"/>
      <c r="V114" s="3"/>
      <c r="W114" s="3"/>
      <c r="X114" s="3"/>
    </row>
    <row r="115" spans="1:24" s="4" customFormat="1" ht="12" customHeight="1" outlineLevel="1" x14ac:dyDescent="0.25">
      <c r="A115" s="1"/>
      <c r="B115" s="2"/>
      <c r="C115" s="13"/>
      <c r="D115" s="30"/>
      <c r="E115" s="295"/>
      <c r="F115" s="117"/>
      <c r="G115" s="117"/>
      <c r="H115" s="117"/>
      <c r="I115" s="117"/>
      <c r="J115" s="117"/>
      <c r="K115" s="305"/>
      <c r="L115" s="305"/>
      <c r="M115" s="305"/>
      <c r="N115" s="308"/>
      <c r="O115" s="308"/>
      <c r="P115" s="308"/>
      <c r="Q115" s="308"/>
      <c r="R115" s="308"/>
      <c r="S115" s="308"/>
      <c r="T115" s="307"/>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10" sqref="B10"/>
    </sheetView>
  </sheetViews>
  <sheetFormatPr defaultColWidth="8.88671875" defaultRowHeight="14.4" x14ac:dyDescent="0.3"/>
  <cols>
    <col min="1" max="1" width="20" style="109" customWidth="1"/>
    <col min="2" max="2" width="10.5546875" style="109" bestFit="1" customWidth="1"/>
    <col min="3" max="16384" width="8.88671875" style="109"/>
  </cols>
  <sheetData>
    <row r="2" spans="1:2" x14ac:dyDescent="0.3">
      <c r="A2" s="110" t="s">
        <v>139</v>
      </c>
    </row>
    <row r="3" spans="1:2" x14ac:dyDescent="0.3">
      <c r="A3" s="111" t="s">
        <v>140</v>
      </c>
      <c r="B3" s="111">
        <v>1</v>
      </c>
    </row>
    <row r="4" spans="1:2" ht="7.2" customHeight="1" x14ac:dyDescent="0.3"/>
    <row r="5" spans="1:2" x14ac:dyDescent="0.3">
      <c r="A5" s="111" t="s">
        <v>141</v>
      </c>
      <c r="B5" s="111">
        <v>1</v>
      </c>
    </row>
    <row r="6" spans="1:2" ht="7.2" customHeight="1" x14ac:dyDescent="0.3"/>
    <row r="7" spans="1:2" x14ac:dyDescent="0.3">
      <c r="A7" s="111" t="s">
        <v>143</v>
      </c>
      <c r="B7" s="111">
        <v>1.25</v>
      </c>
    </row>
    <row r="9" spans="1:2" x14ac:dyDescent="0.3">
      <c r="A9" s="110" t="s">
        <v>142</v>
      </c>
    </row>
    <row r="10" spans="1:2" x14ac:dyDescent="0.3">
      <c r="A10" s="111" t="s">
        <v>144</v>
      </c>
      <c r="B10" s="111">
        <v>11</v>
      </c>
    </row>
    <row r="11" spans="1:2" ht="7.2" customHeight="1" x14ac:dyDescent="0.3"/>
    <row r="12" spans="1:2" x14ac:dyDescent="0.3">
      <c r="A12" s="111" t="s">
        <v>145</v>
      </c>
      <c r="B12" s="111">
        <v>10</v>
      </c>
    </row>
    <row r="14" spans="1:2" x14ac:dyDescent="0.3">
      <c r="A14" s="110" t="s">
        <v>146</v>
      </c>
    </row>
    <row r="15" spans="1:2" x14ac:dyDescent="0.3">
      <c r="A15" s="111" t="s">
        <v>147</v>
      </c>
      <c r="B15" s="111">
        <v>0.85</v>
      </c>
    </row>
    <row r="17" spans="1:2" x14ac:dyDescent="0.3">
      <c r="A17" s="111" t="s">
        <v>148</v>
      </c>
      <c r="B17" s="111"/>
    </row>
    <row r="18" spans="1:2" x14ac:dyDescent="0.3">
      <c r="A18" s="111" t="s">
        <v>75</v>
      </c>
      <c r="B18" s="111">
        <v>1.3</v>
      </c>
    </row>
    <row r="19" spans="1:2" x14ac:dyDescent="0.3">
      <c r="A19" s="111" t="s">
        <v>76</v>
      </c>
      <c r="B19" s="111">
        <v>1.1000000000000001</v>
      </c>
    </row>
    <row r="20" spans="1:2" x14ac:dyDescent="0.3">
      <c r="A20" s="111" t="s">
        <v>77</v>
      </c>
      <c r="B20" s="111">
        <v>1.1000000000000001</v>
      </c>
    </row>
    <row r="21" spans="1:2" x14ac:dyDescent="0.3">
      <c r="A21" s="111" t="s">
        <v>78</v>
      </c>
      <c r="B21" s="111">
        <v>1.2</v>
      </c>
    </row>
    <row r="22" spans="1:2" x14ac:dyDescent="0.3">
      <c r="A22" s="111" t="s">
        <v>79</v>
      </c>
      <c r="B22" s="111">
        <v>1</v>
      </c>
    </row>
    <row r="24" spans="1:2" x14ac:dyDescent="0.3">
      <c r="A24" s="111" t="s">
        <v>149</v>
      </c>
      <c r="B24" s="111"/>
    </row>
    <row r="25" spans="1:2" x14ac:dyDescent="0.3">
      <c r="A25" s="111" t="s">
        <v>75</v>
      </c>
      <c r="B25" s="111">
        <v>1.2</v>
      </c>
    </row>
    <row r="26" spans="1:2" x14ac:dyDescent="0.3">
      <c r="A26" s="111" t="s">
        <v>76</v>
      </c>
      <c r="B26" s="111">
        <v>1.1000000000000001</v>
      </c>
    </row>
    <row r="27" spans="1:2" x14ac:dyDescent="0.3">
      <c r="A27" s="111" t="s">
        <v>77</v>
      </c>
      <c r="B27" s="111">
        <v>1.1000000000000001</v>
      </c>
    </row>
    <row r="28" spans="1:2" x14ac:dyDescent="0.3">
      <c r="A28" s="111" t="s">
        <v>78</v>
      </c>
      <c r="B28" s="111">
        <v>1.2</v>
      </c>
    </row>
    <row r="29" spans="1:2" x14ac:dyDescent="0.3">
      <c r="A29" s="111" t="s">
        <v>79</v>
      </c>
      <c r="B29" s="111">
        <v>1</v>
      </c>
    </row>
    <row r="31" spans="1:2" x14ac:dyDescent="0.3">
      <c r="A31" s="111" t="s">
        <v>159</v>
      </c>
      <c r="B31" s="111"/>
    </row>
    <row r="32" spans="1:2" x14ac:dyDescent="0.3">
      <c r="A32" s="111" t="s">
        <v>75</v>
      </c>
      <c r="B32" s="111">
        <v>1</v>
      </c>
    </row>
    <row r="33" spans="1:2" x14ac:dyDescent="0.3">
      <c r="A33" s="111" t="s">
        <v>76</v>
      </c>
      <c r="B33" s="111">
        <v>1</v>
      </c>
    </row>
    <row r="34" spans="1:2" x14ac:dyDescent="0.3">
      <c r="A34" s="111" t="s">
        <v>77</v>
      </c>
      <c r="B34" s="111">
        <v>1</v>
      </c>
    </row>
    <row r="35" spans="1:2" x14ac:dyDescent="0.3">
      <c r="A35" s="111" t="s">
        <v>78</v>
      </c>
      <c r="B35" s="111">
        <v>1</v>
      </c>
    </row>
    <row r="36" spans="1:2" x14ac:dyDescent="0.3">
      <c r="A36" s="111" t="s">
        <v>79</v>
      </c>
      <c r="B36" s="111">
        <v>1</v>
      </c>
    </row>
    <row r="38" spans="1:2" x14ac:dyDescent="0.3">
      <c r="A38" s="110" t="s">
        <v>150</v>
      </c>
    </row>
    <row r="39" spans="1:2" x14ac:dyDescent="0.3">
      <c r="A39" s="111" t="s">
        <v>151</v>
      </c>
      <c r="B39" s="111">
        <v>0.85</v>
      </c>
    </row>
    <row r="41" spans="1:2" x14ac:dyDescent="0.3">
      <c r="A41" s="110" t="s">
        <v>153</v>
      </c>
    </row>
    <row r="42" spans="1:2" x14ac:dyDescent="0.3">
      <c r="A42" s="111" t="s">
        <v>152</v>
      </c>
      <c r="B42" s="111">
        <v>7</v>
      </c>
    </row>
    <row r="44" spans="1:2" x14ac:dyDescent="0.3">
      <c r="A44" s="110" t="s">
        <v>154</v>
      </c>
    </row>
    <row r="45" spans="1:2" x14ac:dyDescent="0.3">
      <c r="A45" s="111" t="s">
        <v>155</v>
      </c>
      <c r="B45" s="112">
        <v>43570</v>
      </c>
    </row>
    <row r="46" spans="1:2" ht="7.2" customHeight="1" x14ac:dyDescent="0.3"/>
    <row r="47" spans="1:2" x14ac:dyDescent="0.3">
      <c r="A47" s="111" t="s">
        <v>156</v>
      </c>
      <c r="B47" s="111">
        <v>15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79"/>
  <sheetViews>
    <sheetView topLeftCell="A40" workbookViewId="0">
      <selection activeCell="L60" sqref="L60"/>
    </sheetView>
  </sheetViews>
  <sheetFormatPr defaultColWidth="8.88671875" defaultRowHeight="14.4" outlineLevelRow="1" x14ac:dyDescent="0.3"/>
  <cols>
    <col min="1" max="1" width="5.44140625" style="109" customWidth="1"/>
    <col min="2" max="2" width="4.109375" style="109" customWidth="1"/>
    <col min="3" max="3" width="4.44140625" style="109" customWidth="1"/>
    <col min="4" max="4" width="1.6640625" style="109" customWidth="1"/>
    <col min="5" max="5" width="2.5546875" style="109" customWidth="1"/>
    <col min="6" max="6" width="2.33203125" style="109" customWidth="1"/>
    <col min="7" max="16384" width="8.88671875" style="109"/>
  </cols>
  <sheetData>
    <row r="2" spans="1:26" x14ac:dyDescent="0.3">
      <c r="G2" s="110"/>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380</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9" t="s">
        <v>171</v>
      </c>
      <c r="H28" s="299" t="s">
        <v>184</v>
      </c>
      <c r="I28" s="296"/>
      <c r="J28" s="297"/>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9" t="s">
        <v>99</v>
      </c>
      <c r="H29" s="299">
        <v>3.5</v>
      </c>
      <c r="I29" s="296"/>
      <c r="J29" s="298"/>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9" t="s">
        <v>102</v>
      </c>
      <c r="H30" s="299">
        <v>4.2</v>
      </c>
      <c r="I30" s="296"/>
      <c r="J30" s="298"/>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9" t="s">
        <v>101</v>
      </c>
      <c r="H31" s="299">
        <v>3.5</v>
      </c>
      <c r="I31" s="296"/>
      <c r="J31" s="298"/>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9" t="s">
        <v>104</v>
      </c>
      <c r="H32" s="299"/>
      <c r="I32" s="296"/>
      <c r="J32" s="298"/>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9" t="s">
        <v>110</v>
      </c>
      <c r="H33" s="299">
        <v>2.2999999999999998</v>
      </c>
      <c r="I33" s="296"/>
      <c r="J33" s="298"/>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9" t="s">
        <v>98</v>
      </c>
      <c r="H34" s="299">
        <v>2.2999999999999998</v>
      </c>
      <c r="I34" s="296"/>
      <c r="J34" s="298"/>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9" t="s">
        <v>103</v>
      </c>
      <c r="H35" s="299"/>
      <c r="I35" s="296"/>
      <c r="J35" s="298"/>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9" t="s">
        <v>100</v>
      </c>
      <c r="H36" s="299"/>
      <c r="I36" s="296"/>
      <c r="J36" s="297"/>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9" t="s">
        <v>112</v>
      </c>
      <c r="H37" s="299"/>
      <c r="I37" s="296"/>
      <c r="J37" s="297"/>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9" t="s">
        <v>113</v>
      </c>
      <c r="H38" s="299"/>
      <c r="I38" s="296"/>
      <c r="J38" s="298"/>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9" t="s">
        <v>117</v>
      </c>
      <c r="H39" s="299"/>
      <c r="I39" s="296"/>
      <c r="J39" s="298"/>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5"/>
      <c r="H40" s="295"/>
      <c r="I40" s="296"/>
      <c r="J40" s="298"/>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2" customHeight="1" outlineLevel="1" x14ac:dyDescent="0.25">
      <c r="A58" s="1"/>
      <c r="B58" s="2"/>
      <c r="C58" s="13"/>
      <c r="D58" s="13"/>
      <c r="E58" s="13"/>
      <c r="F58" s="22"/>
      <c r="G58" s="31" t="s">
        <v>66</v>
      </c>
      <c r="H58" s="31"/>
      <c r="I58" s="76"/>
      <c r="J58" s="74"/>
      <c r="K58" s="74"/>
      <c r="L58" s="74"/>
      <c r="M58" s="74"/>
      <c r="N58" s="74"/>
      <c r="O58" s="74"/>
      <c r="P58" s="29"/>
      <c r="Q58" s="29"/>
      <c r="R58" s="29"/>
      <c r="S58" s="29"/>
      <c r="T58" s="29"/>
      <c r="U58" s="29"/>
      <c r="V58" s="26"/>
      <c r="W58" s="12"/>
      <c r="X58" s="3"/>
      <c r="Y58" s="3"/>
      <c r="Z58" s="3"/>
    </row>
    <row r="59" spans="1:26" s="4" customFormat="1" ht="12" customHeight="1" outlineLevel="1" x14ac:dyDescent="0.25">
      <c r="A59" s="1"/>
      <c r="B59" s="2"/>
      <c r="C59" s="13"/>
      <c r="D59" s="13"/>
      <c r="E59" s="13"/>
      <c r="F59" s="22"/>
      <c r="G59" s="31"/>
      <c r="H59" s="31" t="s">
        <v>11</v>
      </c>
      <c r="I59" s="76"/>
      <c r="J59" s="73">
        <v>0.4</v>
      </c>
      <c r="K59" s="77"/>
      <c r="L59" s="77"/>
      <c r="M59" s="77"/>
      <c r="N59" s="77"/>
      <c r="O59" s="77"/>
      <c r="P59" s="29"/>
      <c r="Q59" s="29"/>
      <c r="R59" s="29"/>
      <c r="S59" s="29"/>
      <c r="T59" s="29"/>
      <c r="U59" s="29"/>
      <c r="V59" s="26"/>
      <c r="W59" s="12"/>
      <c r="X59" s="3"/>
      <c r="Y59" s="3"/>
      <c r="Z59" s="3"/>
    </row>
    <row r="60" spans="1:26" s="4" customFormat="1" ht="12" customHeight="1" outlineLevel="1" x14ac:dyDescent="0.25">
      <c r="A60" s="1"/>
      <c r="B60" s="2"/>
      <c r="C60" s="13"/>
      <c r="D60" s="13"/>
      <c r="E60" s="13"/>
      <c r="F60" s="22"/>
      <c r="G60" s="31"/>
      <c r="H60" s="31" t="s">
        <v>7</v>
      </c>
      <c r="I60" s="76"/>
      <c r="J60" s="73">
        <v>0.42</v>
      </c>
      <c r="K60" s="77"/>
      <c r="L60" s="77"/>
      <c r="M60" s="77"/>
      <c r="N60" s="77"/>
      <c r="O60" s="77"/>
      <c r="P60" s="29"/>
      <c r="Q60" s="29"/>
      <c r="R60" s="29"/>
      <c r="S60" s="29"/>
      <c r="T60" s="29"/>
      <c r="U60" s="29"/>
      <c r="V60" s="26"/>
      <c r="W60" s="12"/>
      <c r="X60" s="3"/>
      <c r="Y60" s="3"/>
      <c r="Z60" s="3"/>
    </row>
    <row r="61" spans="1:26" s="4" customFormat="1" ht="12" customHeight="1" outlineLevel="1" x14ac:dyDescent="0.25">
      <c r="A61" s="1"/>
      <c r="B61" s="2"/>
      <c r="C61" s="13"/>
      <c r="D61" s="13"/>
      <c r="E61" s="13"/>
      <c r="F61" s="22"/>
      <c r="G61" s="31"/>
      <c r="H61" s="31" t="s">
        <v>13</v>
      </c>
      <c r="I61" s="76"/>
      <c r="J61" s="73">
        <v>0.44</v>
      </c>
      <c r="K61" s="77"/>
      <c r="L61" s="77"/>
      <c r="M61" s="77"/>
      <c r="N61" s="77"/>
      <c r="O61" s="77"/>
      <c r="P61" s="29"/>
      <c r="Q61" s="29"/>
      <c r="R61" s="29"/>
      <c r="S61" s="29"/>
      <c r="T61" s="29"/>
      <c r="U61" s="29"/>
      <c r="V61" s="26"/>
      <c r="W61" s="12"/>
      <c r="X61" s="3"/>
      <c r="Y61" s="3"/>
      <c r="Z61" s="3"/>
    </row>
    <row r="62" spans="1:26" s="4" customFormat="1" ht="12" customHeight="1" outlineLevel="1" x14ac:dyDescent="0.25">
      <c r="A62" s="1"/>
      <c r="B62" s="2"/>
      <c r="C62" s="13"/>
      <c r="D62" s="13"/>
      <c r="E62" s="13"/>
      <c r="F62" s="22"/>
      <c r="G62" s="31"/>
      <c r="H62" s="31" t="s">
        <v>67</v>
      </c>
      <c r="I62" s="76"/>
      <c r="J62" s="73">
        <v>0.2</v>
      </c>
      <c r="K62" s="77"/>
      <c r="L62" s="77"/>
      <c r="M62" s="77"/>
      <c r="N62" s="77"/>
      <c r="O62" s="77"/>
      <c r="P62" s="29"/>
      <c r="Q62" s="29"/>
      <c r="R62" s="29"/>
      <c r="S62" s="29"/>
      <c r="T62" s="29"/>
      <c r="U62" s="29"/>
      <c r="V62" s="26"/>
      <c r="W62" s="12"/>
      <c r="X62" s="3"/>
      <c r="Y62" s="3"/>
      <c r="Z62" s="3"/>
    </row>
    <row r="63" spans="1:26" s="4" customFormat="1" ht="12" customHeight="1" outlineLevel="1" x14ac:dyDescent="0.25">
      <c r="A63" s="1"/>
      <c r="B63" s="2"/>
      <c r="C63" s="13"/>
      <c r="D63" s="13"/>
      <c r="E63" s="13"/>
      <c r="F63" s="22"/>
      <c r="G63" s="31"/>
      <c r="H63" s="31" t="s">
        <v>68</v>
      </c>
      <c r="I63" s="76"/>
      <c r="J63" s="73">
        <v>0.2</v>
      </c>
      <c r="K63" s="77"/>
      <c r="L63" s="77"/>
      <c r="M63" s="77"/>
      <c r="N63" s="77"/>
      <c r="O63" s="77"/>
      <c r="P63" s="29"/>
      <c r="Q63" s="29"/>
      <c r="R63" s="29"/>
      <c r="S63" s="29"/>
      <c r="T63" s="29"/>
      <c r="U63" s="29"/>
      <c r="V63" s="26"/>
      <c r="W63" s="12"/>
      <c r="X63" s="3"/>
      <c r="Y63" s="3"/>
      <c r="Z63" s="3"/>
    </row>
    <row r="64" spans="1:26" s="4" customFormat="1" ht="12" customHeight="1" outlineLevel="1" x14ac:dyDescent="0.25">
      <c r="A64" s="1"/>
      <c r="B64" s="2"/>
      <c r="C64" s="13"/>
      <c r="D64" s="13"/>
      <c r="E64" s="13"/>
      <c r="F64" s="22"/>
      <c r="G64" s="31"/>
      <c r="H64" s="31" t="s">
        <v>15</v>
      </c>
      <c r="I64" s="76"/>
      <c r="J64" s="73">
        <v>0.3</v>
      </c>
      <c r="K64" s="77"/>
      <c r="L64" s="77"/>
      <c r="M64" s="77"/>
      <c r="N64" s="77"/>
      <c r="O64" s="77"/>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t="s">
        <v>9</v>
      </c>
      <c r="I65" s="76"/>
      <c r="J65" s="77"/>
      <c r="K65" s="77"/>
      <c r="L65" s="77"/>
      <c r="M65" s="77"/>
      <c r="N65" s="77"/>
      <c r="O65" s="77"/>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c r="I66" s="76"/>
      <c r="J66" s="74"/>
      <c r="K66" s="74"/>
      <c r="L66" s="74"/>
      <c r="M66" s="74"/>
      <c r="N66" s="74"/>
      <c r="O66" s="74"/>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t="s">
        <v>69</v>
      </c>
      <c r="H67" s="31"/>
      <c r="I67" s="76"/>
      <c r="J67" s="74"/>
      <c r="K67" s="74"/>
      <c r="L67" s="74"/>
      <c r="M67" s="74"/>
      <c r="N67" s="74"/>
      <c r="O67" s="74"/>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11</v>
      </c>
      <c r="I68" s="76"/>
      <c r="J68" s="73">
        <v>0.94</v>
      </c>
      <c r="K68" s="77"/>
      <c r="L68" s="77"/>
      <c r="M68" s="77"/>
      <c r="N68" s="77"/>
      <c r="O68" s="77"/>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7</v>
      </c>
      <c r="I69" s="76"/>
      <c r="J69" s="73">
        <v>0.94</v>
      </c>
      <c r="K69" s="77"/>
      <c r="L69" s="77"/>
      <c r="M69" s="77"/>
      <c r="N69" s="77"/>
      <c r="O69" s="77"/>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13</v>
      </c>
      <c r="I70" s="76"/>
      <c r="J70" s="73">
        <v>0.94</v>
      </c>
      <c r="K70" s="77"/>
      <c r="L70" s="77"/>
      <c r="M70" s="77"/>
      <c r="N70" s="77"/>
      <c r="O70" s="77"/>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67</v>
      </c>
      <c r="I71" s="76"/>
      <c r="J71" s="73">
        <v>0.98</v>
      </c>
      <c r="K71" s="77"/>
      <c r="L71" s="77"/>
      <c r="M71" s="77"/>
      <c r="N71" s="77"/>
      <c r="O71" s="77"/>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68</v>
      </c>
      <c r="I72" s="76"/>
      <c r="J72" s="73">
        <v>0.98</v>
      </c>
      <c r="K72" s="77"/>
      <c r="L72" s="77"/>
      <c r="M72" s="77"/>
      <c r="N72" s="77"/>
      <c r="O72" s="77"/>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15</v>
      </c>
      <c r="I73" s="76"/>
      <c r="J73" s="73">
        <v>0.85</v>
      </c>
      <c r="K73" s="77"/>
      <c r="L73" s="77"/>
      <c r="M73" s="77"/>
      <c r="N73" s="77"/>
      <c r="O73" s="77"/>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t="s">
        <v>9</v>
      </c>
      <c r="I74" s="76"/>
      <c r="J74" s="77"/>
      <c r="K74" s="77"/>
      <c r="L74" s="77"/>
      <c r="M74" s="77"/>
      <c r="N74" s="77"/>
      <c r="O74" s="77"/>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c r="H75" s="31"/>
      <c r="I75" s="76"/>
      <c r="J75" s="77"/>
      <c r="K75" s="77"/>
      <c r="L75" s="77"/>
      <c r="M75" s="77"/>
      <c r="N75" s="77"/>
      <c r="O75" s="77"/>
      <c r="P75" s="29"/>
      <c r="Q75" s="29"/>
      <c r="R75" s="29"/>
      <c r="S75" s="29"/>
      <c r="T75" s="29"/>
      <c r="U75" s="29"/>
      <c r="V75" s="26"/>
      <c r="W75" s="12"/>
      <c r="X75" s="3"/>
      <c r="Y75" s="3"/>
      <c r="Z75" s="3"/>
    </row>
    <row r="76" spans="1:26" s="4" customFormat="1" ht="12" customHeight="1" outlineLevel="1" x14ac:dyDescent="0.25">
      <c r="A76" s="1"/>
      <c r="B76" s="2"/>
      <c r="C76" s="13"/>
      <c r="D76" s="13"/>
      <c r="E76" s="13"/>
      <c r="F76" s="30"/>
      <c r="G76" s="31"/>
      <c r="H76" s="31"/>
      <c r="I76" s="75"/>
      <c r="J76" s="74"/>
      <c r="K76" s="74"/>
      <c r="L76" s="74"/>
      <c r="M76" s="74"/>
      <c r="N76" s="74"/>
      <c r="O76" s="74"/>
      <c r="P76" s="29"/>
      <c r="Q76" s="29"/>
      <c r="R76" s="29"/>
      <c r="S76" s="29"/>
      <c r="T76" s="29"/>
      <c r="U76" s="29"/>
      <c r="V76" s="26"/>
      <c r="W76" s="12"/>
      <c r="X76" s="3"/>
      <c r="Y76" s="3"/>
      <c r="Z76" s="3"/>
    </row>
    <row r="77" spans="1:26" s="4" customFormat="1" ht="5.0999999999999996" customHeight="1" outlineLevel="1" x14ac:dyDescent="0.25">
      <c r="A77" s="1"/>
      <c r="B77" s="2"/>
      <c r="C77" s="13"/>
      <c r="D77" s="13"/>
      <c r="E77" s="13"/>
      <c r="F77" s="33"/>
      <c r="G77" s="34"/>
      <c r="H77" s="34"/>
      <c r="I77" s="34"/>
      <c r="J77" s="35"/>
      <c r="K77" s="35"/>
      <c r="L77" s="35"/>
      <c r="M77" s="35"/>
      <c r="N77" s="35"/>
      <c r="O77" s="35"/>
      <c r="P77" s="35"/>
      <c r="Q77" s="35"/>
      <c r="R77" s="35"/>
      <c r="S77" s="35"/>
      <c r="T77" s="35"/>
      <c r="U77" s="35"/>
      <c r="V77" s="26"/>
      <c r="W77" s="12"/>
      <c r="X77" s="3"/>
      <c r="Y77" s="3"/>
      <c r="Z77" s="3"/>
    </row>
    <row r="78" spans="1:26" s="4" customFormat="1" ht="24.9" customHeight="1" outlineLevel="1" x14ac:dyDescent="0.25">
      <c r="A78" s="1"/>
      <c r="B78" s="2"/>
      <c r="C78" s="36"/>
      <c r="D78" s="36"/>
      <c r="E78" s="36"/>
      <c r="F78" s="36"/>
      <c r="G78" s="37" t="str">
        <f>G48</f>
        <v>HARVEST INDEX &amp; STUBBLE PRODUCTION</v>
      </c>
      <c r="H78" s="36"/>
      <c r="I78" s="36"/>
      <c r="J78" s="36"/>
      <c r="K78" s="36"/>
      <c r="L78" s="36"/>
      <c r="M78" s="36"/>
      <c r="N78" s="36"/>
      <c r="O78" s="36"/>
      <c r="P78" s="36"/>
      <c r="Q78" s="36"/>
      <c r="R78" s="36"/>
      <c r="S78" s="36"/>
      <c r="T78" s="36"/>
      <c r="U78" s="36"/>
      <c r="V78" s="36"/>
      <c r="W78" s="38" t="s">
        <v>24</v>
      </c>
      <c r="X78" s="3"/>
      <c r="Y78" s="3"/>
      <c r="Z78" s="3"/>
    </row>
    <row r="79" spans="1:26" s="4" customFormat="1" ht="12" customHeight="1" outlineLevel="1" x14ac:dyDescent="0.25">
      <c r="A79" s="1"/>
      <c r="B79" s="2"/>
      <c r="C79" s="2"/>
      <c r="D79" s="2"/>
      <c r="E79" s="2"/>
      <c r="F79" s="3"/>
      <c r="G79" s="3"/>
      <c r="H79" s="3"/>
      <c r="I79" s="3"/>
      <c r="J79" s="3"/>
      <c r="K79" s="3"/>
      <c r="L79" s="3"/>
      <c r="M79" s="3"/>
      <c r="N79" s="3"/>
      <c r="O79" s="3"/>
      <c r="P79" s="3"/>
      <c r="Q79" s="3"/>
      <c r="R79" s="3"/>
      <c r="S79" s="3"/>
      <c r="T79" s="3"/>
      <c r="U79" s="3"/>
      <c r="V79" s="3"/>
      <c r="W79" s="3"/>
      <c r="X79" s="3"/>
      <c r="Y79" s="3"/>
      <c r="Z79" s="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9" bestFit="1" customWidth="1"/>
    <col min="2" max="16384" width="8.88671875" style="109"/>
  </cols>
  <sheetData>
    <row r="2" spans="1:2" x14ac:dyDescent="0.3">
      <c r="A2" s="111" t="s">
        <v>157</v>
      </c>
      <c r="B2" s="111">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112</vt:i4>
      </vt:variant>
    </vt:vector>
  </HeadingPairs>
  <TitlesOfParts>
    <vt:vector size="121" baseType="lpstr">
      <vt:lpstr>Home</vt:lpstr>
      <vt:lpstr>General</vt:lpstr>
      <vt:lpstr>Feed Budget</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vt:lpstr>
      <vt:lpstr>chem_by_lmu</vt:lpstr>
      <vt:lpstr>chem_info</vt:lpstr>
      <vt:lpstr>chem_passes</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fert_prep</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Mach!mach_option</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Finance!overdraw_limit</vt:lpstr>
      <vt:lpstr>own_seed</vt:lpstr>
      <vt:lpstr>Crop!passes</vt:lpstr>
      <vt:lpstr>Annual!PastDecay</vt:lpstr>
      <vt:lpstr>Annual!PGRScalarH</vt:lpstr>
      <vt:lpstr>planning</vt:lpstr>
      <vt:lpstr>poc_destock</vt:lpstr>
      <vt:lpstr>Annual!POCCons</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Mach!stub_handling_date</vt:lpstr>
      <vt:lpstr>Mach!stub_handling_length</vt:lpstr>
      <vt:lpstr>Stubble!stubble_handling</vt:lpstr>
      <vt:lpstr>super</vt:lpstr>
      <vt:lpstr>tax</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2020-03-12T07:01:55Z</dcterms:modified>
</cp:coreProperties>
</file>