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72F481B2-C603-4760-BDCE-D96D95BA6408}" xr6:coauthVersionLast="45" xr6:coauthVersionMax="45" xr10:uidLastSave="{00000000-0000-0000-0000-000000000000}"/>
  <bookViews>
    <workbookView xWindow="45972" yWindow="84" windowWidth="23256" windowHeight="12576" activeTab="2"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Stubble!$H$65:$I$73</definedName>
    <definedName name="harvest_prep">Labour!$J$97:$K$99</definedName>
    <definedName name="hay_making_date" localSheetId="5">Crop!$I$77</definedName>
    <definedName name="hay_making_len" localSheetId="5">Crop!$I$79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p_chem_passes">Crop!#REF!</definedName>
    <definedName name="step_fert_passes">Crop!#REF!</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42" i="6" l="1"/>
  <c r="G13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<sst xmlns="http://schemas.openxmlformats.org/spreadsheetml/2006/main" count="1382" uniqueCount="527">
  <si>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</si>
  <si>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</si>
  <si>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</si>
  <si>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</si>
  <si>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</si>
  <si>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</si>
  <si>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</si>
  <si>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</si>
  <si>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</si>
  <si>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</si>
  <si>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</si>
  <si>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</si>
  <si>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</si>
  <si>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</si>
  <si>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</si>
  <si>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</si>
  <si>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</si>
  <si>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</si>
  <si>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</si>
  <si>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</si>
  <si>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</si>
  <si>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</si>
  <si>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</si>
  <si>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</si>
  <si>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</si>
  <si>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</si>
  <si>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</si>
  <si>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</si>
  <si>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</si>
  <si>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</si>
  <si>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</si>
  <si>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</si>
  <si>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</si>
  <si>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</si>
  <si>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</si>
  <si>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</si>
  <si>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</si>
  <si>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</si>
  <si>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</si>
  <si>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</si>
  <si>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</si>
  <si>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</si>
  <si>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</si>
  <si>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</si>
  <si>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</si>
  <si>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</si>
  <si>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</si>
  <si>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</si>
  <si>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</si>
  <si>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</si>
  <si>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</si>
  <si>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</si>
  <si>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</si>
  <si>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</si>
  <si>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</si>
  <si>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</si>
  <si>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</si>
  <si>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</si>
  <si>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</si>
  <si>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</si>
  <si>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</si>
  <si>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</si>
  <si>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</si>
  <si>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</si>
  <si>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</si>
  <si>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</si>
  <si>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</si>
  <si>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</si>
  <si>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</si>
  <si>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</si>
  <si>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</si>
  <si>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</si>
  <si>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</si>
  <si>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</si>
  <si>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</si>
  <si>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</si>
  <si>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</si>
  <si>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</si>
  <si>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</si>
  <si>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</si>
  <si>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</si>
  <si>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</si>
  <si>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</si>
  <si>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</si>
  <si>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</si>
  <si>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</si>
  <si>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</si>
  <si>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</si>
  <si>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</si>
  <si>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</si>
  <si>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</si>
  <si>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</si>
  <si>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</si>
  <si>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</si>
  <si>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</si>
  <si>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</si>
  <si>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</si>
  <si>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</si>
  <si>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</si>
  <si>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</si>
  <si>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</si>
  <si>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</si>
  <si>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</si>
  <si>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</si>
  <si>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</si>
  <si>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</si>
  <si>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</si>
  <si>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</si>
  <si>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</si>
  <si>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</si>
  <si>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</si>
  <si>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</si>
  <si>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</si>
  <si>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</si>
  <si>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</si>
  <si>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</si>
  <si>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</si>
  <si>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</si>
  <si>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</si>
  <si>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</si>
  <si>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</si>
  <si>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</si>
  <si>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</si>
  <si>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</si>
  <si>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</si>
  <si>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</si>
  <si>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</si>
  <si>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</si>
  <si>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</si>
  <si>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</si>
  <si>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</si>
  <si>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</si>
  <si>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</si>
  <si>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</si>
  <si>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</si>
  <si>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</si>
  <si>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</si>
  <si>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</si>
  <si>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</si>
  <si>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</si>
  <si>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</si>
  <si>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</si>
  <si>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</si>
  <si>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</si>
  <si>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</si>
  <si>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</si>
  <si>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</si>
  <si>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</si>
  <si>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</si>
  <si>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</si>
  <si>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</si>
  <si>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</si>
  <si>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</si>
  <si>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</si>
  <si>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</si>
  <si>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</si>
  <si>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</si>
  <si>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</si>
  <si>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</si>
  <si>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</si>
  <si>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</si>
  <si>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</si>
  <si>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</si>
  <si>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</si>
  <si>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</si>
  <si>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</si>
  <si>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</si>
  <si>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</si>
  <si>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</si>
  <si>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</si>
  <si>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</si>
  <si>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</si>
  <si>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</si>
  <si>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</si>
  <si>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</si>
  <si>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</si>
  <si>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</si>
  <si>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</si>
  <si>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</si>
  <si>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</si>
  <si>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</si>
  <si>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</si>
  <si>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</si>
  <si>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</si>
  <si>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</si>
  <si>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</si>
  <si>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</si>
  <si>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</si>
  <si>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</si>
  <si>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</si>
  <si>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</si>
  <si>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</si>
  <si>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</si>
  <si>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</si>
  <si>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</si>
  <si>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</si>
  <si>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</si>
  <si>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</si>
  <si>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</si>
  <si>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</si>
  <si>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</si>
  <si>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</si>
  <si>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</si>
  <si>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</si>
  <si>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</si>
  <si>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</si>
  <si>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</si>
  <si>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</si>
  <si>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</si>
  <si>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</si>
  <si>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</si>
  <si>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</si>
  <si>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</si>
  <si>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</si>
  <si>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</si>
  <si>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</si>
  <si>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</si>
  <si>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</si>
  <si>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</si>
  <si>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</si>
  <si>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</si>
  <si>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</si>
  <si>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</si>
  <si>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</si>
  <si>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</si>
  <si>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</si>
  <si>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</si>
  <si>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</si>
  <si>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</si>
  <si>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</si>
  <si>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</si>
  <si>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</si>
  <si>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</si>
  <si>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</si>
  <si>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</si>
  <si>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</si>
  <si>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</si>
  <si>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</si>
  <si>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</si>
  <si>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</si>
  <si>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</si>
  <si>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</si>
  <si>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</si>
  <si>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</si>
  <si>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</si>
  <si>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</si>
  <si>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</si>
  <si>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</si>
  <si>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</si>
  <si>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</si>
  <si>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</si>
  <si>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</si>
  <si>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</si>
  <si>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</si>
  <si>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</si>
  <si>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</si>
  <si>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</si>
  <si>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</si>
  <si>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</si>
  <si>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</si>
  <si>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</si>
  <si>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</si>
  <si>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</si>
  <si>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</si>
  <si>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</si>
  <si>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</si>
  <si>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</si>
  <si>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</si>
  <si>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</si>
  <si>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</si>
  <si>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</si>
  <si>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</si>
  <si>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</si>
  <si>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</si>
  <si>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</si>
  <si>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</si>
  <si>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</si>
  <si>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</si>
  <si>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</si>
  <si>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</si>
  <si>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</si>
  <si>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</si>
  <si>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</si>
  <si>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</si>
  <si>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</si>
  <si>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</si>
  <si>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</si>
  <si>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</si>
  <si>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</si>
  <si>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</si>
  <si>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</si>
  <si>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</si>
  <si>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</si>
  <si>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</si>
  <si>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</si>
  <si>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</si>
  <si>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</si>
  <si>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</si>
  <si>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</si>
  <si>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</si>
  <si>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</si>
  <si>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</si>
  <si>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</si>
  <si>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</si>
  <si>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</si>
  <si>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</si>
  <si>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</si>
  <si>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</si>
  <si>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</si>
  <si>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</si>
  <si>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</si>
  <si>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</si>
  <si>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</si>
  <si>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</si>
  <si>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</si>
  <si>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</si>
  <si>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</si>
  <si>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</si>
  <si>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</si>
  <si>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</si>
  <si>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</si>
  <si>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</si>
  <si>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</si>
  <si>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</si>
  <si>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</si>
  <si>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</si>
  <si>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</si>
  <si>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</si>
  <si>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</si>
  <si>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</si>
  <si>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</si>
  <si>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</si>
  <si>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</si>
  <si>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</si>
  <si>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</si>
  <si>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</si>
  <si>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</si>
  <si>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</si>
  <si>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</si>
  <si>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</si>
  <si>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</si>
  <si>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</si>
  <si>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</si>
  <si>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</si>
  <si>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</si>
  <si>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</si>
  <si>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</si>
  <si>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</si>
  <si>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</si>
  <si>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</si>
  <si>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</si>
  <si>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</si>
  <si>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</si>
  <si>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</si>
  <si>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</si>
  <si>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</si>
  <si>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</si>
  <si>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</si>
  <si>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</si>
  <si>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</si>
  <si>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</si>
  <si>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</si>
  <si>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</si>
  <si>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</si>
  <si>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</si>
  <si>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</si>
  <si>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</si>
  <si>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</si>
  <si>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</si>
  <si>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</si>
  <si>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</si>
  <si>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</si>
  <si>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</si>
  <si>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</si>
  <si>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</si>
  <si>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</si>
  <si>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</si>
  <si>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</si>
  <si>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</si>
  <si>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</si>
  <si>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</si>
  <si>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</si>
  <si>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</si>
  <si>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</si>
  <si>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</si>
  <si>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</si>
  <si>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</si>
  <si>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</si>
  <si>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</si>
  <si>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</si>
  <si>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</si>
  <si>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</si>
  <si>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</si>
  <si>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</si>
  <si>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</si>
  <si>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</si>
  <si>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</si>
  <si>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</si>
  <si>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</si>
  <si>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</si>
  <si>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</si>
  <si>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</si>
  <si>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</si>
  <si>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</si>
  <si>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</si>
  <si>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</si>
  <si>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</si>
  <si>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</si>
  <si>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</si>
  <si>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</si>
  <si>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</si>
  <si>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</si>
  <si>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</si>
  <si>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</si>
  <si>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</si>
  <si>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</si>
  <si>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</si>
  <si>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</si>
  <si>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</si>
  <si>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</si>
  <si>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</si>
  <si>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</si>
  <si>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</si>
  <si>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</si>
  <si>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</si>
  <si>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</si>
  <si>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</si>
  <si>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</si>
  <si>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</si>
  <si>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</si>
  <si>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</si>
  <si>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</si>
  <si>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</si>
  <si>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</si>
  <si>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</si>
  <si>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</si>
  <si>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</si>
  <si>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</si>
  <si>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</si>
  <si>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</si>
  <si>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</si>
  <si>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</si>
  <si>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</si>
  <si>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</si>
  <si>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</si>
  <si>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</si>
  <si>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</si>
  <si>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</si>
  <si>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</si>
  <si>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</si>
  <si>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</si>
  <si>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</si>
  <si>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</si>
  <si>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</si>
  <si>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</si>
  <si>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</si>
  <si>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</si>
  <si>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</si>
  <si>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</si>
  <si>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</si>
  <si>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</si>
  <si>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</si>
  <si>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</si>
  <si>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</si>
  <si>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</si>
  <si>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</si>
  <si>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</si>
  <si>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</si>
  <si>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</si>
  <si>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</si>
  <si>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</si>
  <si>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Yield - Frost</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</si>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</sst>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8"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4" fillId="20" borderId="24" applyNumberFormat="0" applyAlignment="0" applyProtection="0"/>
    <xf numFmtId="9" fontId="27" fillId="0" borderId="0" applyFont="0" applyFill="0" applyBorder="0" applyAlignment="0" applyProtection="0"/>
  </cellStyleXfs>
  <cellXfs count="475">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5" fillId="0" borderId="0" xfId="1" applyFont="1" applyFill="1"/>
    <xf numFmtId="0" fontId="2" fillId="5" borderId="0" xfId="1" applyFont="1" applyFill="1" applyAlignment="1">
      <alignment horizontal="left"/>
    </xf>
    <xf numFmtId="2" fontId="24" fillId="20" borderId="24" xfId="12" applyNumberFormat="1" applyAlignment="1">
      <alignment horizontal="left"/>
    </xf>
    <xf numFmtId="0" fontId="24"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6"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329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4" t="s">
        <v>126</v>
      </c>
      <c r="H28" s="284" t="s">
        <v>139</v>
      </c>
      <c r="I28" s="281"/>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4" t="s">
        <v>78</v>
      </c>
      <c r="H29" s="284">
        <v>3.5</v>
      </c>
      <c r="I29" s="281"/>
      <c r="J29" s="283"/>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4" t="s">
        <v>81</v>
      </c>
      <c r="H30" s="284">
        <v>4.2</v>
      </c>
      <c r="I30" s="281"/>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4" t="s">
        <v>80</v>
      </c>
      <c r="H31" s="284">
        <v>3.5</v>
      </c>
      <c r="I31" s="281"/>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4" t="s">
        <v>83</v>
      </c>
      <c r="H32" s="284"/>
      <c r="I32" s="281"/>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4" t="s">
        <v>86</v>
      </c>
      <c r="H33" s="284">
        <v>2.2999999999999998</v>
      </c>
      <c r="I33" s="281"/>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4" t="s">
        <v>77</v>
      </c>
      <c r="H34" s="284">
        <v>2.2999999999999998</v>
      </c>
      <c r="I34" s="281"/>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4" t="s">
        <v>82</v>
      </c>
      <c r="H35" s="284"/>
      <c r="I35" s="281"/>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4" t="s">
        <v>79</v>
      </c>
      <c r="H36" s="284"/>
      <c r="I36" s="281"/>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4" t="s">
        <v>87</v>
      </c>
      <c r="H37" s="284"/>
      <c r="I37" s="281"/>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4" t="s">
        <v>88</v>
      </c>
      <c r="H38" s="284"/>
      <c r="I38" s="281"/>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4" t="s">
        <v>89</v>
      </c>
      <c r="H39" s="284"/>
      <c r="I39" s="281"/>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462</v>
      </c>
      <c r="H58" s="45">
        <v>1</v>
      </c>
      <c r="I58" s="73"/>
      <c r="K58" s="418" t="s">
        <v>463</v>
      </c>
      <c r="L58" s="419">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455</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454</v>
      </c>
      <c r="J65" s="285"/>
      <c r="K65" s="72"/>
      <c r="L65" s="72"/>
      <c r="M65" s="31"/>
      <c r="N65" s="31"/>
      <c r="O65" s="74" t="s">
        <v>460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251</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453</v>
      </c>
      <c r="J76" s="72"/>
      <c r="K76" s="72"/>
      <c r="L76" s="72"/>
      <c r="M76" s="31"/>
      <c r="N76" s="31"/>
      <c r="O76" s="74" t="s">
        <v>461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448</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407</v>
      </c>
      <c r="J87" s="75" t="s">
        <v>449</v>
      </c>
      <c r="K87" s="75" t="s">
        <v>450</v>
      </c>
      <c r="L87" s="75" t="s">
        <v>451</v>
      </c>
      <c r="M87" s="75" t="s">
        <v>452</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455</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407</v>
      </c>
      <c r="J98" s="75" t="s">
        <v>449</v>
      </c>
      <c r="K98" s="75" t="s">
        <v>450</v>
      </c>
      <c r="L98" s="75" t="s">
        <v>451</v>
      </c>
      <c r="M98" s="75" t="s">
        <v>452</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456</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458</v>
      </c>
      <c r="L109" s="75" t="s">
        <v>459</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457</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458</v>
      </c>
      <c r="L120" s="75" t="s">
        <v>459</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opLeftCell="A19" workbookViewId="0">
      <selection activeCell="N29" sqref="N29"/>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514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517</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516</v>
      </c>
      <c r="K24" s="343" t="s">
        <v>518</v>
      </c>
      <c r="L24" s="344"/>
      <c r="M24" s="454" t="s">
        <v>519</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515</v>
      </c>
      <c r="J25" s="456">
        <v>1</v>
      </c>
      <c r="K25" s="455" t="b">
        <v>1</v>
      </c>
      <c r="L25" s="351"/>
      <c r="M25" s="455"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57"/>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57"/>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57"/>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57"/>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57"/>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57"/>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57"/>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57"/>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58"/>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tabSelected="1" workbookViewId="0">
      <selection activeCell="E5" sqref="E5"/>
    </sheetView>
  </sheetViews>
  <sheetFormatPr defaultColWidth="8.88671875" defaultRowHeight="14.4" x14ac:dyDescent="0.3"/>
  <cols>
    <col min="1" max="1" width="8.88671875" style="97"/>
    <col min="2" max="2" width="10.88671875" style="97" customWidth="1"/>
    <col min="3" max="16384" width="8.88671875" style="97"/>
  </cols>
  <sheetData>
    <row r="2" spans="1:5" x14ac:dyDescent="0.3">
      <c r="A2" s="98" t="s">
        <v>115</v>
      </c>
    </row>
    <row r="3" spans="1:5" x14ac:dyDescent="0.3">
      <c r="A3" s="102" t="s">
        <v>116</v>
      </c>
      <c r="B3" s="99" t="s">
        <v>117</v>
      </c>
      <c r="C3" s="99" t="s">
        <v>118</v>
      </c>
    </row>
    <row r="4" spans="1:5" x14ac:dyDescent="0.3">
      <c r="A4" s="99">
        <v>0</v>
      </c>
      <c r="B4" s="101">
        <v>43579</v>
      </c>
      <c r="C4" s="99">
        <f>B5-B4</f>
        <v>21</v>
      </c>
    </row>
    <row r="5" spans="1:5" x14ac:dyDescent="0.3">
      <c r="A5" s="99">
        <v>1</v>
      </c>
      <c r="B5" s="101">
        <v>43600</v>
      </c>
      <c r="C5" s="99">
        <f t="shared" ref="C5:C12" si="0">B6-B5</f>
        <v>28</v>
      </c>
      <c r="E5" s="97" t="s">
        <v>526</v>
      </c>
    </row>
    <row r="6" spans="1:5" x14ac:dyDescent="0.3">
      <c r="A6" s="99">
        <v>2</v>
      </c>
      <c r="B6" s="101">
        <v>43628</v>
      </c>
      <c r="C6" s="99">
        <f t="shared" si="0"/>
        <v>56</v>
      </c>
    </row>
    <row r="7" spans="1:5" x14ac:dyDescent="0.3">
      <c r="A7" s="99">
        <v>3</v>
      </c>
      <c r="B7" s="101">
        <v>43684</v>
      </c>
      <c r="C7" s="99">
        <f t="shared" si="0"/>
        <v>49</v>
      </c>
    </row>
    <row r="8" spans="1:5" x14ac:dyDescent="0.3">
      <c r="A8" s="99">
        <v>4</v>
      </c>
      <c r="B8" s="101">
        <v>43733</v>
      </c>
      <c r="C8" s="99">
        <f t="shared" si="0"/>
        <v>35</v>
      </c>
    </row>
    <row r="9" spans="1:5" x14ac:dyDescent="0.3">
      <c r="A9" s="99">
        <v>5</v>
      </c>
      <c r="B9" s="101">
        <v>43768</v>
      </c>
      <c r="C9" s="99">
        <f t="shared" si="0"/>
        <v>28</v>
      </c>
    </row>
    <row r="10" spans="1:5" x14ac:dyDescent="0.3">
      <c r="A10" s="99">
        <v>6</v>
      </c>
      <c r="B10" s="101">
        <v>43796</v>
      </c>
      <c r="C10" s="99">
        <f t="shared" si="0"/>
        <v>56</v>
      </c>
    </row>
    <row r="11" spans="1:5" x14ac:dyDescent="0.3">
      <c r="A11" s="99">
        <v>7</v>
      </c>
      <c r="B11" s="101">
        <v>43852</v>
      </c>
      <c r="C11" s="99">
        <f t="shared" si="0"/>
        <v>50</v>
      </c>
    </row>
    <row r="12" spans="1:5" x14ac:dyDescent="0.3">
      <c r="A12" s="99">
        <v>8</v>
      </c>
      <c r="B12" s="101">
        <v>43902</v>
      </c>
      <c r="C12" s="99">
        <f t="shared" si="0"/>
        <v>28</v>
      </c>
    </row>
    <row r="13" spans="1:5" x14ac:dyDescent="0.3">
      <c r="A13" s="99">
        <v>9</v>
      </c>
      <c r="B13" s="101">
        <v>43930</v>
      </c>
      <c r="C13" s="99">
        <f>B14-B13</f>
        <v>15</v>
      </c>
    </row>
    <row r="14" spans="1:5"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59" t="s">
        <v>163</v>
      </c>
      <c r="I46" s="460"/>
      <c r="J46" s="460"/>
      <c r="K46" s="460"/>
      <c r="L46" s="460"/>
      <c r="M46" s="460"/>
      <c r="N46" s="460"/>
      <c r="O46" s="460"/>
      <c r="P46" s="460"/>
      <c r="Q46" s="460"/>
      <c r="R46" s="460"/>
      <c r="S46" s="460"/>
      <c r="T46" s="461"/>
      <c r="U46" s="150"/>
      <c r="V46" s="141"/>
      <c r="W46" s="121"/>
      <c r="X46" s="159"/>
    </row>
    <row r="47" spans="1:24" ht="12.9" hidden="1" customHeight="1" outlineLevel="1" x14ac:dyDescent="0.25">
      <c r="A47" s="105"/>
      <c r="B47" s="158"/>
      <c r="C47" s="139"/>
      <c r="D47" s="139"/>
      <c r="E47" s="139"/>
      <c r="F47" s="141"/>
      <c r="G47" s="150"/>
      <c r="H47" s="462"/>
      <c r="I47" s="463"/>
      <c r="J47" s="463"/>
      <c r="K47" s="463"/>
      <c r="L47" s="463"/>
      <c r="M47" s="463"/>
      <c r="N47" s="463"/>
      <c r="O47" s="463"/>
      <c r="P47" s="463"/>
      <c r="Q47" s="463"/>
      <c r="R47" s="463"/>
      <c r="S47" s="463"/>
      <c r="T47" s="464"/>
      <c r="U47" s="150"/>
      <c r="V47" s="141"/>
      <c r="W47" s="121"/>
      <c r="X47" s="159"/>
    </row>
    <row r="48" spans="1:24" ht="12.9" hidden="1" customHeight="1" outlineLevel="1" x14ac:dyDescent="0.25">
      <c r="A48" s="105"/>
      <c r="B48" s="158"/>
      <c r="C48" s="139"/>
      <c r="D48" s="139"/>
      <c r="E48" s="139"/>
      <c r="F48" s="141"/>
      <c r="G48" s="150"/>
      <c r="H48" s="462"/>
      <c r="I48" s="463"/>
      <c r="J48" s="463"/>
      <c r="K48" s="463"/>
      <c r="L48" s="463"/>
      <c r="M48" s="463"/>
      <c r="N48" s="463"/>
      <c r="O48" s="463"/>
      <c r="P48" s="463"/>
      <c r="Q48" s="463"/>
      <c r="R48" s="463"/>
      <c r="S48" s="463"/>
      <c r="T48" s="464"/>
      <c r="U48" s="150"/>
      <c r="V48" s="141"/>
      <c r="W48" s="121"/>
      <c r="X48" s="159"/>
    </row>
    <row r="49" spans="1:24" ht="12.9" hidden="1" customHeight="1" outlineLevel="1" x14ac:dyDescent="0.25">
      <c r="A49" s="105"/>
      <c r="B49" s="158"/>
      <c r="C49" s="139"/>
      <c r="D49" s="139"/>
      <c r="E49" s="139"/>
      <c r="F49" s="141"/>
      <c r="G49" s="150"/>
      <c r="H49" s="465"/>
      <c r="I49" s="466"/>
      <c r="J49" s="466"/>
      <c r="K49" s="466"/>
      <c r="L49" s="466"/>
      <c r="M49" s="466"/>
      <c r="N49" s="466"/>
      <c r="O49" s="466"/>
      <c r="P49" s="466"/>
      <c r="Q49" s="466"/>
      <c r="R49" s="466"/>
      <c r="S49" s="466"/>
      <c r="T49" s="467"/>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hidden="1"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hidden="1"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hidden="1"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hidden="1"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hidden="1"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hidden="1"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hidden="1"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hidden="1"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hidden="1"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hidden="1"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hidden="1"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hidden="1"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hidden="1"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hidden="1"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hidden="1"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hidden="1"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hidden="1"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hidden="1"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hidden="1"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hidden="1"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hidden="1"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hidden="1"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hidden="1"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hidden="1"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hidden="1"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hidden="1"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hidden="1"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hidden="1"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hidden="1"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hidden="1"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hidden="1"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collapsed="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hidden="1"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hidden="1"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hidden="1"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hidden="1"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hidden="1"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hidden="1"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hidden="1"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hidden="1"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hidden="1"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hidden="1"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hidden="1"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hidden="1"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hidden="1"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hidden="1"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hidden="1"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hidden="1"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hidden="1"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hidden="1"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hidden="1"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hidden="1"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hidden="1"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hidden="1"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hidden="1"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collapsed="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hidden="1"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hidden="1"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hidden="1"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hidden="1"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hidden="1"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hidden="1"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hidden="1"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hidden="1"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hidden="1"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hidden="1"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hidden="1"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hidden="1"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hidden="1"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hidden="1"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hidden="1"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hidden="1"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hidden="1"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hidden="1"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hidden="1"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hidden="1"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hidden="1"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hidden="1"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hidden="1"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collapsed="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hidden="1"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hidden="1"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hidden="1"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hidden="1"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hidden="1"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hidden="1"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hidden="1"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hidden="1"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hidden="1"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hidden="1"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hidden="1"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hidden="1"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hidden="1"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hidden="1"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hidden="1"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hidden="1"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hidden="1"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hidden="1"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hidden="1"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hidden="1"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hidden="1"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hidden="1"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hidden="1"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hidden="1"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hidden="1"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hidden="1"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hidden="1"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hidden="1"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hidden="1"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hidden="1"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hidden="1"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collapsed="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hidden="1"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hidden="1"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hidden="1"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hidden="1"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hidden="1"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hidden="1"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hidden="1"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hidden="1"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hidden="1"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hidden="1"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hidden="1" customHeight="1" outlineLevel="1" x14ac:dyDescent="0.25">
      <c r="A318" s="105"/>
      <c r="B318" s="158"/>
      <c r="C318" s="123"/>
      <c r="D318" s="123"/>
      <c r="E318" s="123"/>
      <c r="F318" s="123"/>
      <c r="G318" s="123"/>
      <c r="H318" s="123"/>
      <c r="I318" s="251"/>
      <c r="J318" s="251"/>
      <c r="K318" s="138"/>
      <c r="L318" s="468"/>
      <c r="M318" s="469"/>
      <c r="N318" s="469"/>
      <c r="O318" s="138"/>
      <c r="P318" s="138"/>
      <c r="Q318" s="138"/>
      <c r="R318" s="138"/>
      <c r="S318" s="138"/>
      <c r="T318" s="138"/>
      <c r="U318" s="138"/>
      <c r="V318" s="251"/>
      <c r="W318" s="121"/>
      <c r="X318" s="159"/>
    </row>
    <row r="319" spans="1:56" ht="12.9" hidden="1"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hidden="1"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hidden="1"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hidden="1"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hidden="1"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hidden="1"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hidden="1"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hidden="1"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hidden="1"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hidden="1"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hidden="1"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hidden="1"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hidden="1"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hidden="1"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hidden="1"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hidden="1"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hidden="1"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collapsed="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hidden="1"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hidden="1"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hidden="1"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hidden="1"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hidden="1"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hidden="1"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hidden="1"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hidden="1"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hidden="1"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hidden="1"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hidden="1"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hidden="1"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hidden="1"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hidden="1"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hidden="1"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hidden="1"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hidden="1"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hidden="1"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hidden="1"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hidden="1"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hidden="1"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hidden="1"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hidden="1"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hidden="1"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hidden="1"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hidden="1"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hidden="1"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collapsed="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59" zoomScale="80" zoomScaleNormal="80" workbookViewId="0">
      <selection activeCell="H296" sqref="H296"/>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522</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25">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25">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25">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25">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25">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25">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25">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25">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25">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25">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25">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25">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25">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0999999999999996" customHeight="1" outlineLevel="1" thickBot="1" x14ac:dyDescent="0.3">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0999999999999996" customHeight="1" outlineLevel="1" x14ac:dyDescent="0.25">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25">
      <c r="A23" s="1"/>
      <c r="B23" s="2"/>
      <c r="C23" s="8"/>
      <c r="D23" s="8"/>
      <c r="E23" s="8" t="s">
        <v>1</v>
      </c>
      <c r="F23" s="9"/>
      <c r="G23" s="10" t="s">
        <v>473</v>
      </c>
      <c r="H23" s="9"/>
      <c r="I23" s="9"/>
      <c r="J23" s="9"/>
      <c r="K23" s="9"/>
      <c r="L23" s="9"/>
      <c r="M23" s="9"/>
      <c r="N23" s="9"/>
      <c r="O23" s="9"/>
      <c r="P23" s="9"/>
      <c r="Q23" s="9"/>
      <c r="R23" s="9"/>
      <c r="S23" s="11"/>
      <c r="T23" s="9"/>
      <c r="U23" s="11"/>
      <c r="V23" s="11"/>
      <c r="W23" s="12"/>
      <c r="X23" s="3"/>
      <c r="Y23" s="3"/>
      <c r="Z23" s="3"/>
    </row>
    <row r="24" spans="1:26" ht="12" customHeight="1" outlineLevel="1" x14ac:dyDescent="0.25">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25">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25">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25">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25">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25">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25">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2" outlineLevel="1" x14ac:dyDescent="0.25">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2" outlineLevel="1" x14ac:dyDescent="0.25">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2" outlineLevel="1" x14ac:dyDescent="0.25">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2" outlineLevel="1" x14ac:dyDescent="0.25">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2" outlineLevel="1" x14ac:dyDescent="0.25">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2" outlineLevel="1" x14ac:dyDescent="0.25">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 customHeight="1" outlineLevel="1" x14ac:dyDescent="0.25">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2" outlineLevel="1" x14ac:dyDescent="0.25">
      <c r="A41" s="1"/>
      <c r="B41" s="2"/>
      <c r="C41" s="13"/>
      <c r="D41" s="13"/>
      <c r="E41" s="13"/>
      <c r="F41" s="22"/>
      <c r="G41" s="439" t="s">
        <v>474</v>
      </c>
      <c r="H41" s="32"/>
      <c r="I41" s="32"/>
      <c r="J41" s="32"/>
      <c r="K41" s="433"/>
      <c r="L41" s="433"/>
      <c r="M41" s="433"/>
      <c r="N41" s="32"/>
      <c r="O41" s="32"/>
      <c r="P41" s="32"/>
      <c r="Q41" s="32"/>
      <c r="R41" s="32"/>
      <c r="S41" s="32"/>
      <c r="T41" s="32"/>
      <c r="U41" s="32"/>
      <c r="V41" s="32"/>
      <c r="W41" s="12"/>
      <c r="X41" s="3"/>
      <c r="Y41" s="3"/>
      <c r="Z41" s="3"/>
    </row>
    <row r="42" spans="1:26" ht="13.2" outlineLevel="1" x14ac:dyDescent="0.25">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2" outlineLevel="1" x14ac:dyDescent="0.25">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2" outlineLevel="1" x14ac:dyDescent="0.25">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2" outlineLevel="1" x14ac:dyDescent="0.25">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2" outlineLevel="1" x14ac:dyDescent="0.25">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2" outlineLevel="1" x14ac:dyDescent="0.25">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2" outlineLevel="1" x14ac:dyDescent="0.25">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2" outlineLevel="1" x14ac:dyDescent="0.25">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2" outlineLevel="1" x14ac:dyDescent="0.25">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2" outlineLevel="1" x14ac:dyDescent="0.25">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2" outlineLevel="1" x14ac:dyDescent="0.25">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2" outlineLevel="1" x14ac:dyDescent="0.25">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2" outlineLevel="1" x14ac:dyDescent="0.25">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2" outlineLevel="1" x14ac:dyDescent="0.25">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2" outlineLevel="1" x14ac:dyDescent="0.25">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2" outlineLevel="1" x14ac:dyDescent="0.25">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2" outlineLevel="1" x14ac:dyDescent="0.25">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2" outlineLevel="1" x14ac:dyDescent="0.25">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 customHeight="1" outlineLevel="1" x14ac:dyDescent="0.25">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2" outlineLevel="1" x14ac:dyDescent="0.25">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0999999999999996" customHeight="1" outlineLevel="1" x14ac:dyDescent="0.25">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25">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25">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25">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0999999999999996" customHeight="1" outlineLevel="1" thickBot="1" x14ac:dyDescent="0.3">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0999999999999996" customHeight="1" outlineLevel="1" x14ac:dyDescent="0.25">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25">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25">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25">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25">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25">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25">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25">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2" outlineLevel="1" x14ac:dyDescent="0.25">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25">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25">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0999999999999996" customHeight="1" outlineLevel="1" x14ac:dyDescent="0.25">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25">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25">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25">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0999999999999996" customHeight="1" outlineLevel="1" thickBot="1" x14ac:dyDescent="0.3">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0999999999999996" customHeight="1" outlineLevel="1" x14ac:dyDescent="0.25">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25">
      <c r="A107" s="1"/>
      <c r="B107" s="2"/>
      <c r="C107" s="8"/>
      <c r="D107" s="8"/>
      <c r="E107" s="8" t="s">
        <v>1</v>
      </c>
      <c r="F107" s="9"/>
      <c r="G107" s="10" t="s">
        <v>470</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25">
      <c r="A108" s="1"/>
      <c r="B108" s="2"/>
      <c r="C108" s="8"/>
      <c r="D108" s="8"/>
      <c r="E108" s="13"/>
      <c r="F108" s="9"/>
      <c r="G108" s="14"/>
      <c r="H108" s="9"/>
      <c r="I108" s="426" t="s">
        <v>469</v>
      </c>
      <c r="J108" s="9"/>
      <c r="K108" s="9"/>
      <c r="L108" s="9"/>
      <c r="M108" s="9"/>
      <c r="N108" s="9"/>
      <c r="O108" s="9"/>
      <c r="P108" s="9"/>
      <c r="Q108" s="9"/>
      <c r="R108" s="9"/>
      <c r="S108" s="11"/>
      <c r="T108" s="15"/>
      <c r="U108" s="11"/>
      <c r="V108" s="11"/>
      <c r="W108" s="12"/>
      <c r="X108" s="3"/>
      <c r="Y108" s="3"/>
      <c r="Z108" s="3"/>
    </row>
    <row r="109" spans="1:42" ht="12" customHeight="1" outlineLevel="1" x14ac:dyDescent="0.25">
      <c r="A109" s="1"/>
      <c r="B109" s="2"/>
      <c r="C109" s="13"/>
      <c r="D109" s="8"/>
      <c r="E109" s="13"/>
      <c r="F109" s="9"/>
      <c r="G109" s="9"/>
      <c r="H109" s="9"/>
      <c r="I109" s="9" t="s">
        <v>507</v>
      </c>
      <c r="J109" s="9"/>
      <c r="K109" s="9"/>
      <c r="L109" s="9"/>
      <c r="M109" s="9"/>
      <c r="N109" s="9"/>
      <c r="O109" s="9"/>
      <c r="P109" s="9"/>
      <c r="Q109" s="9"/>
      <c r="R109" s="9"/>
      <c r="S109" s="11"/>
      <c r="T109" s="15"/>
      <c r="U109" s="11"/>
      <c r="V109" s="11"/>
      <c r="W109" s="12"/>
      <c r="X109" s="3"/>
      <c r="Y109" s="3"/>
      <c r="Z109" s="3"/>
    </row>
    <row r="110" spans="1:42" ht="12" customHeight="1" outlineLevel="1" x14ac:dyDescent="0.25">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25">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25">
      <c r="A112" s="1"/>
      <c r="B112" s="2"/>
      <c r="C112" s="13"/>
      <c r="D112" s="13"/>
      <c r="E112" s="13"/>
      <c r="F112" s="13"/>
      <c r="G112" s="13"/>
      <c r="H112" s="472" t="s">
        <v>512</v>
      </c>
      <c r="I112" s="472"/>
      <c r="J112" s="472"/>
      <c r="K112" s="420"/>
      <c r="L112" s="441"/>
      <c r="M112" s="471" t="s">
        <v>380</v>
      </c>
      <c r="N112" s="471"/>
      <c r="O112" s="471"/>
      <c r="P112" s="441"/>
      <c r="Q112" s="441"/>
      <c r="R112" s="441"/>
      <c r="S112" s="441"/>
      <c r="T112" s="441"/>
      <c r="U112" s="420"/>
      <c r="V112" s="420"/>
      <c r="W112" s="12"/>
      <c r="X112" s="3"/>
      <c r="Y112" s="3"/>
      <c r="Z112" s="3"/>
    </row>
    <row r="113" spans="1:26" ht="12" customHeight="1" outlineLevel="1" x14ac:dyDescent="0.25">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25">
      <c r="A114" s="1"/>
      <c r="B114" s="2"/>
      <c r="C114" s="13"/>
      <c r="D114" s="13"/>
      <c r="E114" s="13"/>
      <c r="F114" s="13"/>
      <c r="G114" s="19"/>
      <c r="H114" s="20" t="s">
        <v>76</v>
      </c>
      <c r="I114" s="20" t="s">
        <v>75</v>
      </c>
      <c r="J114" s="20" t="s">
        <v>74</v>
      </c>
      <c r="K114" s="449"/>
      <c r="L114" s="449"/>
      <c r="M114" s="20" t="s">
        <v>76</v>
      </c>
      <c r="N114" s="20" t="s">
        <v>75</v>
      </c>
      <c r="O114" s="20" t="s">
        <v>74</v>
      </c>
      <c r="P114" s="20"/>
      <c r="Q114" s="20"/>
      <c r="R114" s="20"/>
      <c r="S114" s="20"/>
      <c r="T114" s="20"/>
      <c r="U114" s="420"/>
      <c r="V114" s="420"/>
      <c r="W114" s="12"/>
      <c r="X114" s="3"/>
      <c r="Y114" s="3"/>
      <c r="Z114" s="3"/>
    </row>
    <row r="115" spans="1:26" ht="13.2" outlineLevel="1" x14ac:dyDescent="0.25">
      <c r="A115" s="1"/>
      <c r="B115" s="2"/>
      <c r="C115" s="13"/>
      <c r="D115" s="13"/>
      <c r="E115" s="13"/>
      <c r="F115" s="22"/>
      <c r="G115" s="4" t="s">
        <v>81</v>
      </c>
      <c r="H115" s="422">
        <v>250</v>
      </c>
      <c r="I115" s="422">
        <v>0</v>
      </c>
      <c r="J115" s="422">
        <v>0</v>
      </c>
      <c r="L115" s="4" t="str">
        <f t="shared" ref="L115:L139" si="0">G115</f>
        <v>b</v>
      </c>
      <c r="M115" s="453">
        <f>1/4</f>
        <v>0.25</v>
      </c>
      <c r="N115" s="422">
        <f>IF(I115&gt;0,1,0)</f>
        <v>0</v>
      </c>
      <c r="O115" s="422">
        <f>IF(J115&gt;0,1,0)</f>
        <v>0</v>
      </c>
      <c r="S115" s="32"/>
      <c r="T115" s="32"/>
      <c r="U115" s="32"/>
      <c r="V115" s="32"/>
      <c r="W115" s="12"/>
      <c r="X115" s="3"/>
      <c r="Y115" s="3"/>
      <c r="Z115" s="3"/>
    </row>
    <row r="116" spans="1:26" ht="13.2" outlineLevel="1" x14ac:dyDescent="0.25">
      <c r="A116" s="1"/>
      <c r="B116" s="2"/>
      <c r="C116" s="13"/>
      <c r="D116" s="13"/>
      <c r="E116" s="13"/>
      <c r="F116" s="22"/>
      <c r="G116" s="4" t="s">
        <v>79</v>
      </c>
      <c r="H116" s="422">
        <v>250</v>
      </c>
      <c r="I116" s="422">
        <v>0</v>
      </c>
      <c r="J116" s="422">
        <v>0</v>
      </c>
      <c r="L116" s="4" t="str">
        <f t="shared" si="0"/>
        <v>f</v>
      </c>
      <c r="M116" s="453">
        <f t="shared" ref="M116:M139" si="1">1/4</f>
        <v>0.25</v>
      </c>
      <c r="N116" s="422">
        <f t="shared" ref="N116:O139" si="2">IF(I116&gt;0,1,0)</f>
        <v>0</v>
      </c>
      <c r="O116" s="422">
        <f t="shared" si="2"/>
        <v>0</v>
      </c>
      <c r="S116" s="32"/>
      <c r="T116" s="32"/>
      <c r="U116" s="32"/>
      <c r="V116" s="32"/>
      <c r="W116" s="12"/>
      <c r="X116" s="3"/>
      <c r="Y116" s="3"/>
      <c r="Z116" s="3"/>
    </row>
    <row r="117" spans="1:26" ht="13.2" outlineLevel="1" x14ac:dyDescent="0.25">
      <c r="A117" s="1"/>
      <c r="B117" s="2"/>
      <c r="C117" s="13"/>
      <c r="D117" s="13"/>
      <c r="E117" s="13"/>
      <c r="F117" s="22"/>
      <c r="G117" s="4" t="s">
        <v>83</v>
      </c>
      <c r="H117" s="422">
        <v>250</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2" outlineLevel="1" x14ac:dyDescent="0.25">
      <c r="A118" s="1"/>
      <c r="B118" s="2"/>
      <c r="C118" s="13"/>
      <c r="D118" s="13"/>
      <c r="E118" s="13"/>
      <c r="F118" s="22"/>
      <c r="G118" s="4" t="s">
        <v>87</v>
      </c>
      <c r="H118" s="422">
        <v>250</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2" outlineLevel="1" x14ac:dyDescent="0.25">
      <c r="A119" s="1"/>
      <c r="B119" s="2"/>
      <c r="C119" s="13"/>
      <c r="D119" s="13"/>
      <c r="E119" s="13"/>
      <c r="F119" s="22"/>
      <c r="G119" s="4" t="s">
        <v>88</v>
      </c>
      <c r="H119" s="422">
        <v>250</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2" outlineLevel="1" x14ac:dyDescent="0.25">
      <c r="A120" s="1"/>
      <c r="B120" s="2"/>
      <c r="C120" s="13"/>
      <c r="D120" s="13"/>
      <c r="E120" s="13"/>
      <c r="F120" s="22"/>
      <c r="G120" s="4" t="s">
        <v>82</v>
      </c>
      <c r="H120" s="422">
        <v>250</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2" outlineLevel="1" x14ac:dyDescent="0.25">
      <c r="A121" s="1"/>
      <c r="B121" s="2"/>
      <c r="C121" s="13"/>
      <c r="D121" s="13"/>
      <c r="E121" s="13"/>
      <c r="F121" s="22"/>
      <c r="G121" s="4" t="s">
        <v>80</v>
      </c>
      <c r="H121" s="422">
        <v>250</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2" outlineLevel="1" x14ac:dyDescent="0.25">
      <c r="A122" s="1"/>
      <c r="B122" s="2"/>
      <c r="C122" s="13"/>
      <c r="D122" s="13"/>
      <c r="E122" s="13"/>
      <c r="F122" s="22"/>
      <c r="G122" s="4" t="s">
        <v>321</v>
      </c>
      <c r="H122" s="422">
        <v>250</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2" outlineLevel="1" x14ac:dyDescent="0.25">
      <c r="A123" s="1"/>
      <c r="B123" s="2"/>
      <c r="C123" s="13"/>
      <c r="D123" s="13"/>
      <c r="E123" s="13"/>
      <c r="F123" s="22"/>
      <c r="G123" s="4" t="s">
        <v>77</v>
      </c>
      <c r="H123" s="422">
        <v>250</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2" outlineLevel="1" x14ac:dyDescent="0.25">
      <c r="A124" s="1"/>
      <c r="B124" s="2"/>
      <c r="C124" s="13"/>
      <c r="D124" s="13"/>
      <c r="E124" s="13"/>
      <c r="F124" s="22"/>
      <c r="G124" s="4" t="s">
        <v>89</v>
      </c>
      <c r="H124" s="422">
        <v>250</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2" outlineLevel="1" x14ac:dyDescent="0.25">
      <c r="A125" s="1"/>
      <c r="B125" s="2"/>
      <c r="C125" s="13"/>
      <c r="D125" s="13"/>
      <c r="E125" s="13"/>
      <c r="F125" s="22"/>
      <c r="G125" s="4" t="s">
        <v>78</v>
      </c>
      <c r="H125" s="422">
        <v>250</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2" outlineLevel="1" x14ac:dyDescent="0.25">
      <c r="A126" s="1"/>
      <c r="B126" s="2"/>
      <c r="C126" s="13"/>
      <c r="D126" s="13"/>
      <c r="E126" s="13"/>
      <c r="F126" s="22"/>
      <c r="G126" s="4" t="s">
        <v>86</v>
      </c>
      <c r="H126" s="422">
        <v>250</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2" outlineLevel="1" x14ac:dyDescent="0.25">
      <c r="A127" s="1"/>
      <c r="B127" s="2"/>
      <c r="C127" s="13"/>
      <c r="D127" s="13"/>
      <c r="E127" s="13"/>
      <c r="F127" s="22"/>
      <c r="G127" s="23" t="s">
        <v>84</v>
      </c>
      <c r="H127" s="422">
        <v>250</v>
      </c>
      <c r="I127" s="422">
        <v>60</v>
      </c>
      <c r="J127" s="422">
        <v>120</v>
      </c>
      <c r="K127" s="23"/>
      <c r="L127" s="4" t="str">
        <f t="shared" ref="L127" si="3">G127</f>
        <v>a</v>
      </c>
      <c r="M127" s="453">
        <f t="shared" si="1"/>
        <v>0.25</v>
      </c>
      <c r="N127" s="422">
        <f t="shared" ref="N127" si="4">IF(I127&gt;0,1,0)</f>
        <v>1</v>
      </c>
      <c r="O127" s="422">
        <f t="shared" ref="O127" si="5">IF(J127&gt;0,1,0)</f>
        <v>1</v>
      </c>
      <c r="S127" s="32"/>
      <c r="T127" s="32"/>
      <c r="U127" s="32"/>
      <c r="V127" s="32"/>
      <c r="W127" s="12"/>
      <c r="X127" s="3"/>
      <c r="Y127" s="3"/>
      <c r="Z127" s="3"/>
    </row>
    <row r="128" spans="1:26" ht="13.2" outlineLevel="1" x14ac:dyDescent="0.25">
      <c r="A128" s="1"/>
      <c r="B128" s="2"/>
      <c r="C128" s="13"/>
      <c r="D128" s="13"/>
      <c r="E128" s="13"/>
      <c r="F128" s="22"/>
      <c r="G128" s="23" t="s">
        <v>85</v>
      </c>
      <c r="H128" s="422">
        <v>250</v>
      </c>
      <c r="I128" s="422">
        <v>60</v>
      </c>
      <c r="J128" s="422">
        <v>170</v>
      </c>
      <c r="K128" s="23"/>
      <c r="L128" s="4" t="str">
        <f t="shared" si="0"/>
        <v>ar</v>
      </c>
      <c r="M128" s="453">
        <f t="shared" si="1"/>
        <v>0.25</v>
      </c>
      <c r="N128" s="422">
        <f t="shared" si="2"/>
        <v>1</v>
      </c>
      <c r="O128" s="422">
        <f t="shared" si="2"/>
        <v>1</v>
      </c>
      <c r="S128" s="32"/>
      <c r="T128" s="32"/>
      <c r="U128" s="32"/>
      <c r="V128" s="32"/>
      <c r="W128" s="12"/>
      <c r="X128" s="3"/>
      <c r="Y128" s="3"/>
      <c r="Z128" s="3"/>
    </row>
    <row r="129" spans="1:26" ht="13.2" outlineLevel="1" x14ac:dyDescent="0.25">
      <c r="A129" s="1"/>
      <c r="B129" s="2"/>
      <c r="C129" s="13"/>
      <c r="D129" s="13"/>
      <c r="E129" s="13"/>
      <c r="F129" s="22"/>
      <c r="G129" s="23" t="s">
        <v>501</v>
      </c>
      <c r="H129" s="422">
        <v>250</v>
      </c>
      <c r="I129" s="422">
        <v>60</v>
      </c>
      <c r="J129" s="422">
        <v>120</v>
      </c>
      <c r="K129" s="23"/>
      <c r="L129" s="4" t="str">
        <f t="shared" si="0"/>
        <v>m</v>
      </c>
      <c r="M129" s="453">
        <f t="shared" si="1"/>
        <v>0.25</v>
      </c>
      <c r="N129" s="422">
        <f t="shared" si="2"/>
        <v>1</v>
      </c>
      <c r="O129" s="422">
        <f t="shared" si="2"/>
        <v>1</v>
      </c>
      <c r="S129" s="32"/>
      <c r="T129" s="32"/>
      <c r="U129" s="32"/>
      <c r="V129" s="32"/>
      <c r="W129" s="12"/>
      <c r="X129" s="3"/>
      <c r="Y129" s="3"/>
      <c r="Z129" s="3"/>
    </row>
    <row r="130" spans="1:26" ht="13.2" outlineLevel="1" x14ac:dyDescent="0.25">
      <c r="A130" s="1"/>
      <c r="B130" s="2"/>
      <c r="C130" s="13"/>
      <c r="D130" s="13"/>
      <c r="E130" s="13"/>
      <c r="F130" s="22"/>
      <c r="G130" s="4" t="s">
        <v>502</v>
      </c>
      <c r="H130" s="422">
        <v>250</v>
      </c>
      <c r="I130" s="422">
        <v>60</v>
      </c>
      <c r="J130" s="422">
        <v>120</v>
      </c>
      <c r="L130" s="4" t="str">
        <f t="shared" si="0"/>
        <v>j</v>
      </c>
      <c r="M130" s="453">
        <f t="shared" si="1"/>
        <v>0.25</v>
      </c>
      <c r="N130" s="422">
        <f t="shared" si="2"/>
        <v>1</v>
      </c>
      <c r="O130" s="422">
        <f t="shared" si="2"/>
        <v>1</v>
      </c>
      <c r="S130" s="32"/>
      <c r="T130" s="32"/>
      <c r="U130" s="32"/>
      <c r="V130" s="32"/>
      <c r="W130" s="12"/>
      <c r="X130" s="3"/>
      <c r="Y130" s="3"/>
      <c r="Z130" s="3"/>
    </row>
    <row r="131" spans="1:26" ht="13.2" outlineLevel="1" x14ac:dyDescent="0.25">
      <c r="A131" s="1"/>
      <c r="B131" s="2"/>
      <c r="C131" s="13"/>
      <c r="D131" s="13"/>
      <c r="E131" s="13"/>
      <c r="F131" s="22"/>
      <c r="G131" s="4" t="s">
        <v>333</v>
      </c>
      <c r="H131" s="422">
        <v>250</v>
      </c>
      <c r="I131" s="422">
        <v>60</v>
      </c>
      <c r="J131" s="422">
        <v>170</v>
      </c>
      <c r="L131" s="4" t="str">
        <f t="shared" si="0"/>
        <v>jr</v>
      </c>
      <c r="M131" s="453">
        <f t="shared" si="1"/>
        <v>0.25</v>
      </c>
      <c r="N131" s="422">
        <f t="shared" si="2"/>
        <v>1</v>
      </c>
      <c r="O131" s="422">
        <f t="shared" si="2"/>
        <v>1</v>
      </c>
      <c r="S131" s="32"/>
      <c r="T131" s="32"/>
      <c r="U131" s="32"/>
      <c r="V131" s="32"/>
      <c r="W131" s="12"/>
      <c r="X131" s="3"/>
      <c r="Y131" s="3"/>
      <c r="Z131" s="3"/>
    </row>
    <row r="132" spans="1:26" ht="13.2" outlineLevel="1" x14ac:dyDescent="0.25">
      <c r="A132" s="1"/>
      <c r="B132" s="2"/>
      <c r="C132" s="13"/>
      <c r="D132" s="13"/>
      <c r="E132" s="13"/>
      <c r="F132" s="22"/>
      <c r="G132" s="23" t="s">
        <v>503</v>
      </c>
      <c r="H132" s="422">
        <v>250</v>
      </c>
      <c r="I132" s="422">
        <v>60</v>
      </c>
      <c r="J132" s="422">
        <v>120</v>
      </c>
      <c r="K132" s="23"/>
      <c r="L132" s="4" t="str">
        <f t="shared" si="0"/>
        <v>s</v>
      </c>
      <c r="M132" s="453">
        <f t="shared" si="1"/>
        <v>0.25</v>
      </c>
      <c r="N132" s="422">
        <f t="shared" si="2"/>
        <v>1</v>
      </c>
      <c r="O132" s="422">
        <f t="shared" si="2"/>
        <v>1</v>
      </c>
      <c r="S132" s="32"/>
      <c r="T132" s="32"/>
      <c r="U132" s="32"/>
      <c r="V132" s="32"/>
      <c r="W132" s="12"/>
      <c r="X132" s="3"/>
      <c r="Y132" s="3"/>
      <c r="Z132" s="3"/>
    </row>
    <row r="133" spans="1:26" ht="13.2" outlineLevel="1" x14ac:dyDescent="0.25">
      <c r="A133" s="1"/>
      <c r="B133" s="2"/>
      <c r="C133" s="13"/>
      <c r="D133" s="13"/>
      <c r="E133" s="13"/>
      <c r="F133" s="22"/>
      <c r="G133" s="23" t="s">
        <v>90</v>
      </c>
      <c r="H133" s="422">
        <v>250</v>
      </c>
      <c r="I133" s="422">
        <v>60</v>
      </c>
      <c r="J133" s="422">
        <v>170</v>
      </c>
      <c r="K133" s="23"/>
      <c r="L133" s="4" t="str">
        <f t="shared" si="0"/>
        <v>sr</v>
      </c>
      <c r="M133" s="453">
        <f t="shared" si="1"/>
        <v>0.25</v>
      </c>
      <c r="N133" s="422">
        <f t="shared" si="2"/>
        <v>1</v>
      </c>
      <c r="O133" s="422">
        <f t="shared" si="2"/>
        <v>1</v>
      </c>
      <c r="S133" s="32"/>
      <c r="T133" s="32"/>
      <c r="U133" s="32"/>
      <c r="V133" s="32"/>
      <c r="W133" s="12"/>
      <c r="X133" s="3"/>
      <c r="Y133" s="3"/>
      <c r="Z133" s="3"/>
    </row>
    <row r="134" spans="1:26" ht="13.2" outlineLevel="1" x14ac:dyDescent="0.25">
      <c r="A134" s="1"/>
      <c r="B134" s="2"/>
      <c r="C134" s="13"/>
      <c r="D134" s="13"/>
      <c r="E134" s="13"/>
      <c r="F134" s="22"/>
      <c r="G134" s="23" t="s">
        <v>504</v>
      </c>
      <c r="H134" s="422">
        <v>250</v>
      </c>
      <c r="I134" s="422">
        <v>60</v>
      </c>
      <c r="J134" s="422">
        <v>120</v>
      </c>
      <c r="K134" s="23"/>
      <c r="L134" s="4" t="str">
        <f t="shared" si="0"/>
        <v>t</v>
      </c>
      <c r="M134" s="453">
        <f t="shared" si="1"/>
        <v>0.25</v>
      </c>
      <c r="N134" s="422">
        <f t="shared" si="2"/>
        <v>1</v>
      </c>
      <c r="O134" s="422">
        <f t="shared" si="2"/>
        <v>1</v>
      </c>
      <c r="S134" s="32"/>
      <c r="T134" s="32"/>
      <c r="U134" s="32"/>
      <c r="V134" s="32"/>
      <c r="W134" s="12"/>
      <c r="X134" s="3"/>
      <c r="Y134" s="3"/>
      <c r="Z134" s="3"/>
    </row>
    <row r="135" spans="1:26" ht="13.2" outlineLevel="1" x14ac:dyDescent="0.25">
      <c r="A135" s="1"/>
      <c r="B135" s="2"/>
      <c r="C135" s="13"/>
      <c r="D135" s="13"/>
      <c r="E135" s="13"/>
      <c r="F135" s="22"/>
      <c r="G135" s="23" t="s">
        <v>332</v>
      </c>
      <c r="H135" s="422">
        <v>250</v>
      </c>
      <c r="I135" s="422">
        <v>60</v>
      </c>
      <c r="J135" s="422">
        <v>170</v>
      </c>
      <c r="K135" s="23"/>
      <c r="L135" s="4" t="str">
        <f t="shared" si="0"/>
        <v>tr</v>
      </c>
      <c r="M135" s="453">
        <f t="shared" si="1"/>
        <v>0.25</v>
      </c>
      <c r="N135" s="422">
        <f t="shared" si="2"/>
        <v>1</v>
      </c>
      <c r="O135" s="422">
        <f t="shared" si="2"/>
        <v>1</v>
      </c>
      <c r="S135" s="32"/>
      <c r="T135" s="32"/>
      <c r="U135" s="32"/>
      <c r="V135" s="32"/>
      <c r="W135" s="12"/>
      <c r="X135" s="3"/>
      <c r="Y135" s="3"/>
      <c r="Z135" s="3"/>
    </row>
    <row r="136" spans="1:26" ht="13.2" outlineLevel="1" x14ac:dyDescent="0.25">
      <c r="A136" s="1"/>
      <c r="B136" s="2"/>
      <c r="C136" s="13"/>
      <c r="D136" s="13"/>
      <c r="E136" s="13"/>
      <c r="F136" s="22"/>
      <c r="G136" s="23" t="s">
        <v>505</v>
      </c>
      <c r="H136" s="422">
        <v>250</v>
      </c>
      <c r="I136" s="422">
        <v>60</v>
      </c>
      <c r="J136" s="422">
        <v>120</v>
      </c>
      <c r="K136" s="23"/>
      <c r="L136" s="4" t="str">
        <f t="shared" si="0"/>
        <v>u</v>
      </c>
      <c r="M136" s="453">
        <f t="shared" si="1"/>
        <v>0.25</v>
      </c>
      <c r="N136" s="422">
        <f t="shared" si="2"/>
        <v>1</v>
      </c>
      <c r="O136" s="422">
        <f t="shared" si="2"/>
        <v>1</v>
      </c>
      <c r="S136" s="32"/>
      <c r="T136" s="32"/>
      <c r="U136" s="32"/>
      <c r="V136" s="32"/>
      <c r="W136" s="12"/>
      <c r="X136" s="3"/>
      <c r="Y136" s="3"/>
      <c r="Z136" s="3"/>
    </row>
    <row r="137" spans="1:26" ht="13.2" outlineLevel="1" x14ac:dyDescent="0.25">
      <c r="A137" s="1"/>
      <c r="B137" s="2"/>
      <c r="C137" s="13"/>
      <c r="D137" s="13"/>
      <c r="E137" s="13"/>
      <c r="F137" s="22"/>
      <c r="G137" s="22" t="s">
        <v>330</v>
      </c>
      <c r="H137" s="422">
        <v>250</v>
      </c>
      <c r="I137" s="422">
        <v>60</v>
      </c>
      <c r="J137" s="422">
        <v>170</v>
      </c>
      <c r="K137" s="22"/>
      <c r="L137" s="4" t="str">
        <f t="shared" si="0"/>
        <v>ur</v>
      </c>
      <c r="M137" s="453">
        <f t="shared" si="1"/>
        <v>0.25</v>
      </c>
      <c r="N137" s="422">
        <f t="shared" si="2"/>
        <v>1</v>
      </c>
      <c r="O137" s="422">
        <f t="shared" si="2"/>
        <v>1</v>
      </c>
      <c r="S137" s="32"/>
      <c r="T137" s="32"/>
      <c r="U137" s="32"/>
      <c r="V137" s="32"/>
      <c r="W137" s="12"/>
      <c r="X137" s="3"/>
      <c r="Y137" s="3"/>
      <c r="Z137" s="3"/>
    </row>
    <row r="138" spans="1:26" ht="13.2" outlineLevel="1" x14ac:dyDescent="0.25">
      <c r="A138" s="1"/>
      <c r="B138" s="2"/>
      <c r="C138" s="13"/>
      <c r="D138" s="13"/>
      <c r="E138" s="13"/>
      <c r="F138" s="22"/>
      <c r="G138" s="22" t="s">
        <v>506</v>
      </c>
      <c r="H138" s="422">
        <v>250</v>
      </c>
      <c r="I138" s="422">
        <v>60</v>
      </c>
      <c r="J138" s="422">
        <v>120</v>
      </c>
      <c r="K138" s="22"/>
      <c r="L138" s="4" t="str">
        <f t="shared" si="0"/>
        <v>x</v>
      </c>
      <c r="M138" s="453">
        <f t="shared" si="1"/>
        <v>0.25</v>
      </c>
      <c r="N138" s="422">
        <f t="shared" si="2"/>
        <v>1</v>
      </c>
      <c r="O138" s="422">
        <f t="shared" si="2"/>
        <v>1</v>
      </c>
      <c r="S138" s="32"/>
      <c r="T138" s="32"/>
      <c r="U138" s="32"/>
      <c r="V138" s="32"/>
      <c r="W138" s="12"/>
      <c r="X138" s="3"/>
      <c r="Y138" s="3"/>
      <c r="Z138" s="3"/>
    </row>
    <row r="139" spans="1:26" ht="13.2" outlineLevel="1" x14ac:dyDescent="0.25">
      <c r="A139" s="1"/>
      <c r="B139" s="2"/>
      <c r="C139" s="13"/>
      <c r="D139" s="13"/>
      <c r="E139" s="13"/>
      <c r="F139" s="22"/>
      <c r="G139" s="4" t="s">
        <v>331</v>
      </c>
      <c r="H139" s="422">
        <v>250</v>
      </c>
      <c r="I139" s="422">
        <v>60</v>
      </c>
      <c r="J139" s="422">
        <v>170</v>
      </c>
      <c r="L139" s="4" t="str">
        <f t="shared" si="0"/>
        <v>xr</v>
      </c>
      <c r="M139" s="453">
        <f t="shared" si="1"/>
        <v>0.25</v>
      </c>
      <c r="N139" s="422">
        <f t="shared" si="2"/>
        <v>1</v>
      </c>
      <c r="O139" s="422">
        <f t="shared" si="2"/>
        <v>1</v>
      </c>
      <c r="S139" s="32"/>
      <c r="T139" s="32"/>
      <c r="U139" s="32"/>
      <c r="V139" s="32"/>
      <c r="W139" s="12"/>
      <c r="X139" s="3"/>
      <c r="Y139" s="3"/>
      <c r="Z139" s="3"/>
    </row>
    <row r="140" spans="1:26" ht="13.2" outlineLevel="1" x14ac:dyDescent="0.25">
      <c r="A140" s="1"/>
      <c r="B140" s="2"/>
      <c r="C140" s="13"/>
      <c r="D140" s="13"/>
      <c r="E140" s="13"/>
      <c r="F140" s="22"/>
      <c r="H140" s="423"/>
      <c r="I140" s="424"/>
      <c r="J140" s="424"/>
      <c r="K140" s="32"/>
      <c r="P140" s="32"/>
      <c r="Q140" s="32"/>
      <c r="R140" s="32"/>
      <c r="S140" s="32"/>
      <c r="T140" s="32"/>
      <c r="U140" s="32"/>
      <c r="V140" s="32"/>
      <c r="W140" s="12"/>
      <c r="X140" s="3"/>
      <c r="Y140" s="3"/>
      <c r="Z140" s="3"/>
    </row>
    <row r="141" spans="1:26" ht="12" customHeight="1" outlineLevel="1" x14ac:dyDescent="0.25">
      <c r="A141" s="1"/>
      <c r="B141" s="2"/>
      <c r="C141" s="13"/>
      <c r="D141" s="13"/>
      <c r="E141" s="13"/>
      <c r="F141" s="30"/>
      <c r="G141" s="30"/>
      <c r="H141" s="30"/>
      <c r="I141" s="30"/>
      <c r="J141" s="30"/>
      <c r="K141" s="32"/>
      <c r="L141" s="32"/>
      <c r="M141" s="32"/>
      <c r="N141" s="32"/>
      <c r="O141" s="32"/>
      <c r="P141" s="32"/>
      <c r="Q141" s="32"/>
      <c r="R141" s="32"/>
      <c r="S141" s="32"/>
      <c r="T141" s="32"/>
      <c r="U141" s="32"/>
      <c r="V141" s="32"/>
      <c r="W141" s="12"/>
      <c r="X141" s="3"/>
      <c r="Y141" s="3"/>
      <c r="Z141" s="3"/>
    </row>
    <row r="142" spans="1:26" ht="12" customHeight="1" outlineLevel="1" x14ac:dyDescent="0.25">
      <c r="A142" s="1"/>
      <c r="B142" s="2"/>
      <c r="C142" s="13"/>
      <c r="D142" s="13"/>
      <c r="E142" s="13"/>
      <c r="F142" s="30"/>
      <c r="G142" s="31"/>
      <c r="H142" s="76"/>
      <c r="I142" s="76"/>
      <c r="J142" s="76"/>
      <c r="K142" s="32"/>
      <c r="L142" s="32"/>
      <c r="M142" s="32"/>
      <c r="N142" s="32"/>
      <c r="O142" s="32"/>
      <c r="P142" s="32"/>
      <c r="Q142" s="32"/>
      <c r="R142" s="32"/>
      <c r="S142" s="32"/>
      <c r="T142" s="32"/>
      <c r="U142" s="32"/>
      <c r="V142" s="32"/>
      <c r="W142" s="12"/>
      <c r="X142" s="3"/>
      <c r="Y142" s="3"/>
      <c r="Z142" s="3"/>
    </row>
    <row r="143" spans="1:26" ht="5.0999999999999996" customHeight="1" outlineLevel="1" x14ac:dyDescent="0.25">
      <c r="A143" s="1"/>
      <c r="B143" s="2"/>
      <c r="C143" s="13"/>
      <c r="D143" s="13"/>
      <c r="E143" s="13"/>
      <c r="F143" s="33"/>
      <c r="G143" s="34"/>
      <c r="H143" s="34"/>
      <c r="I143" s="35"/>
      <c r="J143" s="35"/>
      <c r="K143" s="35"/>
      <c r="L143" s="35"/>
      <c r="M143" s="35"/>
      <c r="N143" s="35"/>
      <c r="O143" s="35"/>
      <c r="P143" s="35"/>
      <c r="Q143" s="35"/>
      <c r="R143" s="35"/>
      <c r="S143" s="35"/>
      <c r="T143" s="35"/>
      <c r="U143" s="35"/>
      <c r="V143" s="26"/>
      <c r="W143" s="12"/>
      <c r="X143" s="3"/>
      <c r="Y143" s="3"/>
      <c r="Z143" s="3"/>
    </row>
    <row r="144" spans="1:26" ht="24.9" customHeight="1" outlineLevel="1" x14ac:dyDescent="0.25">
      <c r="A144" s="1"/>
      <c r="B144" s="2"/>
      <c r="C144" s="36"/>
      <c r="D144" s="36"/>
      <c r="E144" s="36"/>
      <c r="F144" s="36"/>
      <c r="G144" s="37" t="str">
        <f>G107</f>
        <v>Fixed Inputs</v>
      </c>
      <c r="H144" s="36"/>
      <c r="I144" s="36"/>
      <c r="J144" s="36"/>
      <c r="K144" s="36"/>
      <c r="L144" s="36"/>
      <c r="M144" s="36"/>
      <c r="N144" s="36"/>
      <c r="O144" s="36"/>
      <c r="P144" s="36"/>
      <c r="Q144" s="36"/>
      <c r="R144" s="36"/>
      <c r="S144" s="36"/>
      <c r="T144" s="36"/>
      <c r="U144" s="36"/>
      <c r="V144" s="36"/>
      <c r="W144" s="38" t="s">
        <v>24</v>
      </c>
      <c r="X144" s="3"/>
      <c r="Y144" s="3"/>
      <c r="Z144" s="3"/>
    </row>
    <row r="145" spans="1:42" ht="12" customHeight="1" outlineLevel="1" x14ac:dyDescent="0.25">
      <c r="A145" s="1"/>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t="12" customHeight="1" outlineLevel="1" x14ac:dyDescent="0.25">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42" ht="5.0999999999999996" customHeight="1" outlineLevel="1" thickBot="1" x14ac:dyDescent="0.3">
      <c r="A147" s="1"/>
      <c r="B147" s="2"/>
      <c r="C147" s="2"/>
      <c r="D147" s="2"/>
      <c r="E147" s="2"/>
      <c r="F147" s="2"/>
      <c r="G147" s="2"/>
      <c r="H147" s="3"/>
      <c r="I147" s="3"/>
      <c r="J147" s="3"/>
      <c r="K147" s="3"/>
      <c r="L147" s="3"/>
      <c r="M147" s="3"/>
      <c r="N147" s="3"/>
      <c r="O147" s="3"/>
      <c r="P147" s="3"/>
      <c r="Q147" s="3"/>
      <c r="R147" s="3"/>
      <c r="S147" s="3"/>
      <c r="T147" s="3"/>
      <c r="U147" s="3"/>
      <c r="V147" s="3"/>
      <c r="W147" s="3"/>
      <c r="X147" s="2"/>
      <c r="Y147" s="2"/>
      <c r="Z147" s="2"/>
    </row>
    <row r="148" spans="1:42" ht="5.0999999999999996" customHeight="1" outlineLevel="1" x14ac:dyDescent="0.25">
      <c r="A148" s="1"/>
      <c r="B148" s="2"/>
      <c r="C148" s="5" t="s">
        <v>0</v>
      </c>
      <c r="D148" s="5"/>
      <c r="E148" s="5"/>
      <c r="F148" s="5"/>
      <c r="G148" s="5"/>
      <c r="H148" s="5"/>
      <c r="I148" s="5"/>
      <c r="J148" s="5"/>
      <c r="K148" s="6"/>
      <c r="L148" s="6"/>
      <c r="M148" s="6"/>
      <c r="N148" s="6"/>
      <c r="O148" s="6"/>
      <c r="P148" s="6"/>
      <c r="Q148" s="6"/>
      <c r="R148" s="6"/>
      <c r="S148" s="6"/>
      <c r="T148" s="6"/>
      <c r="U148" s="6"/>
      <c r="V148" s="6"/>
      <c r="W148" s="7"/>
      <c r="X148" s="3"/>
      <c r="Y148" s="3"/>
      <c r="Z148" s="3"/>
    </row>
    <row r="149" spans="1:42" ht="12" customHeight="1" outlineLevel="1" x14ac:dyDescent="0.25">
      <c r="A149" s="1"/>
      <c r="B149" s="2"/>
      <c r="C149" s="8"/>
      <c r="D149" s="8"/>
      <c r="E149" s="8" t="s">
        <v>1</v>
      </c>
      <c r="F149" s="9"/>
      <c r="G149" s="10" t="s">
        <v>379</v>
      </c>
      <c r="H149" s="9"/>
      <c r="I149" s="9"/>
      <c r="J149" s="9"/>
      <c r="K149" s="9"/>
      <c r="L149" s="9"/>
      <c r="M149" s="9"/>
      <c r="N149" s="9"/>
      <c r="O149" s="9"/>
      <c r="P149" s="9"/>
      <c r="Q149" s="9"/>
      <c r="R149" s="9"/>
      <c r="S149" s="11"/>
      <c r="T149" s="9"/>
      <c r="U149" s="11"/>
      <c r="V149" s="11"/>
      <c r="W149" s="12"/>
      <c r="X149" s="3"/>
      <c r="Y149" s="3"/>
      <c r="Z149" s="3"/>
    </row>
    <row r="150" spans="1:42" ht="12" customHeight="1" outlineLevel="1" x14ac:dyDescent="0.25">
      <c r="A150" s="1"/>
      <c r="B150" s="2"/>
      <c r="C150" s="8"/>
      <c r="D150" s="8"/>
      <c r="E150" s="13"/>
      <c r="F150" s="9"/>
      <c r="G150" s="14"/>
      <c r="H150" s="9"/>
      <c r="I150" s="9"/>
      <c r="J150" s="9"/>
      <c r="K150" s="9"/>
      <c r="L150" s="9"/>
      <c r="M150" s="9"/>
      <c r="N150" s="9"/>
      <c r="O150" s="9"/>
      <c r="P150" s="9"/>
      <c r="Q150" s="9"/>
      <c r="R150" s="9"/>
      <c r="S150" s="11"/>
      <c r="T150" s="15"/>
      <c r="U150" s="11"/>
      <c r="V150" s="11"/>
      <c r="W150" s="12"/>
      <c r="X150" s="3"/>
      <c r="Y150" s="3"/>
      <c r="Z150" s="3"/>
    </row>
    <row r="151" spans="1:42" ht="12" customHeight="1" outlineLevel="1" x14ac:dyDescent="0.25">
      <c r="A151" s="1"/>
      <c r="B151" s="2"/>
      <c r="C151" s="13"/>
      <c r="D151" s="8"/>
      <c r="E151" s="13"/>
      <c r="F151" s="9"/>
      <c r="G151" s="9" t="s">
        <v>2</v>
      </c>
      <c r="H151" s="9"/>
      <c r="I151" s="9" t="s">
        <v>368</v>
      </c>
      <c r="J151" s="9"/>
      <c r="K151" s="9"/>
      <c r="L151" s="9"/>
      <c r="M151" s="9"/>
      <c r="N151" s="9"/>
      <c r="O151" s="9"/>
      <c r="P151" s="9"/>
      <c r="Q151" s="9"/>
      <c r="R151" s="9"/>
      <c r="S151" s="11"/>
      <c r="T151" s="15"/>
      <c r="U151" s="11"/>
      <c r="V151" s="11"/>
      <c r="W151" s="12"/>
      <c r="X151" s="3"/>
      <c r="Y151" s="3"/>
      <c r="Z151" s="3"/>
    </row>
    <row r="152" spans="1:42" ht="12" customHeight="1" outlineLevel="1" x14ac:dyDescent="0.25">
      <c r="A152" s="1"/>
      <c r="B152" s="2"/>
      <c r="C152" s="16">
        <v>0</v>
      </c>
      <c r="D152" s="8"/>
      <c r="E152" s="13"/>
      <c r="F152" s="9"/>
      <c r="G152" s="17"/>
      <c r="H152" s="9"/>
      <c r="I152" s="9"/>
      <c r="J152" s="9"/>
      <c r="K152" s="9"/>
      <c r="L152" s="9"/>
      <c r="M152" s="9"/>
      <c r="N152" s="9"/>
      <c r="O152" s="9"/>
      <c r="P152" s="9"/>
      <c r="Q152" s="9"/>
      <c r="R152" s="9"/>
      <c r="S152" s="11"/>
      <c r="T152" s="15"/>
      <c r="U152" s="11"/>
      <c r="V152" s="11"/>
      <c r="W152" s="12"/>
      <c r="X152" s="3"/>
      <c r="Y152" s="3"/>
      <c r="Z152" s="3"/>
    </row>
    <row r="153" spans="1:42" ht="12" customHeight="1" outlineLevel="1" x14ac:dyDescent="0.25">
      <c r="A153" s="1"/>
      <c r="B153" s="2"/>
      <c r="C153" s="13"/>
      <c r="D153" s="13"/>
      <c r="E153" s="13"/>
      <c r="F153" s="13"/>
      <c r="G153" s="13"/>
      <c r="H153" s="13"/>
      <c r="I153" s="13"/>
      <c r="J153" s="308"/>
      <c r="K153" s="308"/>
      <c r="L153" s="308"/>
      <c r="M153" s="308"/>
      <c r="N153" s="308"/>
      <c r="O153" s="308"/>
      <c r="P153" s="308"/>
      <c r="Q153" s="308"/>
      <c r="R153" s="308"/>
      <c r="S153" s="308"/>
      <c r="T153" s="308"/>
      <c r="U153" s="308"/>
      <c r="V153" s="308"/>
      <c r="W153" s="12"/>
      <c r="X153" s="3"/>
      <c r="Y153" s="3"/>
      <c r="Z153" s="3"/>
    </row>
    <row r="154" spans="1:42" ht="12" customHeight="1" outlineLevel="1" x14ac:dyDescent="0.25">
      <c r="A154" s="1"/>
      <c r="B154" s="2"/>
      <c r="C154" s="13"/>
      <c r="D154" s="13"/>
      <c r="E154" s="13"/>
      <c r="F154" s="13"/>
      <c r="G154" s="13"/>
      <c r="H154" s="13"/>
      <c r="I154" s="13"/>
      <c r="J154" s="13"/>
      <c r="K154" s="13"/>
      <c r="L154" s="308"/>
      <c r="M154" s="308"/>
      <c r="N154" s="308"/>
      <c r="O154" s="308"/>
      <c r="P154" s="308"/>
      <c r="Q154" s="308"/>
      <c r="R154" s="308"/>
      <c r="S154" s="308"/>
      <c r="T154" s="308"/>
      <c r="U154" s="308"/>
      <c r="V154" s="308"/>
      <c r="W154" s="12"/>
      <c r="X154" s="3"/>
      <c r="Y154" s="3"/>
      <c r="Z154" s="3"/>
    </row>
    <row r="155" spans="1:42" ht="12" customHeight="1" outlineLevel="1" x14ac:dyDescent="0.25">
      <c r="A155" s="1"/>
      <c r="B155" s="2"/>
      <c r="C155" s="13"/>
      <c r="D155" s="13"/>
      <c r="E155" s="13"/>
      <c r="F155" s="13"/>
      <c r="G155" s="13"/>
      <c r="H155" s="13"/>
      <c r="I155" s="19"/>
      <c r="J155" s="19"/>
      <c r="K155" s="19"/>
      <c r="L155" s="19"/>
      <c r="M155" s="19"/>
      <c r="N155" s="19"/>
      <c r="O155" s="19"/>
      <c r="P155" s="20"/>
      <c r="Q155" s="20"/>
      <c r="R155" s="20"/>
      <c r="S155" s="308"/>
      <c r="T155" s="308"/>
      <c r="U155" s="308"/>
      <c r="V155" s="308"/>
      <c r="W155" s="12"/>
      <c r="X155" s="3"/>
      <c r="Y155" s="3"/>
      <c r="Z155" s="3"/>
    </row>
    <row r="156" spans="1:42" ht="12" customHeight="1" outlineLevel="1" x14ac:dyDescent="0.25">
      <c r="A156" s="1"/>
      <c r="B156" s="2"/>
      <c r="C156" s="13"/>
      <c r="D156" s="13"/>
      <c r="E156" s="13"/>
      <c r="F156" s="13"/>
      <c r="G156" s="13"/>
      <c r="H156" s="13"/>
      <c r="I156" s="19" t="s">
        <v>67</v>
      </c>
      <c r="J156" s="19" t="s">
        <v>68</v>
      </c>
      <c r="K156" s="19" t="s">
        <v>69</v>
      </c>
      <c r="L156" s="19" t="s">
        <v>70</v>
      </c>
      <c r="M156" s="19" t="s">
        <v>71</v>
      </c>
      <c r="N156" s="19"/>
      <c r="O156" s="19"/>
      <c r="P156" s="20"/>
      <c r="Q156" s="20"/>
      <c r="R156" s="20"/>
      <c r="S156" s="308"/>
      <c r="T156" s="308"/>
      <c r="U156" s="308"/>
      <c r="V156" s="308"/>
      <c r="W156" s="12"/>
      <c r="X156" s="3"/>
      <c r="Y156" s="3"/>
      <c r="Z156" s="3"/>
    </row>
    <row r="157" spans="1:42" ht="13.2" outlineLevel="1" x14ac:dyDescent="0.25">
      <c r="A157" s="1"/>
      <c r="B157" s="2"/>
      <c r="C157" s="13"/>
      <c r="D157" s="13"/>
      <c r="E157" s="13"/>
      <c r="F157" s="22"/>
      <c r="G157" s="23" t="s">
        <v>43</v>
      </c>
      <c r="H157" s="23" t="s">
        <v>74</v>
      </c>
      <c r="I157" s="89">
        <v>120</v>
      </c>
      <c r="J157" s="89">
        <v>120</v>
      </c>
      <c r="K157" s="89">
        <v>120</v>
      </c>
      <c r="L157" s="89">
        <v>120</v>
      </c>
      <c r="M157" s="89">
        <v>120</v>
      </c>
      <c r="N157" s="88"/>
      <c r="O157" s="88"/>
      <c r="P157" s="81"/>
      <c r="Q157" s="81"/>
      <c r="R157" s="81"/>
      <c r="S157" s="81"/>
      <c r="T157" s="81"/>
      <c r="U157" s="81"/>
      <c r="V157" s="79"/>
      <c r="W157" s="12"/>
      <c r="X157" s="3"/>
      <c r="Y157" s="3"/>
      <c r="Z157" s="3"/>
    </row>
    <row r="158" spans="1:42" ht="13.2" outlineLevel="1" x14ac:dyDescent="0.25">
      <c r="A158" s="1"/>
      <c r="B158" s="2"/>
      <c r="C158" s="13"/>
      <c r="D158" s="13"/>
      <c r="E158" s="13"/>
      <c r="F158" s="22"/>
      <c r="G158" s="23"/>
      <c r="H158" s="317"/>
      <c r="I158" s="323"/>
      <c r="J158" s="324"/>
      <c r="K158" s="324"/>
      <c r="L158" s="324"/>
      <c r="M158" s="324"/>
      <c r="N158" s="88"/>
      <c r="O158" s="88"/>
      <c r="P158" s="81"/>
      <c r="Q158" s="81"/>
      <c r="R158" s="81"/>
      <c r="S158" s="81"/>
      <c r="T158" s="81"/>
      <c r="U158" s="81"/>
      <c r="V158" s="79"/>
      <c r="W158" s="12"/>
      <c r="X158" s="3"/>
      <c r="Y158" s="3"/>
      <c r="Z158" s="3"/>
    </row>
    <row r="159" spans="1:42" ht="13.2" outlineLevel="1" x14ac:dyDescent="0.25">
      <c r="A159" s="1"/>
      <c r="B159" s="2"/>
      <c r="C159" s="13"/>
      <c r="D159" s="13"/>
      <c r="E159" s="13"/>
      <c r="F159" s="22"/>
      <c r="G159" s="23"/>
      <c r="H159" s="317"/>
      <c r="I159" s="303" t="s">
        <v>67</v>
      </c>
      <c r="J159" s="303" t="s">
        <v>68</v>
      </c>
      <c r="K159" s="303" t="s">
        <v>69</v>
      </c>
      <c r="L159" s="303" t="s">
        <v>70</v>
      </c>
      <c r="M159" s="303" t="s">
        <v>71</v>
      </c>
      <c r="N159" s="88"/>
      <c r="O159" s="325"/>
      <c r="P159" s="81"/>
      <c r="Q159" s="81"/>
      <c r="R159" s="81"/>
      <c r="S159" s="81"/>
      <c r="T159" s="81"/>
      <c r="U159" s="81"/>
      <c r="V159" s="79"/>
      <c r="W159" s="12"/>
      <c r="X159" s="3"/>
      <c r="Y159" s="3"/>
      <c r="Z159" s="3"/>
    </row>
    <row r="160" spans="1:42" ht="13.2" outlineLevel="1" x14ac:dyDescent="0.25">
      <c r="A160" s="1"/>
      <c r="B160" s="2"/>
      <c r="C160" s="13"/>
      <c r="D160" s="13"/>
      <c r="E160" s="13"/>
      <c r="F160" s="22"/>
      <c r="G160" s="23" t="s">
        <v>380</v>
      </c>
      <c r="H160" s="23" t="s">
        <v>74</v>
      </c>
      <c r="I160" s="90">
        <v>1</v>
      </c>
      <c r="J160" s="90">
        <v>1</v>
      </c>
      <c r="K160" s="90">
        <v>1</v>
      </c>
      <c r="L160" s="90">
        <v>1</v>
      </c>
      <c r="M160" s="90">
        <v>1</v>
      </c>
      <c r="N160" s="88"/>
      <c r="O160" s="88"/>
      <c r="P160" s="81"/>
      <c r="Q160" s="81"/>
      <c r="R160" s="81"/>
      <c r="S160" s="81"/>
      <c r="T160" s="81"/>
      <c r="U160" s="81"/>
      <c r="V160" s="79"/>
      <c r="W160" s="12"/>
      <c r="X160" s="3"/>
      <c r="Y160" s="3"/>
      <c r="Z160" s="3"/>
    </row>
    <row r="161" spans="1:42" ht="12" customHeight="1" outlineLevel="1" x14ac:dyDescent="0.25">
      <c r="A161" s="1"/>
      <c r="B161" s="2"/>
      <c r="C161" s="13"/>
      <c r="D161" s="13"/>
      <c r="E161" s="13"/>
      <c r="F161" s="30"/>
      <c r="G161" s="31"/>
      <c r="H161" s="31"/>
      <c r="I161" s="87"/>
      <c r="J161" s="86"/>
      <c r="K161" s="86"/>
      <c r="L161" s="86"/>
      <c r="M161" s="86"/>
      <c r="N161" s="86"/>
      <c r="O161" s="86"/>
      <c r="P161" s="78"/>
      <c r="Q161" s="78"/>
      <c r="R161" s="78"/>
      <c r="S161" s="78"/>
      <c r="T161" s="78"/>
      <c r="U161" s="78"/>
      <c r="V161" s="79"/>
      <c r="W161" s="12"/>
      <c r="X161" s="3"/>
      <c r="Y161" s="3"/>
      <c r="Z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26"/>
      <c r="W162" s="12"/>
      <c r="X162" s="3"/>
      <c r="Y162" s="3"/>
      <c r="Z162" s="3"/>
    </row>
    <row r="163" spans="1:42" ht="24.9" customHeight="1" outlineLevel="1" x14ac:dyDescent="0.25">
      <c r="A163" s="1"/>
      <c r="B163" s="2"/>
      <c r="C163" s="36"/>
      <c r="D163" s="36"/>
      <c r="E163" s="36"/>
      <c r="F163" s="36"/>
      <c r="G163" s="37" t="str">
        <f>G149</f>
        <v>Non Arable Pasture Inputs</v>
      </c>
      <c r="H163" s="36"/>
      <c r="I163" s="36"/>
      <c r="J163" s="36"/>
      <c r="K163" s="36"/>
      <c r="L163" s="36"/>
      <c r="M163" s="36"/>
      <c r="N163" s="36"/>
      <c r="O163" s="36"/>
      <c r="P163" s="36"/>
      <c r="Q163" s="36"/>
      <c r="R163" s="36"/>
      <c r="S163" s="36"/>
      <c r="T163" s="36"/>
      <c r="U163" s="36"/>
      <c r="V163" s="36"/>
      <c r="W163" s="38" t="s">
        <v>24</v>
      </c>
      <c r="X163" s="3"/>
      <c r="Y163" s="3"/>
      <c r="Z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12" customHeight="1" outlineLevel="1" x14ac:dyDescent="0.25">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0999999999999996" customHeight="1" outlineLevel="1" thickBot="1" x14ac:dyDescent="0.3">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c r="AA166" s="3"/>
      <c r="AB166" s="3"/>
      <c r="AC166" s="2"/>
      <c r="AD166" s="2"/>
      <c r="AE166" s="2"/>
    </row>
    <row r="167" spans="1:42" ht="5.0999999999999996" customHeight="1" outlineLevel="1" x14ac:dyDescent="0.25">
      <c r="A167" s="1"/>
      <c r="B167" s="2"/>
      <c r="C167" s="5" t="s">
        <v>0</v>
      </c>
      <c r="D167" s="5"/>
      <c r="E167" s="5"/>
      <c r="F167" s="5"/>
      <c r="G167" s="5"/>
      <c r="H167" s="5"/>
      <c r="I167" s="5"/>
      <c r="J167" s="5"/>
      <c r="K167" s="6"/>
      <c r="L167" s="6"/>
      <c r="M167" s="6"/>
      <c r="N167" s="6"/>
      <c r="O167" s="6"/>
      <c r="P167" s="6"/>
      <c r="Q167" s="6"/>
      <c r="R167" s="6"/>
      <c r="S167" s="6"/>
      <c r="T167" s="6"/>
      <c r="U167" s="6"/>
      <c r="V167" s="6"/>
      <c r="W167" s="6"/>
      <c r="X167" s="6"/>
      <c r="Y167" s="6"/>
      <c r="Z167" s="6"/>
      <c r="AA167" s="6"/>
      <c r="AB167" s="7"/>
      <c r="AC167" s="3"/>
      <c r="AD167" s="3"/>
      <c r="AE167" s="3"/>
    </row>
    <row r="168" spans="1:42" ht="12" customHeight="1" outlineLevel="1" x14ac:dyDescent="0.25">
      <c r="A168" s="1"/>
      <c r="B168" s="2"/>
      <c r="C168" s="8"/>
      <c r="D168" s="8"/>
      <c r="E168" s="8" t="s">
        <v>1</v>
      </c>
      <c r="F168" s="9"/>
      <c r="G168" s="10" t="s">
        <v>484</v>
      </c>
      <c r="H168" s="9"/>
      <c r="I168" s="9"/>
      <c r="J168" s="9"/>
      <c r="K168" s="9"/>
      <c r="L168" s="9" t="s">
        <v>525</v>
      </c>
      <c r="M168" s="9"/>
      <c r="N168" s="9"/>
      <c r="O168" s="9"/>
      <c r="P168" s="9"/>
      <c r="Q168" s="9"/>
      <c r="R168" s="9"/>
      <c r="S168" s="11"/>
      <c r="T168" s="9"/>
      <c r="U168" s="11"/>
      <c r="V168" s="11"/>
      <c r="W168" s="11"/>
      <c r="X168" s="11"/>
      <c r="Y168" s="11"/>
      <c r="Z168" s="11"/>
      <c r="AA168" s="11"/>
      <c r="AB168" s="12"/>
      <c r="AC168" s="3"/>
      <c r="AD168" s="3"/>
      <c r="AE168" s="3"/>
    </row>
    <row r="169" spans="1:42" ht="12" customHeight="1" outlineLevel="1" x14ac:dyDescent="0.25">
      <c r="A169" s="1"/>
      <c r="B169" s="2"/>
      <c r="C169" s="8"/>
      <c r="D169" s="8"/>
      <c r="E169" s="13"/>
      <c r="F169" s="9"/>
      <c r="G169" s="14"/>
      <c r="H169" s="9"/>
      <c r="I169" s="444" t="s">
        <v>485</v>
      </c>
      <c r="J169" s="443" t="b">
        <v>1</v>
      </c>
      <c r="K169" s="9"/>
      <c r="L169" s="30" t="s">
        <v>23</v>
      </c>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25">
      <c r="A170" s="1"/>
      <c r="B170" s="2"/>
      <c r="C170" s="13"/>
      <c r="D170" s="8"/>
      <c r="E170" s="13"/>
      <c r="F170" s="9"/>
      <c r="G170" s="9"/>
      <c r="H170" s="9"/>
      <c r="I170" s="9"/>
      <c r="J170" s="9"/>
      <c r="K170" s="9"/>
      <c r="L170" s="30" t="s">
        <v>523</v>
      </c>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25">
      <c r="A171" s="1"/>
      <c r="B171" s="2"/>
      <c r="C171" s="16">
        <v>0</v>
      </c>
      <c r="D171" s="8"/>
      <c r="E171" s="13"/>
      <c r="F171" s="9"/>
      <c r="G171" s="17"/>
      <c r="H171" s="9"/>
      <c r="I171" s="9"/>
      <c r="J171" s="9"/>
      <c r="K171" s="9"/>
      <c r="L171" s="30" t="s">
        <v>524</v>
      </c>
      <c r="M171" s="9"/>
      <c r="N171" s="9"/>
      <c r="O171" s="9"/>
      <c r="P171" s="9"/>
      <c r="Q171" s="9"/>
      <c r="R171" s="9"/>
      <c r="S171" s="11"/>
      <c r="T171" s="15"/>
      <c r="U171" s="11"/>
      <c r="V171" s="11"/>
      <c r="W171" s="11"/>
      <c r="X171" s="11"/>
      <c r="Y171" s="11"/>
      <c r="Z171" s="11"/>
      <c r="AA171" s="11"/>
      <c r="AB171" s="12"/>
      <c r="AC171" s="3"/>
      <c r="AD171" s="3"/>
      <c r="AE171" s="3"/>
    </row>
    <row r="172" spans="1:42" ht="12" customHeight="1" outlineLevel="1" x14ac:dyDescent="0.25">
      <c r="A172" s="1"/>
      <c r="B172" s="2"/>
      <c r="C172" s="13"/>
      <c r="D172" s="13"/>
      <c r="E172" s="13"/>
      <c r="F172" s="13"/>
      <c r="G172" s="13"/>
      <c r="H172" s="13"/>
      <c r="I172" s="441"/>
      <c r="J172" s="441"/>
      <c r="K172" s="441"/>
      <c r="L172" s="441"/>
      <c r="M172" s="441"/>
      <c r="N172" s="445" t="s">
        <v>500</v>
      </c>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25">
      <c r="A173" s="1"/>
      <c r="B173" s="2"/>
      <c r="C173" s="13"/>
      <c r="D173" s="13"/>
      <c r="E173" s="13"/>
      <c r="F173" s="13"/>
      <c r="G173" s="13"/>
      <c r="H173" s="13"/>
      <c r="I173" s="13" t="s">
        <v>368</v>
      </c>
      <c r="J173" s="13"/>
      <c r="K173" s="13"/>
      <c r="L173" s="441"/>
      <c r="M173" s="441"/>
      <c r="N173" s="441"/>
      <c r="O173" s="441"/>
      <c r="P173" s="441"/>
      <c r="Q173" s="441"/>
      <c r="R173" s="441"/>
      <c r="S173" s="441"/>
      <c r="T173" s="441"/>
      <c r="U173" s="441"/>
      <c r="V173" s="441"/>
      <c r="W173" s="441"/>
      <c r="X173" s="441"/>
      <c r="Y173" s="441"/>
      <c r="Z173" s="441"/>
      <c r="AA173" s="441"/>
      <c r="AB173" s="12"/>
      <c r="AC173" s="3"/>
      <c r="AD173" s="3"/>
      <c r="AE173" s="3"/>
    </row>
    <row r="174" spans="1:42" ht="12" customHeight="1" outlineLevel="1" x14ac:dyDescent="0.25">
      <c r="A174" s="1"/>
      <c r="B174" s="2"/>
      <c r="C174" s="13"/>
      <c r="D174" s="13"/>
      <c r="E174" s="13"/>
      <c r="F174" s="13"/>
      <c r="G174" s="13"/>
      <c r="H174" s="13"/>
      <c r="I174" s="13"/>
      <c r="J174" s="13"/>
      <c r="K174" s="13"/>
      <c r="L174" s="13"/>
      <c r="M174" s="441" t="s">
        <v>497</v>
      </c>
      <c r="N174" s="13" t="s">
        <v>493</v>
      </c>
      <c r="O174" s="13" t="s">
        <v>493</v>
      </c>
      <c r="P174" s="13" t="s">
        <v>493</v>
      </c>
      <c r="Q174" s="448" t="s">
        <v>495</v>
      </c>
      <c r="R174" s="448" t="s">
        <v>495</v>
      </c>
      <c r="S174" s="448" t="s">
        <v>495</v>
      </c>
      <c r="T174" s="441" t="s">
        <v>496</v>
      </c>
      <c r="U174" s="441" t="s">
        <v>496</v>
      </c>
      <c r="V174" s="441" t="s">
        <v>496</v>
      </c>
      <c r="W174" s="441" t="s">
        <v>496</v>
      </c>
      <c r="X174" s="441" t="s">
        <v>513</v>
      </c>
      <c r="Y174" s="441" t="s">
        <v>513</v>
      </c>
      <c r="Z174" s="441" t="s">
        <v>513</v>
      </c>
      <c r="AA174" s="441" t="s">
        <v>513</v>
      </c>
      <c r="AB174" s="12"/>
      <c r="AC174" s="3"/>
      <c r="AD174" s="3"/>
      <c r="AE174" s="3"/>
    </row>
    <row r="175" spans="1:42" ht="12" customHeight="1" outlineLevel="1" x14ac:dyDescent="0.25">
      <c r="A175" s="1"/>
      <c r="B175" s="2"/>
      <c r="C175" s="13"/>
      <c r="D175" s="13"/>
      <c r="E175" s="13"/>
      <c r="F175" s="13"/>
      <c r="G175" s="19" t="s">
        <v>491</v>
      </c>
      <c r="H175" s="19" t="s">
        <v>490</v>
      </c>
      <c r="I175" s="19" t="s">
        <v>488</v>
      </c>
      <c r="J175" s="19" t="s">
        <v>489</v>
      </c>
      <c r="K175" s="19" t="s">
        <v>487</v>
      </c>
      <c r="L175" s="19" t="s">
        <v>486</v>
      </c>
      <c r="M175" s="19" t="s">
        <v>492</v>
      </c>
      <c r="N175" s="19" t="s">
        <v>481</v>
      </c>
      <c r="O175" s="19" t="s">
        <v>482</v>
      </c>
      <c r="P175" s="19" t="s">
        <v>483</v>
      </c>
      <c r="Q175" s="19" t="s">
        <v>466</v>
      </c>
      <c r="R175" s="19" t="s">
        <v>467</v>
      </c>
      <c r="S175" s="19" t="s">
        <v>468</v>
      </c>
      <c r="T175" s="20" t="s">
        <v>508</v>
      </c>
      <c r="U175" s="20" t="s">
        <v>509</v>
      </c>
      <c r="V175" s="20" t="s">
        <v>73</v>
      </c>
      <c r="W175" s="20" t="s">
        <v>510</v>
      </c>
      <c r="X175" s="20" t="s">
        <v>508</v>
      </c>
      <c r="Y175" s="20" t="s">
        <v>509</v>
      </c>
      <c r="Z175" s="20" t="s">
        <v>73</v>
      </c>
      <c r="AA175" s="20" t="s">
        <v>510</v>
      </c>
      <c r="AB175" s="12"/>
      <c r="AC175" s="3"/>
      <c r="AD175" s="3"/>
      <c r="AE175" s="3"/>
    </row>
    <row r="176" spans="1:42" ht="14.4" outlineLevel="1" x14ac:dyDescent="0.3">
      <c r="A176" s="1"/>
      <c r="B176" s="2"/>
      <c r="C176" s="13"/>
      <c r="D176" s="13"/>
      <c r="E176" s="13"/>
      <c r="F176" s="22"/>
      <c r="G176" s="446" t="s">
        <v>23</v>
      </c>
      <c r="H176" s="446" t="s">
        <v>23</v>
      </c>
      <c r="I176" s="446" t="s">
        <v>23</v>
      </c>
      <c r="J176" s="446" t="s">
        <v>23</v>
      </c>
      <c r="K176" s="446" t="s">
        <v>23</v>
      </c>
      <c r="L176" s="447" t="s">
        <v>84</v>
      </c>
      <c r="M176" s="422">
        <v>0</v>
      </c>
      <c r="N176" s="422">
        <v>0</v>
      </c>
      <c r="O176" s="422">
        <v>0</v>
      </c>
      <c r="P176" s="422">
        <v>0</v>
      </c>
      <c r="Q176" s="422">
        <v>0</v>
      </c>
      <c r="R176" s="422">
        <v>0</v>
      </c>
      <c r="S176" s="422">
        <v>0</v>
      </c>
      <c r="T176" s="422">
        <v>0</v>
      </c>
      <c r="U176" s="422">
        <v>0</v>
      </c>
      <c r="V176" s="422">
        <v>0</v>
      </c>
      <c r="W176" s="422">
        <v>0</v>
      </c>
      <c r="X176" s="422">
        <f t="shared" ref="X176:X178" si="6">IF(T176&gt;0,1,0)</f>
        <v>0</v>
      </c>
      <c r="Y176" s="422">
        <f t="shared" ref="Y176:Y178" si="7">IF(U176&gt;0,1,0)</f>
        <v>0</v>
      </c>
      <c r="Z176" s="422">
        <f t="shared" ref="Z176:Z178" si="8">IF(V176&gt;0,1,0)</f>
        <v>0</v>
      </c>
      <c r="AA176" s="422">
        <f t="shared" ref="AA176:AA178" si="9">IF(W176&gt;0,1,0)</f>
        <v>0</v>
      </c>
      <c r="AB176" s="12"/>
      <c r="AC176" s="3"/>
      <c r="AD176" s="3"/>
      <c r="AE176" s="3"/>
    </row>
    <row r="177" spans="1:47" ht="14.4" outlineLevel="1" x14ac:dyDescent="0.3">
      <c r="A177" s="1"/>
      <c r="B177" s="2"/>
      <c r="C177" s="13"/>
      <c r="D177" s="13"/>
      <c r="E177" s="13"/>
      <c r="F177" s="22"/>
      <c r="G177" s="446" t="s">
        <v>520</v>
      </c>
      <c r="H177" s="446" t="s">
        <v>23</v>
      </c>
      <c r="I177" s="446" t="s">
        <v>92</v>
      </c>
      <c r="J177" s="446" t="s">
        <v>23</v>
      </c>
      <c r="K177" s="446" t="s">
        <v>92</v>
      </c>
      <c r="L177" s="447" t="s">
        <v>84</v>
      </c>
      <c r="M177" s="422">
        <v>0</v>
      </c>
      <c r="N177" s="422">
        <v>0</v>
      </c>
      <c r="O177" s="422">
        <v>0</v>
      </c>
      <c r="P177" s="422">
        <v>0</v>
      </c>
      <c r="Q177" s="422">
        <v>0</v>
      </c>
      <c r="R177" s="422">
        <v>0</v>
      </c>
      <c r="S177" s="422">
        <v>0</v>
      </c>
      <c r="T177" s="422">
        <v>0</v>
      </c>
      <c r="U177" s="422">
        <v>0</v>
      </c>
      <c r="V177" s="422">
        <v>0</v>
      </c>
      <c r="W177" s="422">
        <v>0</v>
      </c>
      <c r="X177" s="422">
        <f t="shared" si="6"/>
        <v>0</v>
      </c>
      <c r="Y177" s="422">
        <f t="shared" si="7"/>
        <v>0</v>
      </c>
      <c r="Z177" s="422">
        <f t="shared" si="8"/>
        <v>0</v>
      </c>
      <c r="AA177" s="422">
        <f t="shared" si="9"/>
        <v>0</v>
      </c>
      <c r="AB177" s="12"/>
      <c r="AC177" s="3"/>
      <c r="AD177" s="3"/>
      <c r="AE177" s="3"/>
    </row>
    <row r="178" spans="1:47" ht="14.4" outlineLevel="1" x14ac:dyDescent="0.3">
      <c r="A178" s="1"/>
      <c r="B178" s="2"/>
      <c r="C178" s="13"/>
      <c r="D178" s="13"/>
      <c r="E178" s="13"/>
      <c r="F178" s="22"/>
      <c r="G178" s="446" t="s">
        <v>23</v>
      </c>
      <c r="H178" s="446" t="s">
        <v>520</v>
      </c>
      <c r="I178" s="446" t="s">
        <v>23</v>
      </c>
      <c r="J178" s="446" t="s">
        <v>92</v>
      </c>
      <c r="K178" s="446" t="s">
        <v>23</v>
      </c>
      <c r="L178" s="447" t="s">
        <v>81</v>
      </c>
      <c r="M178" s="422">
        <v>4000</v>
      </c>
      <c r="N178" s="422">
        <v>1</v>
      </c>
      <c r="O178" s="422">
        <v>1</v>
      </c>
      <c r="P178" s="422">
        <v>1</v>
      </c>
      <c r="Q178" s="422">
        <v>1</v>
      </c>
      <c r="R178" s="422">
        <v>0</v>
      </c>
      <c r="S178" s="422">
        <v>0</v>
      </c>
      <c r="T178" s="422">
        <v>100</v>
      </c>
      <c r="U178" s="422">
        <v>100</v>
      </c>
      <c r="V178" s="422">
        <v>40</v>
      </c>
      <c r="W178" s="422">
        <v>0</v>
      </c>
      <c r="X178" s="422">
        <f t="shared" si="6"/>
        <v>1</v>
      </c>
      <c r="Y178" s="422">
        <f t="shared" si="7"/>
        <v>1</v>
      </c>
      <c r="Z178" s="422">
        <f t="shared" si="8"/>
        <v>1</v>
      </c>
      <c r="AA178" s="422">
        <f t="shared" si="9"/>
        <v>0</v>
      </c>
      <c r="AB178" s="12"/>
      <c r="AC178" s="3"/>
      <c r="AD178" s="3"/>
      <c r="AE178" s="3"/>
    </row>
    <row r="179" spans="1:47" ht="14.4" outlineLevel="1" x14ac:dyDescent="0.3">
      <c r="A179" s="1"/>
      <c r="B179" s="2"/>
      <c r="C179" s="13"/>
      <c r="D179" s="13"/>
      <c r="E179" s="13"/>
      <c r="F179" s="22"/>
      <c r="G179" s="446" t="s">
        <v>520</v>
      </c>
      <c r="H179" s="446" t="s">
        <v>520</v>
      </c>
      <c r="I179" s="446" t="s">
        <v>91</v>
      </c>
      <c r="J179" s="446" t="s">
        <v>92</v>
      </c>
      <c r="K179" s="446" t="s">
        <v>91</v>
      </c>
      <c r="L179" s="447" t="s">
        <v>81</v>
      </c>
      <c r="M179" s="422">
        <v>4000</v>
      </c>
      <c r="N179" s="422">
        <v>1</v>
      </c>
      <c r="O179" s="422">
        <v>1</v>
      </c>
      <c r="P179" s="422">
        <v>1</v>
      </c>
      <c r="Q179" s="422">
        <v>2</v>
      </c>
      <c r="R179" s="422">
        <v>0</v>
      </c>
      <c r="S179" s="422">
        <v>0</v>
      </c>
      <c r="T179" s="422">
        <v>100</v>
      </c>
      <c r="U179" s="422">
        <v>120</v>
      </c>
      <c r="V179" s="422">
        <v>100</v>
      </c>
      <c r="W179" s="422">
        <v>0</v>
      </c>
      <c r="X179" s="422">
        <f t="shared" ref="X179:X181" si="10">IF(T179&gt;0,1,0)</f>
        <v>1</v>
      </c>
      <c r="Y179" s="422">
        <f t="shared" ref="Y179:Y181" si="11">IF(U179&gt;0,1,0)</f>
        <v>1</v>
      </c>
      <c r="Z179" s="422">
        <f t="shared" ref="Z179:Z181" si="12">IF(V179&gt;0,1,0)</f>
        <v>1</v>
      </c>
      <c r="AA179" s="422">
        <f t="shared" ref="AA179:AA181" si="13">IF(W179&gt;0,1,0)</f>
        <v>0</v>
      </c>
      <c r="AB179" s="12"/>
      <c r="AC179" s="3"/>
      <c r="AD179" s="3"/>
      <c r="AE179" s="3"/>
    </row>
    <row r="180" spans="1:47" ht="14.4" outlineLevel="1" x14ac:dyDescent="0.3">
      <c r="A180" s="1"/>
      <c r="B180" s="2"/>
      <c r="C180" s="13"/>
      <c r="D180" s="13"/>
      <c r="E180" s="13"/>
      <c r="F180" s="22"/>
      <c r="G180" s="446" t="s">
        <v>520</v>
      </c>
      <c r="H180" s="446" t="s">
        <v>520</v>
      </c>
      <c r="I180" s="446" t="s">
        <v>92</v>
      </c>
      <c r="J180" s="446" t="s">
        <v>91</v>
      </c>
      <c r="K180" s="446" t="s">
        <v>92</v>
      </c>
      <c r="L180" s="446" t="s">
        <v>86</v>
      </c>
      <c r="M180" s="422">
        <v>1800</v>
      </c>
      <c r="N180" s="422">
        <v>1</v>
      </c>
      <c r="O180" s="422">
        <v>1</v>
      </c>
      <c r="P180" s="422">
        <v>1</v>
      </c>
      <c r="Q180" s="422">
        <v>0</v>
      </c>
      <c r="R180" s="422">
        <v>1</v>
      </c>
      <c r="S180" s="422">
        <v>0</v>
      </c>
      <c r="T180" s="422">
        <v>100</v>
      </c>
      <c r="U180" s="422">
        <v>150</v>
      </c>
      <c r="V180" s="422">
        <v>0</v>
      </c>
      <c r="W180" s="422">
        <v>150</v>
      </c>
      <c r="X180" s="422">
        <f t="shared" si="10"/>
        <v>1</v>
      </c>
      <c r="Y180" s="422">
        <f t="shared" si="11"/>
        <v>1</v>
      </c>
      <c r="Z180" s="422">
        <f t="shared" si="12"/>
        <v>0</v>
      </c>
      <c r="AA180" s="422">
        <f t="shared" si="13"/>
        <v>1</v>
      </c>
      <c r="AB180" s="12"/>
      <c r="AC180" s="3"/>
      <c r="AD180" s="3"/>
      <c r="AE180" s="3"/>
    </row>
    <row r="181" spans="1:47" ht="14.4" outlineLevel="1" x14ac:dyDescent="0.3">
      <c r="A181" s="1"/>
      <c r="B181" s="2"/>
      <c r="C181" s="13"/>
      <c r="D181" s="13"/>
      <c r="E181" s="13"/>
      <c r="F181" s="22"/>
      <c r="G181" s="446" t="s">
        <v>520</v>
      </c>
      <c r="H181" s="446" t="s">
        <v>520</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10"/>
        <v>1</v>
      </c>
      <c r="Y181" s="422">
        <f t="shared" si="11"/>
        <v>1</v>
      </c>
      <c r="Z181" s="422">
        <f t="shared" si="12"/>
        <v>0</v>
      </c>
      <c r="AA181" s="422">
        <f t="shared" si="13"/>
        <v>1</v>
      </c>
      <c r="AB181" s="12"/>
      <c r="AC181" s="3"/>
      <c r="AD181" s="3"/>
      <c r="AE181" s="3"/>
    </row>
    <row r="182" spans="1:47" ht="13.2" outlineLevel="1" x14ac:dyDescent="0.25">
      <c r="A182" s="1"/>
      <c r="B182" s="2"/>
      <c r="C182" s="13"/>
      <c r="D182" s="13"/>
      <c r="E182" s="13"/>
      <c r="F182" s="22"/>
      <c r="G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25">
      <c r="A183" s="1"/>
      <c r="B183" s="2"/>
      <c r="C183" s="13"/>
      <c r="D183" s="13"/>
      <c r="E183" s="13"/>
      <c r="F183" s="30"/>
      <c r="G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25">
      <c r="A184" s="1"/>
      <c r="B184" s="2"/>
      <c r="C184" s="13"/>
      <c r="D184" s="13"/>
      <c r="E184" s="13"/>
      <c r="F184" s="30"/>
      <c r="G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0999999999999996" customHeight="1" outlineLevel="1" x14ac:dyDescent="0.25">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25">
      <c r="A186" s="1"/>
      <c r="B186" s="2"/>
      <c r="C186" s="36"/>
      <c r="D186" s="36"/>
      <c r="E186" s="36"/>
      <c r="F186" s="36"/>
      <c r="G186" s="37" t="str">
        <f>G168</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25">
      <c r="A191" s="1"/>
      <c r="B191" s="2"/>
      <c r="C191" s="8"/>
      <c r="D191" s="8"/>
      <c r="E191" s="8" t="s">
        <v>1</v>
      </c>
      <c r="F191" s="9"/>
      <c r="G191" s="10" t="s">
        <v>494</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25">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c r="H193" s="9"/>
      <c r="I193" s="9" t="s">
        <v>521</v>
      </c>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25">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25">
      <c r="A197" s="1"/>
      <c r="B197" s="2"/>
      <c r="C197" s="13"/>
      <c r="D197" s="13"/>
      <c r="E197" s="13"/>
      <c r="F197" s="13"/>
      <c r="G197" s="13"/>
      <c r="H197" s="13"/>
      <c r="I197" s="13" t="s">
        <v>498</v>
      </c>
      <c r="J197" s="13" t="s">
        <v>498</v>
      </c>
      <c r="K197" s="13" t="s">
        <v>498</v>
      </c>
      <c r="L197" s="441" t="s">
        <v>499</v>
      </c>
      <c r="M197" s="441" t="s">
        <v>499</v>
      </c>
      <c r="N197" s="441" t="s">
        <v>499</v>
      </c>
      <c r="O197" s="13"/>
      <c r="P197" s="13"/>
      <c r="Q197" s="13"/>
      <c r="R197" s="13"/>
      <c r="S197" s="13"/>
      <c r="T197" s="13"/>
      <c r="U197" s="13"/>
      <c r="V197" s="13"/>
      <c r="W197" s="12"/>
      <c r="X197" s="3"/>
      <c r="Y197" s="3"/>
      <c r="Z197" s="3"/>
    </row>
    <row r="198" spans="1:26" ht="12" customHeight="1" outlineLevel="1" x14ac:dyDescent="0.25">
      <c r="A198" s="1"/>
      <c r="B198" s="2"/>
      <c r="C198" s="13"/>
      <c r="D198" s="13"/>
      <c r="E198" s="13"/>
      <c r="F198" s="13"/>
      <c r="G198" s="13"/>
      <c r="H198" s="13" t="s">
        <v>486</v>
      </c>
      <c r="I198" s="19" t="s">
        <v>481</v>
      </c>
      <c r="J198" s="19" t="s">
        <v>482</v>
      </c>
      <c r="K198" s="19" t="s">
        <v>483</v>
      </c>
      <c r="L198" s="19" t="s">
        <v>466</v>
      </c>
      <c r="M198" s="19" t="s">
        <v>467</v>
      </c>
      <c r="N198" s="19" t="s">
        <v>468</v>
      </c>
      <c r="O198" s="19"/>
      <c r="P198" s="19"/>
      <c r="Q198" s="19"/>
      <c r="R198" s="19"/>
      <c r="S198" s="19"/>
      <c r="T198" s="19"/>
      <c r="U198" s="19"/>
      <c r="V198" s="19"/>
      <c r="W198" s="12"/>
      <c r="X198" s="3"/>
      <c r="Y198" s="3"/>
      <c r="Z198" s="3"/>
    </row>
    <row r="199" spans="1:26" ht="13.2" outlineLevel="1" x14ac:dyDescent="0.25">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2" outlineLevel="1" x14ac:dyDescent="0.25">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2" outlineLevel="1" x14ac:dyDescent="0.25">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2" outlineLevel="1" x14ac:dyDescent="0.25">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2" outlineLevel="1" x14ac:dyDescent="0.25">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2" outlineLevel="1" x14ac:dyDescent="0.25">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2" outlineLevel="1" x14ac:dyDescent="0.25">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2" outlineLevel="1" x14ac:dyDescent="0.25">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2" outlineLevel="1" x14ac:dyDescent="0.25">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2" outlineLevel="1" x14ac:dyDescent="0.25">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26" ht="13.2" outlineLevel="1" x14ac:dyDescent="0.25">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26" ht="13.2" outlineLevel="1" x14ac:dyDescent="0.25">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26" ht="13.2" outlineLevel="1" x14ac:dyDescent="0.25">
      <c r="A211" s="1"/>
      <c r="B211" s="2"/>
      <c r="C211" s="13"/>
      <c r="D211" s="13"/>
      <c r="E211" s="13"/>
      <c r="F211" s="22"/>
      <c r="G211" s="22"/>
      <c r="H211" s="23" t="s">
        <v>84</v>
      </c>
      <c r="I211" s="422">
        <v>30</v>
      </c>
      <c r="J211" s="422">
        <v>30</v>
      </c>
      <c r="K211" s="422">
        <v>30</v>
      </c>
      <c r="L211" s="422">
        <v>30</v>
      </c>
      <c r="M211" s="422">
        <v>30</v>
      </c>
      <c r="N211" s="422">
        <v>30</v>
      </c>
      <c r="Q211" s="22"/>
      <c r="R211" s="22"/>
      <c r="S211" s="22"/>
      <c r="T211" s="22"/>
      <c r="U211" s="22"/>
      <c r="V211" s="22"/>
      <c r="W211" s="12"/>
      <c r="X211" s="3"/>
      <c r="Y211" s="3"/>
      <c r="Z211" s="3"/>
    </row>
    <row r="212" spans="1:26" ht="13.2" outlineLevel="1" x14ac:dyDescent="0.25">
      <c r="A212" s="1"/>
      <c r="B212" s="2"/>
      <c r="C212" s="13"/>
      <c r="D212" s="13"/>
      <c r="E212" s="13"/>
      <c r="F212" s="22"/>
      <c r="G212" s="22"/>
      <c r="H212" s="23" t="s">
        <v>85</v>
      </c>
      <c r="I212" s="422">
        <v>30</v>
      </c>
      <c r="J212" s="422">
        <v>30</v>
      </c>
      <c r="K212" s="422">
        <v>30</v>
      </c>
      <c r="L212" s="422">
        <v>30</v>
      </c>
      <c r="M212" s="422">
        <v>30</v>
      </c>
      <c r="N212" s="422">
        <v>30</v>
      </c>
      <c r="Q212" s="22"/>
      <c r="R212" s="22"/>
      <c r="S212" s="22"/>
      <c r="T212" s="22"/>
      <c r="U212" s="22"/>
      <c r="V212" s="22"/>
      <c r="W212" s="12"/>
      <c r="X212" s="3"/>
      <c r="Y212" s="3"/>
      <c r="Z212" s="3"/>
    </row>
    <row r="213" spans="1:26" ht="13.2" outlineLevel="1" x14ac:dyDescent="0.25">
      <c r="A213" s="1"/>
      <c r="B213" s="2"/>
      <c r="C213" s="13"/>
      <c r="D213" s="13"/>
      <c r="E213" s="13"/>
      <c r="F213" s="22"/>
      <c r="G213" s="22"/>
      <c r="H213" s="23" t="s">
        <v>501</v>
      </c>
      <c r="I213" s="422">
        <v>30</v>
      </c>
      <c r="J213" s="422">
        <v>30</v>
      </c>
      <c r="K213" s="422">
        <v>30</v>
      </c>
      <c r="L213" s="422">
        <v>30</v>
      </c>
      <c r="M213" s="422">
        <v>30</v>
      </c>
      <c r="N213" s="422">
        <v>30</v>
      </c>
      <c r="Q213" s="22"/>
      <c r="R213" s="22"/>
      <c r="S213" s="22"/>
      <c r="T213" s="22"/>
      <c r="U213" s="22"/>
      <c r="V213" s="22"/>
      <c r="W213" s="12"/>
      <c r="X213" s="3"/>
      <c r="Y213" s="3"/>
      <c r="Z213" s="3"/>
    </row>
    <row r="214" spans="1:26" ht="13.2" outlineLevel="1" x14ac:dyDescent="0.25">
      <c r="A214" s="1"/>
      <c r="B214" s="2"/>
      <c r="C214" s="13"/>
      <c r="D214" s="13"/>
      <c r="E214" s="13"/>
      <c r="F214" s="22"/>
      <c r="G214" s="22"/>
      <c r="H214" s="4" t="s">
        <v>502</v>
      </c>
      <c r="I214" s="422">
        <v>30</v>
      </c>
      <c r="J214" s="422">
        <v>30</v>
      </c>
      <c r="K214" s="422">
        <v>30</v>
      </c>
      <c r="L214" s="422">
        <v>30</v>
      </c>
      <c r="M214" s="422">
        <v>30</v>
      </c>
      <c r="N214" s="422">
        <v>30</v>
      </c>
      <c r="Q214" s="22"/>
      <c r="R214" s="22"/>
      <c r="S214" s="22"/>
      <c r="T214" s="22"/>
      <c r="U214" s="22"/>
      <c r="V214" s="22"/>
      <c r="W214" s="12"/>
      <c r="X214" s="3"/>
      <c r="Y214" s="3"/>
      <c r="Z214" s="3"/>
    </row>
    <row r="215" spans="1:26" ht="13.2" outlineLevel="1" x14ac:dyDescent="0.25">
      <c r="A215" s="1"/>
      <c r="B215" s="2"/>
      <c r="C215" s="13"/>
      <c r="D215" s="13"/>
      <c r="E215" s="13"/>
      <c r="F215" s="22"/>
      <c r="G215" s="22"/>
      <c r="H215" s="4" t="s">
        <v>333</v>
      </c>
      <c r="I215" s="422">
        <v>30</v>
      </c>
      <c r="J215" s="422">
        <v>30</v>
      </c>
      <c r="K215" s="422">
        <v>30</v>
      </c>
      <c r="L215" s="422">
        <v>30</v>
      </c>
      <c r="M215" s="422">
        <v>30</v>
      </c>
      <c r="N215" s="422">
        <v>30</v>
      </c>
      <c r="Q215" s="22"/>
      <c r="R215" s="22"/>
      <c r="S215" s="22"/>
      <c r="T215" s="22"/>
      <c r="U215" s="22"/>
      <c r="V215" s="22"/>
      <c r="W215" s="12"/>
      <c r="X215" s="3"/>
      <c r="Y215" s="3"/>
      <c r="Z215" s="3"/>
    </row>
    <row r="216" spans="1:26" ht="13.2" outlineLevel="1" x14ac:dyDescent="0.25">
      <c r="A216" s="1"/>
      <c r="B216" s="2"/>
      <c r="C216" s="13"/>
      <c r="D216" s="13"/>
      <c r="E216" s="13"/>
      <c r="F216" s="22"/>
      <c r="G216" s="22"/>
      <c r="H216" s="23" t="s">
        <v>503</v>
      </c>
      <c r="I216" s="422">
        <v>30</v>
      </c>
      <c r="J216" s="422">
        <v>30</v>
      </c>
      <c r="K216" s="422">
        <v>30</v>
      </c>
      <c r="L216" s="422">
        <v>30</v>
      </c>
      <c r="M216" s="422">
        <v>30</v>
      </c>
      <c r="N216" s="422">
        <v>30</v>
      </c>
      <c r="Q216" s="22"/>
      <c r="R216" s="22"/>
      <c r="S216" s="22"/>
      <c r="T216" s="22"/>
      <c r="U216" s="22"/>
      <c r="V216" s="22"/>
      <c r="W216" s="12"/>
      <c r="X216" s="3"/>
      <c r="Y216" s="3"/>
      <c r="Z216" s="3"/>
    </row>
    <row r="217" spans="1:26" ht="13.2" outlineLevel="1" x14ac:dyDescent="0.25">
      <c r="A217" s="1"/>
      <c r="B217" s="2"/>
      <c r="C217" s="13"/>
      <c r="D217" s="13"/>
      <c r="E217" s="13"/>
      <c r="F217" s="22"/>
      <c r="G217" s="22"/>
      <c r="H217" s="23" t="s">
        <v>90</v>
      </c>
      <c r="I217" s="422">
        <v>30</v>
      </c>
      <c r="J217" s="422">
        <v>30</v>
      </c>
      <c r="K217" s="422">
        <v>30</v>
      </c>
      <c r="L217" s="422">
        <v>30</v>
      </c>
      <c r="M217" s="422">
        <v>30</v>
      </c>
      <c r="N217" s="422">
        <v>30</v>
      </c>
      <c r="Q217" s="22"/>
      <c r="R217" s="22"/>
      <c r="S217" s="22"/>
      <c r="T217" s="22"/>
      <c r="U217" s="22"/>
      <c r="V217" s="22"/>
      <c r="W217" s="12"/>
      <c r="X217" s="3"/>
      <c r="Y217" s="3"/>
      <c r="Z217" s="3"/>
    </row>
    <row r="218" spans="1:26" ht="13.2" outlineLevel="1" x14ac:dyDescent="0.25">
      <c r="A218" s="1"/>
      <c r="B218" s="2"/>
      <c r="C218" s="13"/>
      <c r="D218" s="13"/>
      <c r="E218" s="13"/>
      <c r="F218" s="22"/>
      <c r="G218" s="22"/>
      <c r="H218" s="23" t="s">
        <v>504</v>
      </c>
      <c r="I218" s="422">
        <v>30</v>
      </c>
      <c r="J218" s="422">
        <v>30</v>
      </c>
      <c r="K218" s="422">
        <v>30</v>
      </c>
      <c r="L218" s="422">
        <v>30</v>
      </c>
      <c r="M218" s="422">
        <v>30</v>
      </c>
      <c r="N218" s="422">
        <v>30</v>
      </c>
      <c r="Q218" s="22"/>
      <c r="R218" s="22"/>
      <c r="S218" s="22"/>
      <c r="T218" s="22"/>
      <c r="U218" s="22"/>
      <c r="V218" s="22"/>
      <c r="W218" s="12"/>
      <c r="X218" s="3"/>
      <c r="Y218" s="3"/>
      <c r="Z218" s="3"/>
    </row>
    <row r="219" spans="1:26" ht="13.2" outlineLevel="1" x14ac:dyDescent="0.25">
      <c r="A219" s="1"/>
      <c r="B219" s="2"/>
      <c r="C219" s="13"/>
      <c r="D219" s="13"/>
      <c r="E219" s="13"/>
      <c r="F219" s="22"/>
      <c r="G219" s="22"/>
      <c r="H219" s="23" t="s">
        <v>332</v>
      </c>
      <c r="I219" s="422">
        <v>30</v>
      </c>
      <c r="J219" s="422">
        <v>30</v>
      </c>
      <c r="K219" s="422">
        <v>30</v>
      </c>
      <c r="L219" s="422">
        <v>30</v>
      </c>
      <c r="M219" s="422">
        <v>30</v>
      </c>
      <c r="N219" s="422">
        <v>30</v>
      </c>
      <c r="Q219" s="22"/>
      <c r="R219" s="22"/>
      <c r="S219" s="22"/>
      <c r="T219" s="22"/>
      <c r="U219" s="22"/>
      <c r="V219" s="22"/>
      <c r="W219" s="12"/>
      <c r="X219" s="3"/>
      <c r="Y219" s="3"/>
      <c r="Z219" s="3"/>
    </row>
    <row r="220" spans="1:26" ht="13.2" outlineLevel="1" x14ac:dyDescent="0.25">
      <c r="A220" s="1"/>
      <c r="B220" s="2"/>
      <c r="C220" s="13"/>
      <c r="D220" s="13"/>
      <c r="E220" s="13"/>
      <c r="F220" s="22"/>
      <c r="G220" s="22"/>
      <c r="H220" s="23" t="s">
        <v>505</v>
      </c>
      <c r="I220" s="422">
        <v>30</v>
      </c>
      <c r="J220" s="422">
        <v>30</v>
      </c>
      <c r="K220" s="422">
        <v>30</v>
      </c>
      <c r="L220" s="422">
        <v>30</v>
      </c>
      <c r="M220" s="422">
        <v>30</v>
      </c>
      <c r="N220" s="422">
        <v>30</v>
      </c>
      <c r="Q220" s="22"/>
      <c r="R220" s="22"/>
      <c r="S220" s="22"/>
      <c r="T220" s="22"/>
      <c r="U220" s="22"/>
      <c r="V220" s="22"/>
      <c r="W220" s="12"/>
      <c r="X220" s="3"/>
      <c r="Y220" s="3"/>
      <c r="Z220" s="3"/>
    </row>
    <row r="221" spans="1:26" ht="13.2" outlineLevel="1" x14ac:dyDescent="0.25">
      <c r="A221" s="1"/>
      <c r="B221" s="2"/>
      <c r="C221" s="13"/>
      <c r="D221" s="13"/>
      <c r="E221" s="13"/>
      <c r="F221" s="22"/>
      <c r="G221" s="22"/>
      <c r="H221" s="22" t="s">
        <v>330</v>
      </c>
      <c r="I221" s="422">
        <v>30</v>
      </c>
      <c r="J221" s="422">
        <v>30</v>
      </c>
      <c r="K221" s="422">
        <v>30</v>
      </c>
      <c r="L221" s="422">
        <v>30</v>
      </c>
      <c r="M221" s="422">
        <v>30</v>
      </c>
      <c r="N221" s="422">
        <v>30</v>
      </c>
      <c r="Q221" s="22"/>
      <c r="R221" s="22"/>
      <c r="S221" s="22"/>
      <c r="T221" s="22"/>
      <c r="U221" s="22"/>
      <c r="V221" s="22"/>
      <c r="W221" s="12"/>
      <c r="X221" s="3"/>
      <c r="Y221" s="3"/>
      <c r="Z221" s="3"/>
    </row>
    <row r="222" spans="1:26" ht="13.2" outlineLevel="1" x14ac:dyDescent="0.25">
      <c r="A222" s="1"/>
      <c r="B222" s="2"/>
      <c r="C222" s="13"/>
      <c r="D222" s="13"/>
      <c r="E222" s="13"/>
      <c r="F222" s="22"/>
      <c r="G222" s="22"/>
      <c r="H222" s="22" t="s">
        <v>506</v>
      </c>
      <c r="I222" s="422">
        <v>30</v>
      </c>
      <c r="J222" s="422">
        <v>30</v>
      </c>
      <c r="K222" s="422">
        <v>30</v>
      </c>
      <c r="L222" s="422">
        <v>30</v>
      </c>
      <c r="M222" s="422">
        <v>30</v>
      </c>
      <c r="N222" s="422">
        <v>30</v>
      </c>
      <c r="Q222" s="22"/>
      <c r="R222" s="22"/>
      <c r="S222" s="22"/>
      <c r="T222" s="22"/>
      <c r="U222" s="22"/>
      <c r="V222" s="22"/>
      <c r="W222" s="12"/>
      <c r="X222" s="3"/>
      <c r="Y222" s="3"/>
      <c r="Z222" s="3"/>
    </row>
    <row r="223" spans="1:26" ht="13.2" outlineLevel="1" x14ac:dyDescent="0.25">
      <c r="A223" s="1"/>
      <c r="B223" s="2"/>
      <c r="C223" s="13"/>
      <c r="D223" s="13"/>
      <c r="E223" s="13"/>
      <c r="F223" s="22"/>
      <c r="G223" s="22"/>
      <c r="H223" s="4" t="s">
        <v>331</v>
      </c>
      <c r="I223" s="422">
        <v>30</v>
      </c>
      <c r="J223" s="422">
        <v>30</v>
      </c>
      <c r="K223" s="422">
        <v>30</v>
      </c>
      <c r="L223" s="422">
        <v>30</v>
      </c>
      <c r="M223" s="422">
        <v>30</v>
      </c>
      <c r="N223" s="422">
        <v>30</v>
      </c>
      <c r="Q223" s="22"/>
      <c r="R223" s="22"/>
      <c r="S223" s="22"/>
      <c r="T223" s="22"/>
      <c r="U223" s="22"/>
      <c r="V223" s="22"/>
      <c r="W223" s="12"/>
      <c r="X223" s="3"/>
      <c r="Y223" s="3"/>
      <c r="Z223" s="3"/>
    </row>
    <row r="224" spans="1:26" ht="13.2" outlineLevel="1" x14ac:dyDescent="0.25">
      <c r="A224" s="1"/>
      <c r="B224" s="2"/>
      <c r="C224" s="13"/>
      <c r="D224" s="13"/>
      <c r="E224" s="13"/>
      <c r="F224" s="22"/>
      <c r="G224" s="22"/>
      <c r="H224" s="22"/>
      <c r="I224" s="22"/>
      <c r="J224" s="22"/>
      <c r="K224" s="22"/>
      <c r="L224" s="22"/>
      <c r="M224" s="423"/>
      <c r="N224" s="424"/>
      <c r="O224" s="424"/>
      <c r="P224" s="32"/>
      <c r="Q224" s="30"/>
      <c r="R224" s="30"/>
      <c r="S224" s="30"/>
      <c r="T224" s="30"/>
      <c r="U224" s="30"/>
      <c r="V224" s="30"/>
      <c r="W224" s="12"/>
      <c r="X224" s="3"/>
      <c r="Y224" s="3"/>
      <c r="Z224" s="3"/>
    </row>
    <row r="225" spans="1:42" ht="12" customHeight="1" outlineLevel="1" x14ac:dyDescent="0.25">
      <c r="A225" s="1"/>
      <c r="B225" s="2"/>
      <c r="C225" s="13"/>
      <c r="D225" s="13"/>
      <c r="E225" s="13"/>
      <c r="F225" s="30"/>
      <c r="G225" s="30"/>
      <c r="H225" s="30"/>
      <c r="I225" s="30"/>
      <c r="J225" s="30"/>
      <c r="K225" s="30"/>
      <c r="L225" s="30"/>
      <c r="M225" s="30"/>
      <c r="N225" s="30"/>
      <c r="O225" s="30"/>
      <c r="P225" s="32"/>
      <c r="Q225" s="30"/>
      <c r="R225" s="30"/>
      <c r="S225" s="30"/>
      <c r="T225" s="32"/>
      <c r="U225" s="32"/>
      <c r="V225" s="32"/>
      <c r="W225" s="12"/>
      <c r="X225" s="3"/>
      <c r="Y225" s="3"/>
      <c r="Z225" s="3"/>
    </row>
    <row r="226" spans="1:42" ht="12" customHeight="1" outlineLevel="1" x14ac:dyDescent="0.25">
      <c r="A226" s="1"/>
      <c r="B226" s="2"/>
      <c r="C226" s="13"/>
      <c r="D226" s="13"/>
      <c r="E226" s="13"/>
      <c r="F226" s="30"/>
      <c r="G226" s="30"/>
      <c r="H226" s="30"/>
      <c r="I226" s="30"/>
      <c r="J226" s="30"/>
      <c r="K226" s="30"/>
      <c r="L226" s="30"/>
      <c r="M226" s="76"/>
      <c r="N226" s="76"/>
      <c r="O226" s="76"/>
      <c r="P226" s="32"/>
      <c r="Q226" s="32"/>
      <c r="R226" s="32"/>
      <c r="S226" s="32"/>
      <c r="T226" s="32"/>
      <c r="U226" s="32"/>
      <c r="V226" s="32"/>
      <c r="W226" s="12"/>
      <c r="X226" s="3"/>
      <c r="Y226" s="3"/>
      <c r="Z226" s="3"/>
    </row>
    <row r="227" spans="1:42" ht="5.0999999999999996" customHeight="1" outlineLevel="1" x14ac:dyDescent="0.25">
      <c r="A227" s="1"/>
      <c r="B227" s="2"/>
      <c r="C227" s="13"/>
      <c r="D227" s="13"/>
      <c r="E227" s="13"/>
      <c r="F227" s="33"/>
      <c r="G227" s="33"/>
      <c r="H227" s="33"/>
      <c r="I227" s="33"/>
      <c r="J227" s="33"/>
      <c r="K227" s="33"/>
      <c r="L227" s="34"/>
      <c r="M227" s="34"/>
      <c r="N227" s="35"/>
      <c r="O227" s="35"/>
      <c r="P227" s="35"/>
      <c r="Q227" s="35"/>
      <c r="R227" s="35"/>
      <c r="S227" s="35"/>
      <c r="T227" s="35"/>
      <c r="U227" s="35"/>
      <c r="V227" s="35"/>
      <c r="W227" s="12"/>
      <c r="X227" s="3"/>
      <c r="Y227" s="3"/>
      <c r="Z227" s="3"/>
    </row>
    <row r="228" spans="1:42" ht="24.9" customHeight="1" outlineLevel="1" x14ac:dyDescent="0.25">
      <c r="A228" s="1"/>
      <c r="B228" s="2"/>
      <c r="C228" s="36"/>
      <c r="D228" s="36"/>
      <c r="E228" s="36"/>
      <c r="F228" s="36"/>
      <c r="G228" s="37" t="str">
        <f>G191</f>
        <v>Chem cost per application</v>
      </c>
      <c r="H228" s="36"/>
      <c r="I228" s="36"/>
      <c r="J228" s="36"/>
      <c r="K228" s="36"/>
      <c r="L228" s="36"/>
      <c r="M228" s="36"/>
      <c r="N228" s="36"/>
      <c r="O228" s="36"/>
      <c r="P228" s="36"/>
      <c r="Q228" s="36"/>
      <c r="R228" s="36"/>
      <c r="S228" s="36"/>
      <c r="T228" s="36"/>
      <c r="U228" s="36"/>
      <c r="V228" s="36"/>
      <c r="W228" s="38" t="s">
        <v>24</v>
      </c>
      <c r="X228" s="3"/>
      <c r="Y228" s="3"/>
      <c r="Z228" s="3"/>
    </row>
    <row r="229" spans="1:42" ht="12" customHeight="1" outlineLevel="1" x14ac:dyDescent="0.25">
      <c r="A229" s="1"/>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42" ht="12" customHeight="1" outlineLevel="1" x14ac:dyDescent="0.25">
      <c r="A233" s="1"/>
      <c r="B233" s="2"/>
      <c r="C233" s="8"/>
      <c r="D233" s="8"/>
      <c r="E233" s="8" t="s">
        <v>1</v>
      </c>
      <c r="F233" s="9"/>
      <c r="G233" s="10" t="s">
        <v>25</v>
      </c>
      <c r="H233" s="9"/>
      <c r="I233" s="9"/>
      <c r="J233" s="9"/>
      <c r="K233" s="9"/>
      <c r="L233" s="9"/>
      <c r="M233" s="9"/>
      <c r="N233" s="9"/>
      <c r="O233" s="9"/>
      <c r="P233" s="9"/>
      <c r="Q233" s="9"/>
      <c r="R233" s="9"/>
      <c r="S233" s="11"/>
      <c r="T233" s="9"/>
      <c r="U233" s="11"/>
      <c r="V233" s="11"/>
      <c r="W233" s="12"/>
      <c r="X233" s="3"/>
      <c r="Y233" s="3"/>
      <c r="Z233" s="3"/>
    </row>
    <row r="234" spans="1:42" ht="12" customHeight="1" outlineLevel="1" x14ac:dyDescent="0.25">
      <c r="A234" s="1"/>
      <c r="B234" s="2"/>
      <c r="C234" s="8"/>
      <c r="D234" s="8"/>
      <c r="E234" s="13"/>
      <c r="F234" s="9"/>
      <c r="G234" s="14"/>
      <c r="H234" s="9" t="s">
        <v>26</v>
      </c>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8"/>
      <c r="E235" s="13"/>
      <c r="F235" s="9"/>
      <c r="G235" s="9" t="s">
        <v>2</v>
      </c>
      <c r="H235" s="9"/>
      <c r="I235" s="9"/>
      <c r="J235" s="9"/>
      <c r="K235" s="9"/>
      <c r="L235" s="9"/>
      <c r="M235" s="9"/>
      <c r="N235" s="9"/>
      <c r="O235" s="9"/>
      <c r="P235" s="9"/>
      <c r="Q235" s="9"/>
      <c r="R235" s="9"/>
      <c r="S235" s="11"/>
      <c r="T235" s="15"/>
      <c r="U235" s="11"/>
      <c r="V235" s="11"/>
      <c r="W235" s="12"/>
      <c r="X235" s="3"/>
      <c r="Y235" s="3"/>
      <c r="Z235" s="3"/>
    </row>
    <row r="236" spans="1:42" ht="12" customHeight="1" outlineLevel="1" x14ac:dyDescent="0.25">
      <c r="A236" s="1"/>
      <c r="B236" s="2"/>
      <c r="C236" s="16">
        <v>0</v>
      </c>
      <c r="D236" s="8"/>
      <c r="E236" s="13"/>
      <c r="F236" s="9"/>
      <c r="G236" s="17"/>
      <c r="H236" s="9"/>
      <c r="I236" s="9"/>
      <c r="J236" s="9"/>
      <c r="K236" s="9"/>
      <c r="L236" s="9"/>
      <c r="M236" s="9"/>
      <c r="N236" s="9"/>
      <c r="O236" s="9"/>
      <c r="P236" s="9"/>
      <c r="Q236" s="9"/>
      <c r="R236" s="9"/>
      <c r="S236" s="11"/>
      <c r="T236" s="15"/>
      <c r="U236" s="11"/>
      <c r="V236" s="11"/>
      <c r="W236" s="12"/>
      <c r="X236" s="3"/>
      <c r="Y236" s="3"/>
      <c r="Z236" s="3"/>
    </row>
    <row r="237" spans="1:42" ht="12" customHeight="1" outlineLevel="1" x14ac:dyDescent="0.25">
      <c r="A237" s="1"/>
      <c r="B237" s="2"/>
      <c r="C237" s="13"/>
      <c r="D237" s="13"/>
      <c r="E237" s="13"/>
      <c r="F237" s="13"/>
      <c r="G237" s="13"/>
      <c r="H237" s="13"/>
      <c r="I237" s="13"/>
      <c r="J237" s="18"/>
      <c r="K237" s="18"/>
      <c r="L237" s="18"/>
      <c r="M237" s="18"/>
      <c r="N237" s="18"/>
      <c r="O237" s="18"/>
      <c r="P237" s="18"/>
      <c r="Q237" s="18"/>
      <c r="R237" s="18"/>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3"/>
      <c r="K238" s="13"/>
      <c r="L238" s="18"/>
      <c r="M238" s="18"/>
      <c r="N238" s="18"/>
      <c r="O238" s="18"/>
      <c r="P238" s="18"/>
      <c r="Q238" s="18"/>
      <c r="R238" s="18"/>
      <c r="S238" s="18"/>
      <c r="T238" s="18"/>
      <c r="U238" s="18"/>
      <c r="V238" s="18"/>
      <c r="W238" s="12"/>
      <c r="X238" s="3"/>
      <c r="Y238" s="3"/>
      <c r="Z238" s="3"/>
    </row>
    <row r="239" spans="1:42" ht="12" customHeight="1" outlineLevel="1" x14ac:dyDescent="0.25">
      <c r="A239" s="1"/>
      <c r="B239" s="2"/>
      <c r="C239" s="13"/>
      <c r="D239" s="13"/>
      <c r="E239" s="13"/>
      <c r="F239" s="13"/>
      <c r="G239" s="13"/>
      <c r="H239" s="13"/>
      <c r="I239" s="13"/>
      <c r="J239" s="19"/>
      <c r="K239" s="19"/>
      <c r="L239" s="19"/>
      <c r="M239" s="19"/>
      <c r="N239" s="19"/>
      <c r="O239" s="19"/>
      <c r="P239" s="20"/>
      <c r="Q239" s="20"/>
      <c r="R239" s="20"/>
      <c r="S239" s="18"/>
      <c r="T239" s="18"/>
      <c r="U239" s="18"/>
      <c r="V239" s="18"/>
      <c r="W239" s="12"/>
      <c r="X239" s="3"/>
      <c r="Y239" s="3"/>
      <c r="Z239" s="3"/>
    </row>
    <row r="240" spans="1:42" ht="12" customHeight="1" outlineLevel="1" x14ac:dyDescent="0.25">
      <c r="A240" s="1"/>
      <c r="B240" s="2"/>
      <c r="C240" s="13"/>
      <c r="D240" s="13"/>
      <c r="E240" s="13"/>
      <c r="F240" s="13"/>
      <c r="G240" s="13"/>
      <c r="H240" s="13"/>
      <c r="I240" s="13"/>
      <c r="J240" s="19" t="s">
        <v>67</v>
      </c>
      <c r="K240" s="19" t="s">
        <v>68</v>
      </c>
      <c r="L240" s="19" t="s">
        <v>69</v>
      </c>
      <c r="M240" s="19" t="s">
        <v>70</v>
      </c>
      <c r="N240" s="19" t="s">
        <v>71</v>
      </c>
      <c r="O240" s="19"/>
      <c r="P240" s="20"/>
      <c r="Q240" s="20"/>
      <c r="R240" s="20"/>
      <c r="S240" s="18"/>
      <c r="T240" s="18"/>
      <c r="U240" s="18"/>
      <c r="V240" s="18"/>
      <c r="W240" s="12"/>
      <c r="X240" s="3"/>
      <c r="Y240" s="3"/>
      <c r="Z240" s="3"/>
    </row>
    <row r="241" spans="1:26" ht="13.2" outlineLevel="1" x14ac:dyDescent="0.25">
      <c r="A241" s="1"/>
      <c r="B241" s="2"/>
      <c r="C241" s="13"/>
      <c r="D241" s="13"/>
      <c r="E241" s="13"/>
      <c r="F241" s="22"/>
      <c r="H241" s="23"/>
      <c r="I241" s="23" t="s">
        <v>86</v>
      </c>
      <c r="J241" s="28"/>
      <c r="K241" s="28"/>
      <c r="L241" s="28"/>
      <c r="M241" s="28">
        <v>1</v>
      </c>
      <c r="N241" s="28">
        <v>1</v>
      </c>
      <c r="O241" s="82"/>
      <c r="P241" s="83"/>
      <c r="Q241" s="81"/>
      <c r="R241" s="81"/>
      <c r="S241" s="81"/>
      <c r="T241" s="81"/>
      <c r="U241" s="81"/>
      <c r="V241" s="79"/>
      <c r="W241" s="12"/>
      <c r="X241" s="3"/>
      <c r="Y241" s="3"/>
      <c r="Z241" s="3"/>
    </row>
    <row r="242" spans="1:26" ht="13.2" outlineLevel="1" x14ac:dyDescent="0.25">
      <c r="A242" s="1"/>
      <c r="B242" s="2"/>
      <c r="C242" s="13"/>
      <c r="D242" s="13"/>
      <c r="E242" s="13"/>
      <c r="F242" s="22"/>
      <c r="H242" s="23"/>
      <c r="I242" s="23" t="s">
        <v>77</v>
      </c>
      <c r="J242" s="28"/>
      <c r="K242" s="28"/>
      <c r="L242" s="28"/>
      <c r="M242" s="28">
        <v>1</v>
      </c>
      <c r="N242" s="28">
        <v>1</v>
      </c>
      <c r="O242" s="82"/>
      <c r="P242" s="83"/>
      <c r="Q242" s="81"/>
      <c r="R242" s="81"/>
      <c r="S242" s="81"/>
      <c r="T242" s="81"/>
      <c r="U242" s="81"/>
      <c r="V242" s="79"/>
      <c r="W242" s="12"/>
      <c r="X242" s="3"/>
      <c r="Y242" s="3"/>
      <c r="Z242" s="3"/>
    </row>
    <row r="243" spans="1:26" ht="12" customHeight="1" outlineLevel="1" x14ac:dyDescent="0.25">
      <c r="A243" s="1"/>
      <c r="B243" s="2"/>
      <c r="C243" s="13"/>
      <c r="D243" s="13"/>
      <c r="E243" s="13"/>
      <c r="F243" s="22"/>
      <c r="H243" s="23"/>
      <c r="I243" s="23" t="s">
        <v>78</v>
      </c>
      <c r="J243" s="77">
        <v>0.14000000000000001</v>
      </c>
      <c r="K243" s="77">
        <v>0.59</v>
      </c>
      <c r="L243" s="77">
        <v>0.71</v>
      </c>
      <c r="M243" s="77">
        <v>1</v>
      </c>
      <c r="N243" s="77">
        <v>1.04</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79</v>
      </c>
      <c r="J244" s="28">
        <v>0.05</v>
      </c>
      <c r="K244" s="28">
        <v>0.15</v>
      </c>
      <c r="L244" s="28">
        <v>0.35</v>
      </c>
      <c r="M244" s="28">
        <v>1</v>
      </c>
      <c r="N244" s="28">
        <v>1</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80</v>
      </c>
      <c r="J245" s="28">
        <v>0.13</v>
      </c>
      <c r="K245" s="28">
        <v>0.35</v>
      </c>
      <c r="L245" s="28">
        <v>0.52</v>
      </c>
      <c r="M245" s="28">
        <v>1</v>
      </c>
      <c r="N245" s="91">
        <v>1.0900000000000001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81</v>
      </c>
      <c r="J246" s="28">
        <v>0.15</v>
      </c>
      <c r="K246" s="28">
        <v>0.65</v>
      </c>
      <c r="L246" s="28">
        <v>0.73</v>
      </c>
      <c r="M246" s="28">
        <v>1</v>
      </c>
      <c r="N246" s="28">
        <v>1.04</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82</v>
      </c>
      <c r="J247" s="28">
        <v>7.0000000000000007E-2</v>
      </c>
      <c r="K247" s="28">
        <v>0.2</v>
      </c>
      <c r="L247" s="28">
        <v>0.67</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23"/>
      <c r="I248" s="23" t="s">
        <v>83</v>
      </c>
      <c r="J248" s="28">
        <v>0.09</v>
      </c>
      <c r="K248" s="28">
        <v>0.4</v>
      </c>
      <c r="L248" s="28">
        <v>0.75</v>
      </c>
      <c r="M248" s="28">
        <v>1</v>
      </c>
      <c r="N248" s="28">
        <v>1</v>
      </c>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23"/>
      <c r="I249" s="23" t="s">
        <v>321</v>
      </c>
      <c r="J249" s="28">
        <v>0.06</v>
      </c>
      <c r="K249" s="28">
        <v>0.42</v>
      </c>
      <c r="L249" s="28">
        <v>0.62</v>
      </c>
      <c r="M249" s="28">
        <v>1</v>
      </c>
      <c r="N249" s="28">
        <v>1</v>
      </c>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87</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H251" s="96"/>
      <c r="I251" s="96" t="s">
        <v>88</v>
      </c>
      <c r="J251" s="28"/>
      <c r="K251" s="28"/>
      <c r="L251" s="28"/>
      <c r="M251" s="28"/>
      <c r="N251" s="28"/>
      <c r="O251" s="82"/>
      <c r="P251" s="84"/>
      <c r="Q251" s="78"/>
      <c r="R251" s="78"/>
      <c r="S251" s="78"/>
      <c r="T251" s="78"/>
      <c r="U251" s="78"/>
      <c r="V251" s="79"/>
      <c r="W251" s="12"/>
      <c r="X251" s="3"/>
      <c r="Y251" s="3"/>
      <c r="Z251" s="3"/>
    </row>
    <row r="252" spans="1:26" ht="12" customHeight="1" outlineLevel="1" x14ac:dyDescent="0.25">
      <c r="A252" s="1"/>
      <c r="B252" s="2"/>
      <c r="C252" s="13"/>
      <c r="D252" s="13"/>
      <c r="E252" s="13"/>
      <c r="F252" s="30"/>
      <c r="H252" s="96"/>
      <c r="I252" s="96" t="s">
        <v>89</v>
      </c>
      <c r="J252" s="28"/>
      <c r="K252" s="28"/>
      <c r="L252" s="28"/>
      <c r="M252" s="28"/>
      <c r="N252" s="28"/>
      <c r="O252" s="82"/>
      <c r="P252" s="84"/>
      <c r="Q252" s="78"/>
      <c r="R252" s="78"/>
      <c r="S252" s="78"/>
      <c r="T252" s="78"/>
      <c r="U252" s="78"/>
      <c r="V252" s="79"/>
      <c r="W252" s="12"/>
      <c r="X252" s="3"/>
      <c r="Y252" s="3"/>
      <c r="Z252" s="3"/>
    </row>
    <row r="253" spans="1:26" ht="12" customHeight="1" outlineLevel="1" x14ac:dyDescent="0.25">
      <c r="A253" s="1"/>
      <c r="B253" s="2"/>
      <c r="C253" s="13"/>
      <c r="D253" s="13"/>
      <c r="E253" s="13"/>
      <c r="F253" s="30"/>
      <c r="J253" s="86"/>
      <c r="K253" s="86"/>
      <c r="L253" s="86"/>
      <c r="M253" s="86"/>
      <c r="N253" s="86"/>
      <c r="O253" s="86"/>
      <c r="P253" s="85"/>
      <c r="Q253" s="78"/>
      <c r="R253" s="78"/>
      <c r="S253" s="78"/>
      <c r="T253" s="78"/>
      <c r="U253" s="78"/>
      <c r="V253" s="79"/>
      <c r="W253" s="12"/>
      <c r="X253" s="3"/>
      <c r="Y253" s="3"/>
      <c r="Z253" s="3"/>
    </row>
    <row r="254" spans="1:26" ht="12" customHeight="1" outlineLevel="1" x14ac:dyDescent="0.25">
      <c r="A254" s="1"/>
      <c r="B254" s="2"/>
      <c r="C254" s="13"/>
      <c r="D254" s="13"/>
      <c r="E254" s="13"/>
      <c r="F254" s="30"/>
      <c r="G254" s="31"/>
      <c r="H254" s="31"/>
      <c r="I254" s="31"/>
      <c r="J254" s="86"/>
      <c r="K254" s="86"/>
      <c r="L254" s="86"/>
      <c r="M254" s="86"/>
      <c r="N254" s="86"/>
      <c r="O254" s="86"/>
      <c r="P254" s="85"/>
      <c r="Q254" s="78"/>
      <c r="R254" s="78"/>
      <c r="S254" s="78"/>
      <c r="T254" s="78"/>
      <c r="U254" s="78"/>
      <c r="V254" s="79"/>
      <c r="W254" s="12"/>
      <c r="X254" s="3"/>
      <c r="Y254" s="3"/>
      <c r="Z254" s="3"/>
    </row>
    <row r="255" spans="1:26" ht="5.0999999999999996" customHeight="1" outlineLevel="1" x14ac:dyDescent="0.25">
      <c r="A255" s="1"/>
      <c r="B255" s="2"/>
      <c r="C255" s="13"/>
      <c r="D255" s="13"/>
      <c r="E255" s="13"/>
      <c r="F255" s="33"/>
      <c r="G255" s="34"/>
      <c r="H255" s="34"/>
      <c r="I255" s="34"/>
      <c r="J255" s="35"/>
      <c r="K255" s="35"/>
      <c r="L255" s="35"/>
      <c r="M255" s="35"/>
      <c r="N255" s="35"/>
      <c r="O255" s="35"/>
      <c r="P255" s="35"/>
      <c r="Q255" s="35"/>
      <c r="R255" s="35"/>
      <c r="S255" s="35"/>
      <c r="T255" s="35"/>
      <c r="U255" s="35"/>
      <c r="V255" s="26"/>
      <c r="W255" s="12"/>
      <c r="X255" s="3"/>
      <c r="Y255" s="3"/>
      <c r="Z255" s="3"/>
    </row>
    <row r="256" spans="1:26" ht="24.9" customHeight="1" outlineLevel="1" x14ac:dyDescent="0.25">
      <c r="A256" s="1"/>
      <c r="B256" s="2"/>
      <c r="C256" s="36"/>
      <c r="D256" s="36"/>
      <c r="E256" s="36"/>
      <c r="F256" s="36"/>
      <c r="G256" s="37" t="str">
        <f>G233</f>
        <v>Yield by Soil</v>
      </c>
      <c r="H256" s="36"/>
      <c r="I256" s="36"/>
      <c r="J256" s="36"/>
      <c r="K256" s="36"/>
      <c r="L256" s="36"/>
      <c r="M256" s="36"/>
      <c r="N256" s="36"/>
      <c r="O256" s="36"/>
      <c r="P256" s="36"/>
      <c r="Q256" s="36"/>
      <c r="R256" s="36"/>
      <c r="S256" s="36"/>
      <c r="T256" s="36"/>
      <c r="U256" s="36"/>
      <c r="V256" s="36"/>
      <c r="W256" s="38" t="s">
        <v>24</v>
      </c>
      <c r="X256" s="3"/>
      <c r="Y256" s="3"/>
      <c r="Z256" s="3"/>
    </row>
    <row r="257" spans="1:26" ht="12" customHeight="1" outlineLevel="1" x14ac:dyDescent="0.25">
      <c r="A257" s="1"/>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 customHeight="1" outlineLevel="1" x14ac:dyDescent="0.25">
      <c r="A258" s="1"/>
      <c r="B258" s="2"/>
      <c r="C258" s="2"/>
      <c r="D258" s="2"/>
      <c r="E258" s="2"/>
      <c r="F258" s="2"/>
      <c r="G258" s="2"/>
      <c r="H258" s="3"/>
      <c r="I258" s="3"/>
      <c r="J258" s="3"/>
      <c r="K258" s="3"/>
      <c r="L258" s="3"/>
      <c r="M258" s="3"/>
      <c r="N258" s="3"/>
      <c r="O258" s="3"/>
      <c r="P258" s="3"/>
      <c r="Q258" s="3"/>
      <c r="R258" s="3"/>
      <c r="S258" s="3"/>
      <c r="T258" s="3"/>
      <c r="U258" s="3"/>
      <c r="V258" s="3"/>
      <c r="W258" s="3"/>
      <c r="X258" s="2"/>
      <c r="Y258" s="2"/>
      <c r="Z258" s="2"/>
    </row>
    <row r="259" spans="1:26" ht="5.0999999999999996" customHeight="1" outlineLevel="1" thickBot="1" x14ac:dyDescent="0.3">
      <c r="A259" s="1"/>
      <c r="B259" s="2"/>
      <c r="C259" s="2"/>
      <c r="D259" s="2"/>
      <c r="E259" s="2"/>
      <c r="F259" s="2"/>
      <c r="G259" s="2"/>
      <c r="H259" s="3"/>
      <c r="I259" s="3"/>
      <c r="J259" s="3"/>
      <c r="K259" s="3"/>
      <c r="L259" s="3"/>
      <c r="M259" s="3"/>
      <c r="N259" s="3"/>
      <c r="O259" s="3"/>
      <c r="P259" s="3"/>
      <c r="Q259" s="3"/>
      <c r="R259" s="3"/>
      <c r="S259" s="3"/>
      <c r="T259" s="3"/>
      <c r="U259" s="3"/>
      <c r="V259" s="3"/>
      <c r="W259" s="3"/>
      <c r="X259" s="2"/>
      <c r="Y259" s="2"/>
      <c r="Z259" s="2"/>
    </row>
    <row r="260" spans="1:26" ht="5.0999999999999996" customHeight="1" outlineLevel="1" x14ac:dyDescent="0.25">
      <c r="A260" s="1"/>
      <c r="B260" s="2"/>
      <c r="C260" s="5" t="s">
        <v>0</v>
      </c>
      <c r="D260" s="5"/>
      <c r="E260" s="5"/>
      <c r="F260" s="5"/>
      <c r="G260" s="5"/>
      <c r="H260" s="5"/>
      <c r="I260" s="5"/>
      <c r="J260" s="5"/>
      <c r="K260" s="6"/>
      <c r="L260" s="6"/>
      <c r="M260" s="6"/>
      <c r="N260" s="6"/>
      <c r="O260" s="6"/>
      <c r="P260" s="6"/>
      <c r="Q260" s="6"/>
      <c r="R260" s="6"/>
      <c r="S260" s="6"/>
      <c r="T260" s="6"/>
      <c r="U260" s="6"/>
      <c r="V260" s="6"/>
      <c r="W260" s="7"/>
      <c r="X260" s="3"/>
      <c r="Y260" s="3"/>
      <c r="Z260" s="3"/>
    </row>
    <row r="261" spans="1:26" ht="12" customHeight="1" outlineLevel="1" x14ac:dyDescent="0.25">
      <c r="A261" s="1"/>
      <c r="B261" s="2"/>
      <c r="C261" s="8"/>
      <c r="D261" s="8"/>
      <c r="E261" s="8" t="s">
        <v>1</v>
      </c>
      <c r="F261" s="9"/>
      <c r="G261" s="10" t="s">
        <v>471</v>
      </c>
      <c r="H261" s="9"/>
      <c r="I261" s="9"/>
      <c r="J261" s="9"/>
      <c r="K261" s="9"/>
      <c r="L261" s="9"/>
      <c r="M261" s="9"/>
      <c r="N261" s="9"/>
      <c r="O261" s="9"/>
      <c r="P261" s="9"/>
      <c r="Q261" s="9"/>
      <c r="R261" s="9"/>
      <c r="S261" s="11"/>
      <c r="T261" s="9"/>
      <c r="U261" s="11"/>
      <c r="V261" s="11"/>
      <c r="W261" s="12"/>
      <c r="X261" s="3"/>
      <c r="Y261" s="3"/>
      <c r="Z261" s="3"/>
    </row>
    <row r="262" spans="1:26" ht="12" customHeight="1" outlineLevel="1" x14ac:dyDescent="0.25">
      <c r="A262" s="1"/>
      <c r="B262" s="2"/>
      <c r="C262" s="8"/>
      <c r="D262" s="8"/>
      <c r="E262" s="13"/>
      <c r="F262" s="9"/>
      <c r="G262" s="14"/>
      <c r="H262" s="9" t="s">
        <v>26</v>
      </c>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8"/>
      <c r="E263" s="13"/>
      <c r="F263" s="9"/>
      <c r="G263" s="9" t="s">
        <v>2</v>
      </c>
      <c r="H263" s="9"/>
      <c r="I263" s="9"/>
      <c r="J263" s="9"/>
      <c r="K263" s="9"/>
      <c r="L263" s="9"/>
      <c r="M263" s="9"/>
      <c r="N263" s="9"/>
      <c r="O263" s="9"/>
      <c r="P263" s="9"/>
      <c r="Q263" s="9"/>
      <c r="R263" s="9"/>
      <c r="S263" s="11"/>
      <c r="T263" s="15"/>
      <c r="U263" s="11"/>
      <c r="V263" s="11"/>
      <c r="W263" s="12"/>
      <c r="X263" s="3"/>
      <c r="Y263" s="3"/>
      <c r="Z263" s="3"/>
    </row>
    <row r="264" spans="1:26" ht="12" customHeight="1" outlineLevel="1" x14ac:dyDescent="0.25">
      <c r="A264" s="1"/>
      <c r="B264" s="2"/>
      <c r="C264" s="16">
        <v>0</v>
      </c>
      <c r="D264" s="8"/>
      <c r="E264" s="13"/>
      <c r="F264" s="9"/>
      <c r="G264" s="17"/>
      <c r="H264" s="9"/>
      <c r="I264" s="9"/>
      <c r="J264" s="9"/>
      <c r="K264" s="9"/>
      <c r="L264" s="9"/>
      <c r="M264" s="9"/>
      <c r="N264" s="9"/>
      <c r="O264" s="9"/>
      <c r="P264" s="9"/>
      <c r="Q264" s="9"/>
      <c r="R264" s="9"/>
      <c r="S264" s="11"/>
      <c r="T264" s="15"/>
      <c r="U264" s="11"/>
      <c r="V264" s="11"/>
      <c r="W264" s="12"/>
      <c r="X264" s="3"/>
      <c r="Y264" s="3"/>
      <c r="Z264" s="3"/>
    </row>
    <row r="265" spans="1:26" ht="12" customHeight="1" outlineLevel="1" x14ac:dyDescent="0.25">
      <c r="A265" s="1"/>
      <c r="B265" s="2"/>
      <c r="C265" s="13"/>
      <c r="D265" s="13"/>
      <c r="E265" s="13"/>
      <c r="F265" s="13"/>
      <c r="G265" s="13"/>
      <c r="H265" s="13"/>
      <c r="I265" s="13"/>
      <c r="J265" s="18"/>
      <c r="K265" s="18"/>
      <c r="L265" s="18"/>
      <c r="M265" s="18"/>
      <c r="N265" s="18"/>
      <c r="O265" s="18"/>
      <c r="P265" s="18"/>
      <c r="Q265" s="18"/>
      <c r="R265" s="18"/>
      <c r="S265" s="18"/>
      <c r="T265" s="18"/>
      <c r="U265" s="18"/>
      <c r="V265" s="18"/>
      <c r="W265" s="12"/>
      <c r="X265" s="3"/>
      <c r="Y265" s="3"/>
      <c r="Z265" s="3"/>
    </row>
    <row r="266" spans="1:26" ht="12" customHeight="1" outlineLevel="1" x14ac:dyDescent="0.25">
      <c r="A266" s="1"/>
      <c r="B266" s="2"/>
      <c r="C266" s="13"/>
      <c r="D266" s="13"/>
      <c r="E266" s="13"/>
      <c r="F266" s="13"/>
      <c r="G266" s="13"/>
      <c r="H266" s="13"/>
      <c r="I266" s="13"/>
      <c r="J266" s="13"/>
      <c r="K266" s="13"/>
      <c r="L266" s="18"/>
      <c r="M266" s="18"/>
      <c r="N266" s="18"/>
      <c r="O266" s="18"/>
      <c r="P266" s="18"/>
      <c r="Q266" s="18"/>
      <c r="R266" s="18"/>
      <c r="S266" s="18"/>
      <c r="T266" s="18"/>
      <c r="U266" s="18"/>
      <c r="V266" s="18"/>
      <c r="W266" s="12"/>
      <c r="X266" s="3"/>
      <c r="Y266" s="3"/>
      <c r="Z266" s="3"/>
    </row>
    <row r="267" spans="1:26" ht="12" customHeight="1" outlineLevel="1" x14ac:dyDescent="0.25">
      <c r="A267" s="1"/>
      <c r="B267" s="2"/>
      <c r="C267" s="13"/>
      <c r="D267" s="13"/>
      <c r="E267" s="13"/>
      <c r="F267" s="13"/>
      <c r="G267" s="13"/>
      <c r="H267" s="13"/>
      <c r="I267" s="19"/>
      <c r="J267" s="19"/>
      <c r="K267" s="19"/>
      <c r="L267" s="19"/>
      <c r="M267" s="19"/>
      <c r="N267" s="19"/>
      <c r="O267" s="19"/>
      <c r="P267" s="20"/>
      <c r="Q267" s="20"/>
      <c r="R267" s="20"/>
      <c r="S267" s="18"/>
      <c r="T267" s="18"/>
      <c r="U267" s="18"/>
      <c r="V267" s="18"/>
      <c r="W267" s="12"/>
      <c r="X267" s="3"/>
      <c r="Y267" s="3"/>
      <c r="Z267" s="3"/>
    </row>
    <row r="268" spans="1:26" ht="12" customHeight="1" outlineLevel="1" x14ac:dyDescent="0.25">
      <c r="A268" s="1"/>
      <c r="B268" s="2"/>
      <c r="C268" s="13"/>
      <c r="D268" s="13"/>
      <c r="E268" s="13"/>
      <c r="F268" s="13"/>
      <c r="G268" s="13"/>
      <c r="H268" s="13"/>
      <c r="I268" s="19" t="s">
        <v>67</v>
      </c>
      <c r="J268" s="19" t="s">
        <v>68</v>
      </c>
      <c r="K268" s="19" t="s">
        <v>69</v>
      </c>
      <c r="L268" s="19" t="s">
        <v>70</v>
      </c>
      <c r="M268" s="19" t="s">
        <v>71</v>
      </c>
      <c r="N268" s="19"/>
      <c r="O268" s="19"/>
      <c r="P268" s="20"/>
      <c r="Q268" s="20"/>
      <c r="R268" s="20"/>
      <c r="S268" s="18"/>
      <c r="T268" s="18"/>
      <c r="U268" s="18"/>
      <c r="V268" s="18"/>
      <c r="W268" s="12"/>
      <c r="X268" s="3"/>
      <c r="Y268" s="3"/>
      <c r="Z268" s="3"/>
    </row>
    <row r="269" spans="1:26" ht="13.2" outlineLevel="1" x14ac:dyDescent="0.25">
      <c r="A269" s="1"/>
      <c r="B269" s="2"/>
      <c r="C269" s="13"/>
      <c r="D269" s="13"/>
      <c r="E269" s="13"/>
      <c r="F269" s="22"/>
      <c r="G269" s="23"/>
      <c r="H269" s="23" t="s">
        <v>86</v>
      </c>
      <c r="I269" s="89">
        <v>0</v>
      </c>
      <c r="J269" s="89">
        <v>0</v>
      </c>
      <c r="K269" s="89">
        <v>0</v>
      </c>
      <c r="L269" s="89">
        <v>1.0416666666666666E-2</v>
      </c>
      <c r="M269" s="89">
        <v>1.0416666666666666E-2</v>
      </c>
      <c r="N269" s="88"/>
      <c r="O269" s="88"/>
      <c r="P269" s="81"/>
      <c r="Q269" s="81"/>
      <c r="R269" s="81"/>
      <c r="S269" s="81"/>
      <c r="T269" s="81"/>
      <c r="U269" s="81"/>
      <c r="V269" s="79"/>
      <c r="W269" s="12"/>
      <c r="X269" s="3"/>
      <c r="Y269" s="3"/>
      <c r="Z269" s="3"/>
    </row>
    <row r="270" spans="1:26" ht="13.2" outlineLevel="1" x14ac:dyDescent="0.25">
      <c r="A270" s="1"/>
      <c r="B270" s="2"/>
      <c r="C270" s="13"/>
      <c r="D270" s="13"/>
      <c r="E270" s="13"/>
      <c r="F270" s="22"/>
      <c r="G270" s="23"/>
      <c r="H270" s="23" t="s">
        <v>77</v>
      </c>
      <c r="I270" s="89">
        <v>0</v>
      </c>
      <c r="J270" s="89">
        <v>0</v>
      </c>
      <c r="K270" s="89">
        <v>0</v>
      </c>
      <c r="L270" s="89">
        <v>1.0416666666666666E-2</v>
      </c>
      <c r="M270" s="89">
        <v>1.0416666666666666E-2</v>
      </c>
      <c r="N270" s="88"/>
      <c r="O270" s="88"/>
      <c r="P270" s="81"/>
      <c r="Q270" s="81"/>
      <c r="R270" s="81"/>
      <c r="S270" s="81"/>
      <c r="T270" s="81"/>
      <c r="U270" s="81"/>
      <c r="V270" s="79"/>
      <c r="W270" s="12"/>
      <c r="X270" s="3"/>
      <c r="Y270" s="3"/>
      <c r="Z270" s="3"/>
    </row>
    <row r="271" spans="1:26" ht="12" customHeight="1" outlineLevel="1" x14ac:dyDescent="0.25">
      <c r="A271" s="1"/>
      <c r="B271" s="2"/>
      <c r="C271" s="13"/>
      <c r="D271" s="13"/>
      <c r="E271" s="13"/>
      <c r="F271" s="22"/>
      <c r="G271" s="27"/>
      <c r="H271" s="23" t="s">
        <v>78</v>
      </c>
      <c r="I271" s="89">
        <v>0.33333333333333331</v>
      </c>
      <c r="J271" s="89">
        <v>0.33333333333333331</v>
      </c>
      <c r="K271" s="89">
        <v>0.125</v>
      </c>
      <c r="L271" s="89">
        <v>8.3333333333333329E-2</v>
      </c>
      <c r="M271" s="89">
        <v>8.3333333333333329E-2</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79</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80</v>
      </c>
      <c r="I273" s="89">
        <v>0</v>
      </c>
      <c r="J273" s="89">
        <v>0</v>
      </c>
      <c r="K273" s="89">
        <v>0</v>
      </c>
      <c r="L273" s="89">
        <v>0</v>
      </c>
      <c r="M273" s="89">
        <v>0</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81</v>
      </c>
      <c r="I274" s="89">
        <v>0.33333333333333331</v>
      </c>
      <c r="J274" s="89">
        <v>0.33333333333333331</v>
      </c>
      <c r="K274" s="89">
        <v>0.125</v>
      </c>
      <c r="L274" s="89">
        <v>8.3333333333333329E-2</v>
      </c>
      <c r="M274" s="89">
        <v>8.3333333333333329E-2</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82</v>
      </c>
      <c r="I275" s="90">
        <v>0.16666666666666666</v>
      </c>
      <c r="J275" s="89">
        <v>0.16666666666666666</v>
      </c>
      <c r="K275" s="89">
        <v>6.25E-2</v>
      </c>
      <c r="L275" s="89">
        <v>4.1666666666666664E-2</v>
      </c>
      <c r="M275" s="89">
        <v>4.1666666666666664E-2</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23" t="s">
        <v>83</v>
      </c>
      <c r="I276" s="90">
        <v>0</v>
      </c>
      <c r="J276" s="90">
        <v>0</v>
      </c>
      <c r="K276" s="90">
        <v>0</v>
      </c>
      <c r="L276" s="90">
        <v>0</v>
      </c>
      <c r="M276" s="90">
        <v>0</v>
      </c>
      <c r="N276" s="88"/>
      <c r="O276" s="88"/>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23" t="s">
        <v>321</v>
      </c>
      <c r="I277" s="90">
        <v>0</v>
      </c>
      <c r="J277" s="90">
        <v>0</v>
      </c>
      <c r="K277" s="90">
        <v>0</v>
      </c>
      <c r="L277" s="90">
        <v>0</v>
      </c>
      <c r="M277" s="90">
        <v>0</v>
      </c>
      <c r="N277" s="88"/>
      <c r="O277" s="88"/>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87</v>
      </c>
      <c r="I278" s="90">
        <v>0</v>
      </c>
      <c r="J278" s="89">
        <v>0</v>
      </c>
      <c r="K278" s="89">
        <v>0</v>
      </c>
      <c r="L278" s="89">
        <v>0</v>
      </c>
      <c r="M278" s="89">
        <v>0</v>
      </c>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96" t="s">
        <v>88</v>
      </c>
      <c r="I279" s="90"/>
      <c r="J279" s="89"/>
      <c r="K279" s="89"/>
      <c r="L279" s="89"/>
      <c r="M279" s="89"/>
      <c r="N279" s="86"/>
      <c r="O279" s="86"/>
      <c r="P279" s="78"/>
      <c r="Q279" s="78"/>
      <c r="R279" s="78"/>
      <c r="S279" s="78"/>
      <c r="T279" s="78"/>
      <c r="U279" s="78"/>
      <c r="V279" s="79"/>
      <c r="W279" s="12"/>
      <c r="X279" s="3"/>
      <c r="Y279" s="3"/>
      <c r="Z279" s="3"/>
    </row>
    <row r="280" spans="1:42" ht="12" customHeight="1" outlineLevel="1" x14ac:dyDescent="0.25">
      <c r="A280" s="1"/>
      <c r="B280" s="2"/>
      <c r="C280" s="13"/>
      <c r="D280" s="13"/>
      <c r="E280" s="13"/>
      <c r="F280" s="30"/>
      <c r="G280" s="31"/>
      <c r="H280" s="96" t="s">
        <v>89</v>
      </c>
      <c r="I280" s="90"/>
      <c r="J280" s="89"/>
      <c r="K280" s="89"/>
      <c r="L280" s="89"/>
      <c r="M280" s="89"/>
      <c r="N280" s="86"/>
      <c r="O280" s="86"/>
      <c r="P280" s="78"/>
      <c r="Q280" s="78"/>
      <c r="R280" s="78"/>
      <c r="S280" s="78"/>
      <c r="T280" s="78"/>
      <c r="U280" s="78"/>
      <c r="V280" s="79"/>
      <c r="W280" s="12"/>
      <c r="X280" s="3"/>
      <c r="Y280" s="3"/>
      <c r="Z280" s="3"/>
    </row>
    <row r="281" spans="1:42" ht="12" customHeight="1" outlineLevel="1" x14ac:dyDescent="0.25">
      <c r="A281" s="1"/>
      <c r="B281" s="2"/>
      <c r="C281" s="13"/>
      <c r="D281" s="13"/>
      <c r="E281" s="13"/>
      <c r="F281" s="30"/>
      <c r="G281" s="31"/>
      <c r="H281" s="31"/>
      <c r="I281" s="87"/>
      <c r="J281" s="86"/>
      <c r="K281" s="86"/>
      <c r="L281" s="86"/>
      <c r="M281" s="86"/>
      <c r="N281" s="86"/>
      <c r="O281" s="86"/>
      <c r="P281" s="78"/>
      <c r="Q281" s="78"/>
      <c r="R281" s="78"/>
      <c r="S281" s="78"/>
      <c r="T281" s="78"/>
      <c r="U281" s="78"/>
      <c r="V281" s="79"/>
      <c r="W281" s="12"/>
      <c r="X281" s="3"/>
      <c r="Y281" s="3"/>
      <c r="Z281" s="3"/>
    </row>
    <row r="282" spans="1:42" ht="5.0999999999999996" customHeight="1" outlineLevel="1" x14ac:dyDescent="0.25">
      <c r="A282" s="1"/>
      <c r="B282" s="2"/>
      <c r="C282" s="13"/>
      <c r="D282" s="13"/>
      <c r="E282" s="13"/>
      <c r="F282" s="33"/>
      <c r="G282" s="34"/>
      <c r="H282" s="34"/>
      <c r="I282" s="34"/>
      <c r="J282" s="35"/>
      <c r="K282" s="35"/>
      <c r="L282" s="35"/>
      <c r="M282" s="35"/>
      <c r="N282" s="35"/>
      <c r="O282" s="35"/>
      <c r="P282" s="35"/>
      <c r="Q282" s="35"/>
      <c r="R282" s="35"/>
      <c r="S282" s="35"/>
      <c r="T282" s="35"/>
      <c r="U282" s="35"/>
      <c r="V282" s="26"/>
      <c r="W282" s="12"/>
      <c r="X282" s="3"/>
      <c r="Y282" s="3"/>
      <c r="Z282" s="3"/>
    </row>
    <row r="283" spans="1:42" ht="24.9" customHeight="1" outlineLevel="1" x14ac:dyDescent="0.25">
      <c r="A283" s="1"/>
      <c r="B283" s="2"/>
      <c r="C283" s="36"/>
      <c r="D283" s="36"/>
      <c r="E283" s="36"/>
      <c r="F283" s="36"/>
      <c r="G283" s="37" t="str">
        <f>G261</f>
        <v>Yield - Frost</v>
      </c>
      <c r="H283" s="36"/>
      <c r="I283" s="36"/>
      <c r="J283" s="36"/>
      <c r="K283" s="36"/>
      <c r="L283" s="36"/>
      <c r="M283" s="36"/>
      <c r="N283" s="36"/>
      <c r="O283" s="36"/>
      <c r="P283" s="36"/>
      <c r="Q283" s="36"/>
      <c r="R283" s="36"/>
      <c r="S283" s="36"/>
      <c r="T283" s="36"/>
      <c r="U283" s="36"/>
      <c r="V283" s="36"/>
      <c r="W283" s="38" t="s">
        <v>24</v>
      </c>
      <c r="X283" s="3"/>
      <c r="Y283" s="3"/>
      <c r="Z283" s="3"/>
    </row>
    <row r="284" spans="1:42" ht="12" customHeight="1" outlineLevel="1" x14ac:dyDescent="0.25">
      <c r="A284" s="1"/>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 customHeight="1" outlineLevel="1" x14ac:dyDescent="0.25">
      <c r="A285" s="1"/>
      <c r="B285" s="2"/>
      <c r="C285" s="2"/>
      <c r="D285" s="2"/>
      <c r="E285" s="2"/>
      <c r="F285" s="2"/>
      <c r="G285" s="2"/>
      <c r="H285" s="3"/>
      <c r="I285" s="3"/>
      <c r="J285" s="3"/>
      <c r="K285" s="3"/>
      <c r="L285" s="3"/>
      <c r="M285" s="3"/>
      <c r="N285" s="3"/>
      <c r="O285" s="3"/>
      <c r="P285" s="3"/>
      <c r="Q285" s="3"/>
      <c r="R285" s="3"/>
      <c r="S285" s="3"/>
      <c r="T285" s="3"/>
      <c r="U285" s="3"/>
      <c r="V285" s="3"/>
      <c r="W285" s="3"/>
      <c r="X285" s="2"/>
      <c r="Y285" s="2"/>
      <c r="Z285" s="2"/>
    </row>
    <row r="286" spans="1:42" ht="5.0999999999999996" customHeight="1" outlineLevel="1" thickBot="1" x14ac:dyDescent="0.3">
      <c r="A286" s="1"/>
      <c r="B286" s="2"/>
      <c r="C286" s="2"/>
      <c r="D286" s="2"/>
      <c r="E286" s="2"/>
      <c r="F286" s="2"/>
      <c r="G286" s="2"/>
      <c r="H286" s="3"/>
      <c r="I286" s="3"/>
      <c r="J286" s="3"/>
      <c r="K286" s="3"/>
      <c r="L286" s="3"/>
      <c r="M286" s="3"/>
      <c r="N286" s="3"/>
      <c r="O286" s="3"/>
      <c r="P286" s="3"/>
      <c r="Q286" s="3"/>
      <c r="R286" s="3"/>
      <c r="S286" s="3"/>
      <c r="T286" s="3"/>
      <c r="U286" s="3"/>
      <c r="V286" s="3"/>
      <c r="W286" s="3"/>
      <c r="X286" s="2"/>
      <c r="Y286" s="2"/>
      <c r="Z286" s="2"/>
    </row>
    <row r="287" spans="1:42" ht="5.0999999999999996" customHeight="1" outlineLevel="1" x14ac:dyDescent="0.25">
      <c r="A287" s="1"/>
      <c r="B287" s="2"/>
      <c r="C287" s="5" t="s">
        <v>0</v>
      </c>
      <c r="D287" s="5"/>
      <c r="E287" s="5"/>
      <c r="F287" s="5"/>
      <c r="G287" s="5"/>
      <c r="H287" s="5"/>
      <c r="I287" s="5"/>
      <c r="J287" s="5"/>
      <c r="K287" s="430"/>
      <c r="L287" s="6"/>
      <c r="M287" s="6"/>
      <c r="N287" s="6"/>
      <c r="O287" s="6"/>
      <c r="P287" s="6"/>
      <c r="Q287" s="6"/>
      <c r="R287" s="6"/>
      <c r="S287" s="6"/>
      <c r="T287" s="6"/>
      <c r="U287" s="6"/>
      <c r="V287" s="6"/>
      <c r="W287" s="7"/>
      <c r="X287" s="3"/>
      <c r="Y287" s="3"/>
      <c r="Z287" s="3"/>
    </row>
    <row r="288" spans="1:42" ht="12" customHeight="1" outlineLevel="1" x14ac:dyDescent="0.25">
      <c r="A288" s="1"/>
      <c r="B288" s="2"/>
      <c r="C288" s="8"/>
      <c r="D288" s="8"/>
      <c r="E288" s="8" t="s">
        <v>1</v>
      </c>
      <c r="F288" s="9"/>
      <c r="G288" s="10" t="s">
        <v>472</v>
      </c>
      <c r="H288" s="9"/>
      <c r="I288" s="9"/>
      <c r="J288" s="9"/>
      <c r="K288" s="9"/>
      <c r="L288" s="9"/>
      <c r="M288" s="9"/>
      <c r="N288" s="9"/>
      <c r="O288" s="9"/>
      <c r="P288" s="9"/>
      <c r="Q288" s="9"/>
      <c r="R288" s="9"/>
      <c r="S288" s="11"/>
      <c r="T288" s="9"/>
      <c r="U288" s="11"/>
      <c r="V288" s="11"/>
      <c r="W288" s="12"/>
      <c r="X288" s="3"/>
      <c r="Y288" s="3"/>
      <c r="Z288" s="3"/>
    </row>
    <row r="289" spans="1:26" ht="12" customHeight="1" outlineLevel="1" x14ac:dyDescent="0.25">
      <c r="A289" s="1"/>
      <c r="B289" s="2"/>
      <c r="C289" s="8"/>
      <c r="D289" s="8"/>
      <c r="E289" s="13"/>
      <c r="F289" s="9"/>
      <c r="G289" s="14"/>
      <c r="H289" s="9"/>
      <c r="I289" s="9"/>
      <c r="J289" s="9"/>
      <c r="K289" s="9"/>
      <c r="L289" s="9"/>
      <c r="M289" s="9"/>
      <c r="N289" s="9"/>
      <c r="O289" s="9"/>
      <c r="P289" s="9"/>
      <c r="Q289" s="9"/>
      <c r="R289" s="9"/>
      <c r="S289" s="11"/>
      <c r="T289" s="15"/>
      <c r="U289" s="11"/>
      <c r="V289" s="11"/>
      <c r="W289" s="12"/>
      <c r="X289" s="3"/>
      <c r="Y289" s="3"/>
      <c r="Z289" s="3"/>
    </row>
    <row r="290" spans="1:26" ht="12" customHeight="1" outlineLevel="1" x14ac:dyDescent="0.25">
      <c r="A290" s="1"/>
      <c r="B290" s="2"/>
      <c r="C290" s="13"/>
      <c r="D290" s="8"/>
      <c r="E290" s="13"/>
      <c r="F290" s="9"/>
      <c r="G290" s="9"/>
      <c r="H290" s="9"/>
      <c r="I290" s="9" t="s">
        <v>511</v>
      </c>
      <c r="J290" s="9"/>
      <c r="K290" s="9"/>
      <c r="L290" s="9"/>
      <c r="M290" s="9"/>
      <c r="N290" s="9"/>
      <c r="O290" s="9"/>
      <c r="P290" s="9"/>
      <c r="Q290" s="9"/>
      <c r="R290" s="9"/>
      <c r="S290" s="11"/>
      <c r="T290" s="15"/>
      <c r="U290" s="11"/>
      <c r="V290" s="11"/>
      <c r="W290" s="12"/>
      <c r="X290" s="3"/>
      <c r="Y290" s="3"/>
      <c r="Z290" s="3"/>
    </row>
    <row r="291" spans="1:26" ht="12" customHeight="1" outlineLevel="1" x14ac:dyDescent="0.25">
      <c r="A291" s="1"/>
      <c r="B291" s="2"/>
      <c r="C291" s="13"/>
      <c r="D291" s="13"/>
      <c r="E291" s="13"/>
      <c r="F291" s="13"/>
      <c r="G291" s="13"/>
      <c r="H291" s="13"/>
      <c r="I291" s="13"/>
      <c r="J291" s="13"/>
      <c r="K291" s="13"/>
      <c r="L291" s="13"/>
      <c r="M291" s="13"/>
      <c r="N291" s="13"/>
      <c r="O291" s="13"/>
      <c r="P291" s="13"/>
      <c r="Q291" s="425"/>
      <c r="R291" s="425"/>
      <c r="S291" s="425"/>
      <c r="T291" s="425"/>
      <c r="U291" s="425"/>
      <c r="V291" s="425"/>
      <c r="W291" s="12"/>
      <c r="X291" s="3"/>
      <c r="Y291" s="3"/>
      <c r="Z291" s="3"/>
    </row>
    <row r="292" spans="1:26" ht="12" customHeight="1" outlineLevel="1" x14ac:dyDescent="0.25">
      <c r="A292" s="1"/>
      <c r="B292" s="2"/>
      <c r="C292" s="13"/>
      <c r="D292" s="13"/>
      <c r="E292" s="13"/>
      <c r="F292" s="13"/>
      <c r="G292" s="13"/>
      <c r="H292" s="13"/>
      <c r="I292" s="13"/>
      <c r="J292" s="13"/>
      <c r="K292" s="13"/>
      <c r="L292" s="13"/>
      <c r="M292" s="13"/>
      <c r="N292" s="13"/>
      <c r="O292" s="13"/>
      <c r="P292" s="13"/>
      <c r="Q292" s="20"/>
      <c r="R292" s="20"/>
      <c r="S292" s="425"/>
      <c r="T292" s="425"/>
      <c r="U292" s="425"/>
      <c r="V292" s="425"/>
      <c r="W292" s="12"/>
      <c r="X292" s="3"/>
      <c r="Y292" s="3"/>
      <c r="Z292" s="3"/>
    </row>
    <row r="293" spans="1:26" ht="12" customHeight="1" outlineLevel="1" x14ac:dyDescent="0.25">
      <c r="A293" s="1"/>
      <c r="B293" s="2"/>
      <c r="C293" s="13"/>
      <c r="D293" s="13"/>
      <c r="E293" s="13"/>
      <c r="F293" s="13"/>
      <c r="G293" s="13"/>
      <c r="H293" s="13" t="s">
        <v>134</v>
      </c>
      <c r="I293" s="13" t="s">
        <v>135</v>
      </c>
      <c r="J293" s="13" t="s">
        <v>136</v>
      </c>
      <c r="K293" s="13" t="s">
        <v>137</v>
      </c>
      <c r="L293" s="13" t="s">
        <v>138</v>
      </c>
      <c r="M293" s="19"/>
      <c r="N293" s="19"/>
      <c r="O293" s="19"/>
      <c r="P293" s="20"/>
      <c r="Q293" s="20"/>
      <c r="R293" s="20"/>
      <c r="S293" s="425"/>
      <c r="T293" s="425"/>
      <c r="U293" s="425"/>
      <c r="V293" s="425"/>
      <c r="W293" s="12"/>
      <c r="X293" s="3"/>
      <c r="Y293" s="3"/>
      <c r="Z293" s="3"/>
    </row>
    <row r="294" spans="1:26" ht="12" customHeight="1" outlineLevel="1" x14ac:dyDescent="0.25">
      <c r="A294" s="1"/>
      <c r="B294" s="2"/>
      <c r="C294" s="13"/>
      <c r="D294" s="13"/>
      <c r="E294" s="13"/>
      <c r="F294" s="30"/>
      <c r="H294" s="450" t="s">
        <v>508</v>
      </c>
      <c r="I294" s="427">
        <v>0</v>
      </c>
      <c r="J294" s="427">
        <v>0.97</v>
      </c>
      <c r="K294" s="428">
        <v>43600</v>
      </c>
      <c r="L294" s="427">
        <v>5</v>
      </c>
      <c r="M294" s="92"/>
      <c r="N294" s="92"/>
      <c r="O294" s="92"/>
      <c r="P294" s="92"/>
      <c r="Q294" s="80"/>
      <c r="R294" s="80"/>
      <c r="S294" s="80"/>
      <c r="T294" s="80"/>
      <c r="U294" s="80"/>
      <c r="V294" s="79"/>
      <c r="W294" s="12"/>
      <c r="X294" s="3"/>
      <c r="Y294" s="3"/>
      <c r="Z294" s="3"/>
    </row>
    <row r="295" spans="1:26" ht="12" customHeight="1" outlineLevel="1" x14ac:dyDescent="0.25">
      <c r="A295" s="1"/>
      <c r="B295" s="2"/>
      <c r="C295" s="13"/>
      <c r="D295" s="13"/>
      <c r="E295" s="13"/>
      <c r="F295" s="30"/>
      <c r="H295" s="451" t="s">
        <v>509</v>
      </c>
      <c r="I295" s="427">
        <v>1</v>
      </c>
      <c r="J295" s="427">
        <v>0.86</v>
      </c>
      <c r="K295" s="428">
        <v>43617</v>
      </c>
      <c r="L295" s="427">
        <v>5</v>
      </c>
      <c r="M295" s="92"/>
      <c r="N295" s="92"/>
      <c r="O295" s="92"/>
      <c r="P295" s="92"/>
      <c r="Q295" s="80"/>
      <c r="R295" s="80"/>
      <c r="S295" s="80"/>
      <c r="T295" s="80"/>
      <c r="U295" s="80"/>
      <c r="V295" s="79"/>
      <c r="W295" s="12"/>
      <c r="X295" s="3"/>
      <c r="Y295" s="3"/>
      <c r="Z295" s="3"/>
    </row>
    <row r="296" spans="1:26" ht="12" customHeight="1" outlineLevel="1" x14ac:dyDescent="0.25">
      <c r="A296" s="1"/>
      <c r="B296" s="2"/>
      <c r="C296" s="13"/>
      <c r="D296" s="13"/>
      <c r="E296" s="13"/>
      <c r="F296" s="30"/>
      <c r="H296" s="451" t="s">
        <v>73</v>
      </c>
      <c r="I296" s="427">
        <v>1</v>
      </c>
      <c r="J296" s="427">
        <v>0.7</v>
      </c>
      <c r="K296" s="428">
        <v>43653</v>
      </c>
      <c r="L296" s="427">
        <v>5</v>
      </c>
      <c r="M296" s="92"/>
      <c r="N296" s="92"/>
      <c r="O296" s="92"/>
      <c r="P296" s="92"/>
      <c r="Q296" s="80"/>
      <c r="R296" s="80"/>
      <c r="S296" s="80"/>
      <c r="T296" s="80"/>
      <c r="U296" s="80"/>
      <c r="V296" s="79"/>
      <c r="W296" s="12"/>
      <c r="X296" s="3"/>
      <c r="Y296" s="3"/>
      <c r="Z296" s="3"/>
    </row>
    <row r="297" spans="1:26" ht="12" customHeight="1" outlineLevel="1" x14ac:dyDescent="0.25">
      <c r="A297" s="1"/>
      <c r="B297" s="2"/>
      <c r="C297" s="13"/>
      <c r="D297" s="13"/>
      <c r="E297" s="13"/>
      <c r="F297" s="30"/>
      <c r="H297" s="451" t="s">
        <v>510</v>
      </c>
      <c r="I297" s="427">
        <v>1</v>
      </c>
      <c r="J297" s="427">
        <v>0.87</v>
      </c>
      <c r="K297" s="428">
        <v>43653</v>
      </c>
      <c r="L297" s="427">
        <v>5</v>
      </c>
      <c r="M297" s="92"/>
      <c r="N297" s="92"/>
      <c r="O297" s="92"/>
      <c r="P297" s="92"/>
      <c r="Q297" s="80"/>
      <c r="R297" s="80"/>
      <c r="S297" s="80"/>
      <c r="T297" s="80"/>
      <c r="U297" s="80"/>
      <c r="V297" s="79"/>
      <c r="W297" s="12"/>
      <c r="X297" s="3"/>
      <c r="Y297" s="3"/>
      <c r="Z297" s="3"/>
    </row>
    <row r="298" spans="1:26" ht="12" customHeight="1" outlineLevel="1" x14ac:dyDescent="0.3">
      <c r="A298" s="1"/>
      <c r="B298" s="2"/>
      <c r="C298" s="13"/>
      <c r="D298" s="13"/>
      <c r="E298" s="13"/>
      <c r="F298" s="30"/>
      <c r="H298" s="452" t="s">
        <v>76</v>
      </c>
      <c r="I298" s="427">
        <v>1</v>
      </c>
      <c r="J298" s="427">
        <v>1.3</v>
      </c>
      <c r="K298" s="428">
        <v>43556</v>
      </c>
      <c r="L298" s="427">
        <v>5</v>
      </c>
      <c r="M298" s="92"/>
      <c r="N298" s="92"/>
      <c r="O298" s="92"/>
      <c r="P298" s="92"/>
      <c r="Q298" s="80"/>
      <c r="R298" s="80"/>
      <c r="S298" s="80"/>
      <c r="T298" s="80"/>
      <c r="U298" s="80"/>
      <c r="V298" s="79"/>
      <c r="W298" s="12"/>
      <c r="X298" s="3"/>
      <c r="Y298" s="3"/>
      <c r="Z298" s="3"/>
    </row>
    <row r="299" spans="1:26" ht="12" customHeight="1" outlineLevel="1" x14ac:dyDescent="0.3">
      <c r="A299" s="1"/>
      <c r="B299" s="2"/>
      <c r="C299" s="13"/>
      <c r="D299" s="13"/>
      <c r="E299" s="13"/>
      <c r="F299" s="30"/>
      <c r="H299" s="452" t="s">
        <v>75</v>
      </c>
      <c r="I299" s="427">
        <v>1</v>
      </c>
      <c r="J299" s="427">
        <v>1.1000000000000001</v>
      </c>
      <c r="K299" s="428">
        <v>43647</v>
      </c>
      <c r="L299" s="427">
        <v>5</v>
      </c>
      <c r="M299" s="92"/>
      <c r="N299" s="92"/>
      <c r="O299" s="92"/>
      <c r="P299" s="92"/>
      <c r="Q299" s="80"/>
      <c r="R299" s="80"/>
      <c r="S299" s="80"/>
      <c r="T299" s="80"/>
      <c r="U299" s="80"/>
      <c r="V299" s="79"/>
      <c r="W299" s="12"/>
      <c r="X299" s="3"/>
      <c r="Y299" s="3"/>
      <c r="Z299" s="3"/>
    </row>
    <row r="300" spans="1:26" ht="12" customHeight="1" outlineLevel="1" x14ac:dyDescent="0.3">
      <c r="A300" s="1"/>
      <c r="B300" s="2"/>
      <c r="C300" s="13"/>
      <c r="D300" s="13"/>
      <c r="E300" s="13"/>
      <c r="F300" s="30"/>
      <c r="H300" s="452" t="s">
        <v>74</v>
      </c>
      <c r="I300" s="427">
        <v>1</v>
      </c>
      <c r="J300" s="427">
        <v>1.1499999999999999</v>
      </c>
      <c r="K300" s="428">
        <v>43511</v>
      </c>
      <c r="L300" s="427">
        <v>90</v>
      </c>
      <c r="M300" s="429"/>
      <c r="N300" s="88"/>
      <c r="O300" s="88"/>
      <c r="P300" s="88"/>
      <c r="Q300" s="78"/>
      <c r="R300" s="78"/>
      <c r="S300" s="78"/>
      <c r="T300" s="78"/>
      <c r="U300" s="78"/>
      <c r="V300" s="79"/>
      <c r="W300" s="12"/>
      <c r="X300" s="3"/>
      <c r="Y300" s="3"/>
      <c r="Z300" s="3"/>
    </row>
    <row r="301" spans="1:26" ht="12" customHeight="1" outlineLevel="1" x14ac:dyDescent="0.25">
      <c r="A301" s="1"/>
      <c r="B301" s="2"/>
      <c r="C301" s="13"/>
      <c r="D301" s="13"/>
      <c r="E301" s="13"/>
      <c r="F301" s="30"/>
      <c r="O301" s="92"/>
      <c r="P301" s="92"/>
      <c r="Q301" s="80"/>
      <c r="R301" s="80"/>
      <c r="S301" s="80"/>
      <c r="T301" s="80"/>
      <c r="U301" s="80"/>
      <c r="V301" s="79"/>
      <c r="W301" s="12"/>
      <c r="X301" s="3"/>
      <c r="Y301" s="3"/>
      <c r="Z301" s="3"/>
    </row>
    <row r="302" spans="1:26" ht="5.0999999999999996" customHeight="1" outlineLevel="1" x14ac:dyDescent="0.25">
      <c r="A302" s="1"/>
      <c r="B302" s="2"/>
      <c r="C302" s="13"/>
      <c r="D302" s="13"/>
      <c r="E302" s="13"/>
      <c r="F302" s="33"/>
      <c r="G302" s="34"/>
      <c r="H302" s="34"/>
      <c r="I302" s="34"/>
      <c r="J302" s="35"/>
      <c r="K302" s="35"/>
      <c r="L302" s="35"/>
      <c r="M302" s="35"/>
      <c r="N302" s="35"/>
      <c r="O302" s="35"/>
      <c r="P302" s="35"/>
      <c r="Q302" s="35"/>
      <c r="R302" s="35"/>
      <c r="S302" s="35"/>
      <c r="T302" s="35"/>
      <c r="U302" s="35"/>
      <c r="V302" s="26"/>
      <c r="W302" s="12"/>
      <c r="X302" s="3"/>
      <c r="Y302" s="3"/>
      <c r="Z302" s="3"/>
    </row>
    <row r="303" spans="1:26" ht="24.9" customHeight="1" outlineLevel="1" x14ac:dyDescent="0.25">
      <c r="A303" s="1"/>
      <c r="B303" s="2"/>
      <c r="C303" s="36"/>
      <c r="D303" s="36"/>
      <c r="E303" s="36"/>
      <c r="F303" s="36"/>
      <c r="G303" s="37" t="str">
        <f>G288</f>
        <v>Fert info</v>
      </c>
      <c r="H303" s="36"/>
      <c r="I303" s="36"/>
      <c r="J303" s="36"/>
      <c r="K303" s="36"/>
      <c r="L303" s="36"/>
      <c r="M303" s="36"/>
      <c r="N303" s="36"/>
      <c r="O303" s="36"/>
      <c r="P303" s="36"/>
      <c r="Q303" s="36"/>
      <c r="R303" s="36"/>
      <c r="S303" s="36"/>
      <c r="T303" s="36"/>
      <c r="U303" s="36"/>
      <c r="V303" s="36"/>
      <c r="W303" s="38" t="s">
        <v>24</v>
      </c>
      <c r="X303" s="3"/>
      <c r="Y303" s="3"/>
      <c r="Z303" s="3"/>
    </row>
    <row r="304" spans="1:26" ht="12" customHeight="1" outlineLevel="1" x14ac:dyDescent="0.25">
      <c r="A304" s="1"/>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 customHeight="1" outlineLevel="1" x14ac:dyDescent="0.25">
      <c r="A305" s="1"/>
      <c r="B305" s="2"/>
      <c r="C305" s="2"/>
      <c r="D305" s="2"/>
      <c r="E305" s="2"/>
      <c r="F305" s="2"/>
      <c r="G305" s="2"/>
      <c r="H305" s="3"/>
      <c r="I305" s="3"/>
      <c r="J305" s="3"/>
      <c r="K305" s="3"/>
      <c r="L305" s="3"/>
      <c r="M305" s="3"/>
      <c r="N305" s="3"/>
      <c r="O305" s="3"/>
      <c r="P305" s="3"/>
      <c r="Q305" s="3"/>
      <c r="R305" s="3"/>
      <c r="S305" s="3"/>
      <c r="T305" s="3"/>
      <c r="U305" s="3"/>
      <c r="V305" s="3"/>
      <c r="W305" s="3"/>
      <c r="X305" s="2"/>
      <c r="Y305" s="2"/>
      <c r="Z305" s="2"/>
    </row>
    <row r="306" spans="1:26" ht="5.0999999999999996" customHeight="1" outlineLevel="1" thickBot="1" x14ac:dyDescent="0.3">
      <c r="A306" s="1"/>
      <c r="B306" s="2"/>
      <c r="C306" s="2"/>
      <c r="D306" s="2"/>
      <c r="E306" s="2"/>
      <c r="F306" s="2"/>
      <c r="G306" s="2"/>
      <c r="H306" s="3"/>
      <c r="I306" s="3"/>
      <c r="J306" s="3"/>
      <c r="K306" s="3"/>
      <c r="L306" s="3"/>
      <c r="M306" s="3"/>
      <c r="N306" s="3"/>
      <c r="O306" s="3"/>
      <c r="P306" s="3"/>
      <c r="Q306" s="3"/>
      <c r="R306" s="3"/>
      <c r="S306" s="3"/>
      <c r="T306" s="3"/>
      <c r="U306" s="3"/>
      <c r="V306" s="3"/>
      <c r="W306" s="3"/>
      <c r="X306" s="2"/>
      <c r="Y306" s="2"/>
      <c r="Z306" s="2"/>
    </row>
    <row r="307" spans="1:26" ht="5.0999999999999996" customHeight="1" outlineLevel="1" x14ac:dyDescent="0.25">
      <c r="A307" s="1"/>
      <c r="B307" s="2"/>
      <c r="C307" s="5" t="s">
        <v>0</v>
      </c>
      <c r="D307" s="5"/>
      <c r="E307" s="5"/>
      <c r="F307" s="5"/>
      <c r="G307" s="5"/>
      <c r="H307" s="5"/>
      <c r="I307" s="5"/>
      <c r="J307" s="5"/>
      <c r="K307" s="6"/>
      <c r="L307" s="6"/>
      <c r="M307" s="6"/>
      <c r="N307" s="6"/>
      <c r="O307" s="6"/>
      <c r="P307" s="6"/>
      <c r="Q307" s="6"/>
      <c r="R307" s="6"/>
      <c r="S307" s="6"/>
      <c r="T307" s="6"/>
      <c r="U307" s="6"/>
      <c r="V307" s="6"/>
      <c r="W307" s="7"/>
      <c r="X307" s="3"/>
      <c r="Y307" s="3"/>
      <c r="Z307" s="3"/>
    </row>
    <row r="308" spans="1:26" ht="12" customHeight="1" outlineLevel="1" x14ac:dyDescent="0.25">
      <c r="A308" s="1"/>
      <c r="B308" s="2"/>
      <c r="C308" s="8"/>
      <c r="D308" s="8"/>
      <c r="E308" s="8" t="s">
        <v>1</v>
      </c>
      <c r="F308" s="9"/>
      <c r="G308" s="10" t="s">
        <v>34</v>
      </c>
      <c r="H308" s="9"/>
      <c r="I308" s="9"/>
      <c r="J308" s="9"/>
      <c r="K308" s="9"/>
      <c r="L308" s="9"/>
      <c r="M308" s="9"/>
      <c r="N308" s="9"/>
      <c r="O308" s="9"/>
      <c r="P308" s="9"/>
      <c r="Q308" s="9"/>
      <c r="R308" s="9"/>
      <c r="S308" s="11"/>
      <c r="T308" s="9"/>
      <c r="U308" s="11"/>
      <c r="V308" s="11"/>
      <c r="W308" s="12"/>
      <c r="X308" s="3"/>
      <c r="Y308" s="3"/>
      <c r="Z308" s="3"/>
    </row>
    <row r="309" spans="1:26" ht="12" customHeight="1" outlineLevel="1" x14ac:dyDescent="0.25">
      <c r="A309" s="1"/>
      <c r="B309" s="2"/>
      <c r="C309" s="8"/>
      <c r="D309" s="8"/>
      <c r="E309" s="13"/>
      <c r="F309" s="9"/>
      <c r="G309" s="14"/>
      <c r="H309" s="9" t="s">
        <v>26</v>
      </c>
      <c r="I309" s="9"/>
      <c r="J309" s="9"/>
      <c r="K309" s="9"/>
      <c r="L309" s="9"/>
      <c r="M309" s="9"/>
      <c r="N309" s="9"/>
      <c r="O309" s="9"/>
      <c r="P309" s="9"/>
      <c r="Q309" s="9"/>
      <c r="R309" s="9"/>
      <c r="S309" s="11"/>
      <c r="T309" s="15"/>
      <c r="U309" s="11"/>
      <c r="V309" s="11"/>
      <c r="W309" s="12"/>
      <c r="X309" s="3"/>
      <c r="Y309" s="3"/>
      <c r="Z309" s="3"/>
    </row>
    <row r="310" spans="1:26" ht="12" customHeight="1" outlineLevel="1" x14ac:dyDescent="0.25">
      <c r="A310" s="1"/>
      <c r="B310" s="2"/>
      <c r="C310" s="13"/>
      <c r="D310" s="8"/>
      <c r="E310" s="13"/>
      <c r="F310" s="9"/>
      <c r="G310" s="9" t="s">
        <v>2</v>
      </c>
      <c r="H310" s="44" t="s">
        <v>35</v>
      </c>
      <c r="I310" s="9"/>
      <c r="J310" s="9"/>
      <c r="K310" s="9"/>
      <c r="L310" s="9"/>
      <c r="M310" s="9"/>
      <c r="N310" s="9"/>
      <c r="O310" s="9"/>
      <c r="P310" s="9"/>
      <c r="Q310" s="9"/>
      <c r="R310" s="9"/>
      <c r="S310" s="11"/>
      <c r="T310" s="15"/>
      <c r="U310" s="11"/>
      <c r="V310" s="11"/>
      <c r="W310" s="12"/>
      <c r="X310" s="3"/>
      <c r="Y310" s="3"/>
      <c r="Z310" s="3"/>
    </row>
    <row r="311" spans="1:26" ht="12" customHeight="1" outlineLevel="1" x14ac:dyDescent="0.25">
      <c r="A311" s="1"/>
      <c r="B311" s="2"/>
      <c r="C311" s="16">
        <v>0</v>
      </c>
      <c r="D311" s="8"/>
      <c r="E311" s="13"/>
      <c r="F311" s="9"/>
      <c r="G311" s="17"/>
      <c r="H311" s="9"/>
      <c r="I311" s="9"/>
      <c r="J311" s="9"/>
      <c r="K311" s="9"/>
      <c r="L311" s="9"/>
      <c r="M311" s="9"/>
      <c r="N311" s="9"/>
      <c r="O311" s="9"/>
      <c r="P311" s="9"/>
      <c r="Q311" s="9"/>
      <c r="R311" s="9"/>
      <c r="S311" s="11"/>
      <c r="T311" s="15"/>
      <c r="U311" s="11"/>
      <c r="V311" s="11"/>
      <c r="W311" s="12"/>
      <c r="X311" s="3"/>
      <c r="Y311" s="3"/>
      <c r="Z311" s="3"/>
    </row>
    <row r="312" spans="1:26" ht="12" customHeight="1" outlineLevel="1" x14ac:dyDescent="0.25">
      <c r="A312" s="1"/>
      <c r="B312" s="2"/>
      <c r="C312" s="13"/>
      <c r="D312" s="13"/>
      <c r="E312" s="13"/>
      <c r="F312" s="13"/>
      <c r="G312" s="13"/>
      <c r="H312" s="13"/>
      <c r="I312" s="13"/>
      <c r="J312" s="18"/>
      <c r="K312" s="18"/>
      <c r="L312" s="18"/>
      <c r="M312" s="18"/>
      <c r="N312" s="18"/>
      <c r="O312" s="18"/>
      <c r="P312" s="18"/>
      <c r="Q312" s="18"/>
      <c r="R312" s="18"/>
      <c r="S312" s="18"/>
      <c r="T312" s="18"/>
      <c r="U312" s="18"/>
      <c r="V312" s="18"/>
      <c r="W312" s="12"/>
      <c r="X312" s="3"/>
      <c r="Y312" s="3"/>
      <c r="Z312" s="3"/>
    </row>
    <row r="313" spans="1:26" ht="12" customHeight="1" outlineLevel="1" x14ac:dyDescent="0.25">
      <c r="A313" s="1"/>
      <c r="B313" s="2"/>
      <c r="C313" s="13"/>
      <c r="D313" s="13"/>
      <c r="E313" s="13"/>
      <c r="F313" s="13"/>
      <c r="G313" s="13"/>
      <c r="H313" s="13"/>
      <c r="I313" s="13"/>
      <c r="J313" s="13"/>
      <c r="K313" s="13"/>
      <c r="L313" s="13"/>
      <c r="M313" s="13"/>
      <c r="N313" s="13"/>
      <c r="O313" s="13"/>
      <c r="P313" s="13"/>
      <c r="Q313" s="18"/>
      <c r="R313" s="18"/>
      <c r="S313" s="18"/>
      <c r="T313" s="18"/>
      <c r="U313" s="18"/>
      <c r="V313" s="18"/>
      <c r="W313" s="12"/>
      <c r="X313" s="3"/>
      <c r="Y313" s="3"/>
      <c r="Z313" s="3"/>
    </row>
    <row r="314" spans="1:26" ht="12" customHeight="1" outlineLevel="1" x14ac:dyDescent="0.25">
      <c r="A314" s="1"/>
      <c r="B314" s="2"/>
      <c r="C314" s="13"/>
      <c r="D314" s="13"/>
      <c r="E314" s="13"/>
      <c r="F314" s="13"/>
      <c r="G314" s="13"/>
      <c r="H314" s="13"/>
      <c r="I314" s="13"/>
      <c r="J314" s="13"/>
      <c r="K314" s="13"/>
      <c r="L314" s="13"/>
      <c r="M314" s="13"/>
      <c r="N314" s="13"/>
      <c r="O314" s="13"/>
      <c r="P314" s="13"/>
      <c r="Q314" s="20"/>
      <c r="R314" s="20"/>
      <c r="S314" s="18"/>
      <c r="T314" s="18"/>
      <c r="U314" s="18"/>
      <c r="V314" s="18"/>
      <c r="W314" s="12"/>
      <c r="X314" s="3"/>
      <c r="Y314" s="3"/>
      <c r="Z314" s="3"/>
    </row>
    <row r="315" spans="1:26" ht="12" customHeight="1" outlineLevel="1" x14ac:dyDescent="0.25">
      <c r="A315" s="1"/>
      <c r="B315" s="2"/>
      <c r="C315" s="13"/>
      <c r="D315" s="13"/>
      <c r="E315" s="13"/>
      <c r="F315" s="13"/>
      <c r="G315" s="13"/>
      <c r="H315" s="13"/>
      <c r="I315" s="19" t="s">
        <v>67</v>
      </c>
      <c r="J315" s="19" t="s">
        <v>68</v>
      </c>
      <c r="K315" s="19" t="s">
        <v>69</v>
      </c>
      <c r="L315" s="19" t="s">
        <v>70</v>
      </c>
      <c r="M315" s="19" t="s">
        <v>71</v>
      </c>
      <c r="N315" s="19"/>
      <c r="O315" s="19"/>
      <c r="P315" s="20"/>
      <c r="Q315" s="20"/>
      <c r="R315" s="20"/>
      <c r="S315" s="18"/>
      <c r="T315" s="18"/>
      <c r="U315" s="18"/>
      <c r="V315" s="18"/>
      <c r="W315" s="12"/>
      <c r="X315" s="3"/>
      <c r="Y315" s="3"/>
      <c r="Z315" s="3"/>
    </row>
    <row r="316" spans="1:26" ht="12" customHeight="1" outlineLevel="1" x14ac:dyDescent="0.25">
      <c r="A316" s="1"/>
      <c r="B316" s="2"/>
      <c r="C316" s="13"/>
      <c r="D316" s="13"/>
      <c r="E316" s="13"/>
      <c r="F316" s="30"/>
      <c r="H316" s="450" t="s">
        <v>508</v>
      </c>
      <c r="I316" s="46">
        <v>0.62</v>
      </c>
      <c r="J316" s="46">
        <v>0.62</v>
      </c>
      <c r="K316" s="46">
        <v>0.77</v>
      </c>
      <c r="L316" s="46">
        <v>1</v>
      </c>
      <c r="M316" s="46">
        <v>1</v>
      </c>
      <c r="O316" s="92"/>
      <c r="P316" s="92"/>
      <c r="Q316" s="80"/>
      <c r="R316" s="80"/>
      <c r="S316" s="80"/>
      <c r="T316" s="80"/>
      <c r="U316" s="80"/>
      <c r="V316" s="79"/>
      <c r="W316" s="12"/>
      <c r="X316" s="3"/>
      <c r="Y316" s="3"/>
      <c r="Z316" s="3"/>
    </row>
    <row r="317" spans="1:26" ht="12" customHeight="1" outlineLevel="1" x14ac:dyDescent="0.25">
      <c r="A317" s="1"/>
      <c r="B317" s="2"/>
      <c r="C317" s="13"/>
      <c r="D317" s="13"/>
      <c r="E317" s="13"/>
      <c r="F317" s="30"/>
      <c r="H317" s="451" t="s">
        <v>509</v>
      </c>
      <c r="I317" s="46">
        <v>0.62</v>
      </c>
      <c r="J317" s="46">
        <v>0.62</v>
      </c>
      <c r="K317" s="46">
        <v>0.77</v>
      </c>
      <c r="L317" s="46">
        <v>1</v>
      </c>
      <c r="M317" s="46">
        <v>1</v>
      </c>
      <c r="O317" s="92"/>
      <c r="P317" s="92"/>
      <c r="Q317" s="80"/>
      <c r="R317" s="80"/>
      <c r="S317" s="80"/>
      <c r="T317" s="80"/>
      <c r="U317" s="80"/>
      <c r="V317" s="79"/>
      <c r="W317" s="12"/>
      <c r="X317" s="3"/>
      <c r="Y317" s="3"/>
      <c r="Z317" s="3"/>
    </row>
    <row r="318" spans="1:26" ht="12" customHeight="1" outlineLevel="1" x14ac:dyDescent="0.25">
      <c r="A318" s="1"/>
      <c r="B318" s="2"/>
      <c r="C318" s="13"/>
      <c r="D318" s="13"/>
      <c r="E318" s="13"/>
      <c r="F318" s="30"/>
      <c r="H318" s="451" t="s">
        <v>73</v>
      </c>
      <c r="I318" s="46">
        <v>0.62</v>
      </c>
      <c r="J318" s="46">
        <v>0.62</v>
      </c>
      <c r="K318" s="46">
        <v>0.77</v>
      </c>
      <c r="L318" s="46">
        <v>1</v>
      </c>
      <c r="M318" s="46">
        <v>1</v>
      </c>
      <c r="O318" s="92"/>
      <c r="P318" s="92"/>
      <c r="Q318" s="80"/>
      <c r="R318" s="80"/>
      <c r="S318" s="80"/>
      <c r="T318" s="80"/>
      <c r="U318" s="80"/>
      <c r="V318" s="79"/>
      <c r="W318" s="12"/>
      <c r="X318" s="3"/>
      <c r="Y318" s="3"/>
      <c r="Z318" s="3"/>
    </row>
    <row r="319" spans="1:26" ht="12" customHeight="1" outlineLevel="1" x14ac:dyDescent="0.25">
      <c r="A319" s="1"/>
      <c r="B319" s="2"/>
      <c r="C319" s="13"/>
      <c r="D319" s="13"/>
      <c r="E319" s="13"/>
      <c r="F319" s="30"/>
      <c r="H319" s="451" t="s">
        <v>510</v>
      </c>
      <c r="I319" s="46">
        <v>0.62</v>
      </c>
      <c r="J319" s="46">
        <v>0.62</v>
      </c>
      <c r="K319" s="46">
        <v>0.77</v>
      </c>
      <c r="L319" s="46">
        <v>1</v>
      </c>
      <c r="M319" s="46">
        <v>1</v>
      </c>
      <c r="O319" s="92"/>
      <c r="P319" s="92"/>
      <c r="Q319" s="80"/>
      <c r="R319" s="80"/>
      <c r="S319" s="80"/>
      <c r="T319" s="80"/>
      <c r="U319" s="80"/>
      <c r="V319" s="79"/>
      <c r="W319" s="12"/>
      <c r="X319" s="3"/>
      <c r="Y319" s="3"/>
      <c r="Z319" s="3"/>
    </row>
    <row r="320" spans="1:26" ht="12" customHeight="1" outlineLevel="1" x14ac:dyDescent="0.25">
      <c r="A320" s="1"/>
      <c r="B320" s="2"/>
      <c r="C320" s="13"/>
      <c r="D320" s="13"/>
      <c r="E320" s="13"/>
      <c r="F320" s="30"/>
      <c r="H320" s="35" t="s">
        <v>76</v>
      </c>
      <c r="I320" s="47">
        <v>0.7</v>
      </c>
      <c r="J320" s="47">
        <v>1</v>
      </c>
      <c r="K320" s="47">
        <v>1</v>
      </c>
      <c r="L320" s="47">
        <v>1</v>
      </c>
      <c r="M320" s="47">
        <v>1</v>
      </c>
      <c r="O320" s="92"/>
      <c r="P320" s="92"/>
      <c r="Q320" s="80"/>
      <c r="R320" s="80"/>
      <c r="S320" s="80"/>
      <c r="T320" s="80"/>
      <c r="U320" s="80"/>
      <c r="V320" s="79"/>
      <c r="W320" s="12"/>
      <c r="X320" s="3"/>
      <c r="Y320" s="3"/>
      <c r="Z320" s="3"/>
    </row>
    <row r="321" spans="1:26" ht="12" customHeight="1" outlineLevel="1" x14ac:dyDescent="0.25">
      <c r="A321" s="1"/>
      <c r="B321" s="2"/>
      <c r="C321" s="13"/>
      <c r="D321" s="13"/>
      <c r="E321" s="13"/>
      <c r="F321" s="30"/>
      <c r="H321" s="35" t="s">
        <v>75</v>
      </c>
      <c r="I321" s="47">
        <v>0.67</v>
      </c>
      <c r="J321" s="47">
        <v>1</v>
      </c>
      <c r="K321" s="47">
        <v>0.83</v>
      </c>
      <c r="L321" s="47">
        <v>0.83</v>
      </c>
      <c r="M321" s="47">
        <v>0.83</v>
      </c>
      <c r="O321" s="88"/>
      <c r="P321" s="88"/>
      <c r="Q321" s="78"/>
      <c r="R321" s="78"/>
      <c r="S321" s="78"/>
      <c r="T321" s="78"/>
      <c r="U321" s="78"/>
      <c r="V321" s="79"/>
      <c r="W321" s="12"/>
      <c r="X321" s="3"/>
      <c r="Y321" s="3"/>
      <c r="Z321" s="3"/>
    </row>
    <row r="322" spans="1:26" ht="12" customHeight="1" outlineLevel="1" x14ac:dyDescent="0.25">
      <c r="A322" s="1"/>
      <c r="B322" s="2"/>
      <c r="C322" s="13"/>
      <c r="D322" s="13"/>
      <c r="E322" s="13"/>
      <c r="F322" s="30"/>
      <c r="H322" s="29" t="s">
        <v>74</v>
      </c>
      <c r="I322" s="46">
        <v>0.42</v>
      </c>
      <c r="J322" s="46">
        <v>0.83</v>
      </c>
      <c r="K322" s="46">
        <v>0.83</v>
      </c>
      <c r="L322" s="46">
        <v>1</v>
      </c>
      <c r="M322" s="46">
        <v>1</v>
      </c>
      <c r="O322" s="88"/>
      <c r="P322" s="88"/>
      <c r="Q322" s="78"/>
      <c r="R322" s="78"/>
      <c r="S322" s="78"/>
      <c r="T322" s="78"/>
      <c r="U322" s="78"/>
      <c r="V322" s="79"/>
      <c r="W322" s="12"/>
      <c r="X322" s="3"/>
      <c r="Y322" s="3"/>
      <c r="Z322" s="3"/>
    </row>
    <row r="323" spans="1:26" ht="12" customHeight="1" outlineLevel="1" x14ac:dyDescent="0.25">
      <c r="A323" s="1"/>
      <c r="B323" s="2"/>
      <c r="C323" s="13"/>
      <c r="D323" s="13"/>
      <c r="E323" s="13"/>
      <c r="F323" s="30"/>
      <c r="O323" s="92"/>
      <c r="P323" s="92"/>
      <c r="Q323" s="80"/>
      <c r="R323" s="80"/>
      <c r="S323" s="80"/>
      <c r="T323" s="80"/>
      <c r="U323" s="80"/>
      <c r="V323" s="79"/>
      <c r="W323" s="12"/>
      <c r="X323" s="3"/>
      <c r="Y323" s="3"/>
      <c r="Z323" s="3"/>
    </row>
    <row r="324" spans="1:26" ht="12" customHeight="1" outlineLevel="1" x14ac:dyDescent="0.25">
      <c r="A324" s="1"/>
      <c r="B324" s="2"/>
      <c r="C324" s="13"/>
      <c r="D324" s="13"/>
      <c r="E324" s="13"/>
      <c r="F324" s="30"/>
      <c r="O324" s="92"/>
      <c r="P324" s="92"/>
      <c r="Q324" s="80"/>
      <c r="R324" s="80"/>
      <c r="S324" s="80"/>
      <c r="T324" s="80"/>
      <c r="U324" s="80"/>
      <c r="V324" s="79"/>
      <c r="W324" s="12"/>
      <c r="X324" s="3"/>
      <c r="Y324" s="3"/>
      <c r="Z324" s="3"/>
    </row>
    <row r="325" spans="1:26" ht="5.0999999999999996" customHeight="1" outlineLevel="1" x14ac:dyDescent="0.25">
      <c r="A325" s="1"/>
      <c r="B325" s="2"/>
      <c r="C325" s="13"/>
      <c r="D325" s="13"/>
      <c r="E325" s="13"/>
      <c r="F325" s="33"/>
      <c r="G325" s="34"/>
      <c r="H325" s="34"/>
      <c r="I325" s="34"/>
      <c r="J325" s="35"/>
      <c r="K325" s="35"/>
      <c r="L325" s="35"/>
      <c r="M325" s="35"/>
      <c r="N325" s="35"/>
      <c r="O325" s="35"/>
      <c r="P325" s="35"/>
      <c r="Q325" s="35"/>
      <c r="R325" s="35"/>
      <c r="S325" s="35"/>
      <c r="T325" s="35"/>
      <c r="U325" s="35"/>
      <c r="V325" s="26"/>
      <c r="W325" s="12"/>
      <c r="X325" s="3"/>
      <c r="Y325" s="3"/>
      <c r="Z325" s="3"/>
    </row>
    <row r="326" spans="1:26" ht="24.9" customHeight="1" outlineLevel="1" x14ac:dyDescent="0.25">
      <c r="A326" s="1"/>
      <c r="B326" s="2"/>
      <c r="C326" s="36"/>
      <c r="D326" s="36"/>
      <c r="E326" s="36"/>
      <c r="F326" s="36"/>
      <c r="G326" s="37" t="str">
        <f>G308</f>
        <v>Fert by Soil</v>
      </c>
      <c r="H326" s="36"/>
      <c r="I326" s="36"/>
      <c r="J326" s="36"/>
      <c r="K326" s="36"/>
      <c r="L326" s="36"/>
      <c r="M326" s="36"/>
      <c r="N326" s="36"/>
      <c r="O326" s="36"/>
      <c r="P326" s="36"/>
      <c r="Q326" s="36"/>
      <c r="R326" s="36"/>
      <c r="S326" s="36"/>
      <c r="T326" s="36"/>
      <c r="U326" s="36"/>
      <c r="V326" s="36"/>
      <c r="W326" s="38" t="s">
        <v>24</v>
      </c>
      <c r="X326" s="3"/>
      <c r="Y326" s="3"/>
      <c r="Z326" s="3"/>
    </row>
    <row r="327" spans="1:26" ht="12" customHeight="1" outlineLevel="1" x14ac:dyDescent="0.25">
      <c r="A327" s="1"/>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 customHeight="1" outlineLevel="1" x14ac:dyDescent="0.25">
      <c r="A328" s="1"/>
      <c r="B328" s="2"/>
      <c r="C328" s="2"/>
      <c r="D328" s="2"/>
      <c r="E328" s="2"/>
      <c r="F328" s="2"/>
      <c r="G328" s="2"/>
      <c r="H328" s="3"/>
      <c r="I328" s="3"/>
      <c r="J328" s="3"/>
      <c r="K328" s="3"/>
      <c r="L328" s="3"/>
      <c r="M328" s="3"/>
      <c r="N328" s="3"/>
      <c r="O328" s="3"/>
      <c r="P328" s="3"/>
      <c r="Q328" s="3"/>
      <c r="R328" s="3"/>
      <c r="S328" s="3"/>
      <c r="T328" s="3"/>
      <c r="U328" s="3"/>
      <c r="V328" s="3"/>
      <c r="W328" s="3"/>
      <c r="X328" s="2"/>
      <c r="Y328" s="2"/>
      <c r="Z328" s="2"/>
    </row>
    <row r="329" spans="1:26" ht="5.0999999999999996" customHeight="1" outlineLevel="1" thickBot="1" x14ac:dyDescent="0.3">
      <c r="A329" s="1"/>
      <c r="B329" s="2"/>
      <c r="C329" s="2"/>
      <c r="D329" s="2"/>
      <c r="E329" s="2"/>
      <c r="F329" s="2"/>
      <c r="G329" s="2"/>
      <c r="H329" s="3"/>
      <c r="I329" s="3"/>
      <c r="J329" s="3"/>
      <c r="K329" s="3"/>
      <c r="L329" s="3"/>
      <c r="M329" s="3"/>
      <c r="N329" s="3"/>
      <c r="O329" s="3"/>
      <c r="P329" s="3"/>
      <c r="Q329" s="3"/>
      <c r="R329" s="3"/>
      <c r="S329" s="3"/>
      <c r="T329" s="3"/>
      <c r="U329" s="3"/>
      <c r="V329" s="3"/>
      <c r="W329" s="3"/>
      <c r="X329" s="2"/>
      <c r="Y329" s="2"/>
      <c r="Z329" s="2"/>
    </row>
    <row r="330" spans="1:26" ht="5.0999999999999996" customHeight="1" outlineLevel="1" x14ac:dyDescent="0.25">
      <c r="A330" s="1"/>
      <c r="B330" s="2"/>
      <c r="C330" s="5" t="s">
        <v>0</v>
      </c>
      <c r="D330" s="5"/>
      <c r="E330" s="5"/>
      <c r="F330" s="5"/>
      <c r="G330" s="5"/>
      <c r="H330" s="5"/>
      <c r="I330" s="5"/>
      <c r="J330" s="5"/>
      <c r="K330" s="6"/>
      <c r="L330" s="6"/>
      <c r="M330" s="6"/>
      <c r="N330" s="6"/>
      <c r="O330" s="6"/>
      <c r="P330" s="6"/>
      <c r="Q330" s="6"/>
      <c r="R330" s="6"/>
      <c r="S330" s="6"/>
      <c r="T330" s="6"/>
      <c r="U330" s="6"/>
      <c r="V330" s="6"/>
      <c r="W330" s="7"/>
      <c r="X330" s="3"/>
      <c r="Y330" s="3"/>
      <c r="Z330" s="3"/>
    </row>
    <row r="331" spans="1:26" ht="12" customHeight="1" outlineLevel="1" x14ac:dyDescent="0.25">
      <c r="A331" s="1"/>
      <c r="B331" s="2"/>
      <c r="C331" s="8"/>
      <c r="D331" s="8"/>
      <c r="E331" s="8" t="s">
        <v>1</v>
      </c>
      <c r="F331" s="9"/>
      <c r="G331" s="10" t="s">
        <v>36</v>
      </c>
      <c r="H331" s="9"/>
      <c r="I331" s="9"/>
      <c r="J331" s="9"/>
      <c r="K331" s="9"/>
      <c r="L331" s="9"/>
      <c r="M331" s="9"/>
      <c r="N331" s="9"/>
      <c r="O331" s="9"/>
      <c r="P331" s="9"/>
      <c r="Q331" s="9"/>
      <c r="R331" s="9"/>
      <c r="S331" s="11"/>
      <c r="T331" s="9"/>
      <c r="U331" s="11"/>
      <c r="V331" s="11"/>
      <c r="W331" s="12"/>
      <c r="X331" s="3"/>
      <c r="Y331" s="3"/>
      <c r="Z331" s="3"/>
    </row>
    <row r="332" spans="1:26" ht="12" customHeight="1" outlineLevel="1" x14ac:dyDescent="0.25">
      <c r="A332" s="1"/>
      <c r="B332" s="2"/>
      <c r="C332" s="8"/>
      <c r="D332" s="8"/>
      <c r="E332" s="13"/>
      <c r="F332" s="9"/>
      <c r="G332" s="14"/>
      <c r="H332" s="9" t="s">
        <v>26</v>
      </c>
      <c r="I332" s="9"/>
      <c r="J332" s="9"/>
      <c r="K332" s="9"/>
      <c r="L332" s="9"/>
      <c r="M332" s="9"/>
      <c r="N332" s="9"/>
      <c r="O332" s="9"/>
      <c r="P332" s="9"/>
      <c r="Q332" s="9"/>
      <c r="R332" s="9"/>
      <c r="S332" s="11"/>
      <c r="T332" s="15"/>
      <c r="U332" s="11"/>
      <c r="V332" s="11"/>
      <c r="W332" s="12"/>
      <c r="X332" s="3"/>
      <c r="Y332" s="3"/>
      <c r="Z332" s="3"/>
    </row>
    <row r="333" spans="1:26" ht="12" customHeight="1" outlineLevel="1" x14ac:dyDescent="0.25">
      <c r="A333" s="1"/>
      <c r="B333" s="2"/>
      <c r="C333" s="13"/>
      <c r="D333" s="8"/>
      <c r="E333" s="13"/>
      <c r="F333" s="9"/>
      <c r="G333" s="9" t="s">
        <v>2</v>
      </c>
      <c r="H333" s="44" t="s">
        <v>35</v>
      </c>
      <c r="I333" s="9"/>
      <c r="J333" s="9"/>
      <c r="K333" s="9"/>
      <c r="L333" s="9"/>
      <c r="M333" s="9"/>
      <c r="N333" s="9"/>
      <c r="O333" s="9"/>
      <c r="P333" s="9"/>
      <c r="Q333" s="9"/>
      <c r="R333" s="9"/>
      <c r="S333" s="11"/>
      <c r="T333" s="15"/>
      <c r="U333" s="11"/>
      <c r="V333" s="11"/>
      <c r="W333" s="12"/>
      <c r="X333" s="3"/>
      <c r="Y333" s="3"/>
      <c r="Z333" s="3"/>
    </row>
    <row r="334" spans="1:26" ht="12" customHeight="1" outlineLevel="1" x14ac:dyDescent="0.25">
      <c r="A334" s="1"/>
      <c r="B334" s="2"/>
      <c r="C334" s="16">
        <v>0</v>
      </c>
      <c r="D334" s="8"/>
      <c r="E334" s="13"/>
      <c r="F334" s="9"/>
      <c r="G334" s="17"/>
      <c r="H334" s="9"/>
      <c r="I334" s="9"/>
      <c r="J334" s="9"/>
      <c r="K334" s="9"/>
      <c r="L334" s="9"/>
      <c r="M334" s="9"/>
      <c r="N334" s="9"/>
      <c r="O334" s="9"/>
      <c r="P334" s="9"/>
      <c r="Q334" s="9"/>
      <c r="R334" s="9"/>
      <c r="S334" s="11"/>
      <c r="T334" s="15"/>
      <c r="U334" s="11"/>
      <c r="V334" s="11"/>
      <c r="W334" s="12"/>
      <c r="X334" s="3"/>
      <c r="Y334" s="3"/>
      <c r="Z334" s="3"/>
    </row>
    <row r="335" spans="1:26" ht="12" customHeight="1" outlineLevel="1" x14ac:dyDescent="0.25">
      <c r="A335" s="1"/>
      <c r="B335" s="2"/>
      <c r="C335" s="13"/>
      <c r="D335" s="13"/>
      <c r="E335" s="13"/>
      <c r="F335" s="13"/>
      <c r="G335" s="13"/>
      <c r="H335" s="13"/>
      <c r="I335" s="13"/>
      <c r="J335" s="18"/>
      <c r="K335" s="18"/>
      <c r="L335" s="18"/>
      <c r="M335" s="18"/>
      <c r="N335" s="18"/>
      <c r="O335" s="18"/>
      <c r="P335" s="18"/>
      <c r="Q335" s="18"/>
      <c r="R335" s="18"/>
      <c r="S335" s="18"/>
      <c r="T335" s="18"/>
      <c r="U335" s="18"/>
      <c r="V335" s="18"/>
      <c r="W335" s="12"/>
      <c r="X335" s="3"/>
      <c r="Y335" s="3"/>
      <c r="Z335" s="3"/>
    </row>
    <row r="336" spans="1:26" ht="12" customHeight="1" outlineLevel="1" x14ac:dyDescent="0.25">
      <c r="A336" s="1"/>
      <c r="B336" s="2"/>
      <c r="C336" s="13"/>
      <c r="D336" s="13"/>
      <c r="E336" s="13"/>
      <c r="F336" s="13"/>
      <c r="G336" s="13"/>
      <c r="H336" s="13"/>
      <c r="I336" s="13"/>
      <c r="J336" s="13"/>
      <c r="K336" s="13"/>
      <c r="L336" s="18"/>
      <c r="M336" s="18"/>
      <c r="N336" s="18"/>
      <c r="O336" s="18"/>
      <c r="P336" s="18"/>
      <c r="Q336" s="18"/>
      <c r="R336" s="18"/>
      <c r="S336" s="18"/>
      <c r="T336" s="18"/>
      <c r="U336" s="18"/>
      <c r="V336" s="18"/>
      <c r="W336" s="12"/>
      <c r="X336" s="3"/>
      <c r="Y336" s="3"/>
      <c r="Z336" s="3"/>
    </row>
    <row r="337" spans="1:26" ht="12" customHeight="1" outlineLevel="1" x14ac:dyDescent="0.25">
      <c r="A337" s="1"/>
      <c r="B337" s="2"/>
      <c r="C337" s="13"/>
      <c r="D337" s="13"/>
      <c r="E337" s="13"/>
      <c r="F337" s="13"/>
      <c r="G337" s="13"/>
      <c r="H337" s="13"/>
      <c r="I337" s="13"/>
      <c r="J337" s="19"/>
      <c r="K337" s="19"/>
      <c r="L337" s="19"/>
      <c r="M337" s="19"/>
      <c r="N337" s="19"/>
      <c r="O337" s="19"/>
      <c r="P337" s="19"/>
      <c r="Q337" s="20"/>
      <c r="R337" s="20"/>
      <c r="S337" s="18"/>
      <c r="T337" s="18"/>
      <c r="U337" s="18"/>
      <c r="V337" s="18"/>
      <c r="W337" s="12"/>
      <c r="X337" s="3"/>
      <c r="Y337" s="3"/>
      <c r="Z337" s="3"/>
    </row>
    <row r="338" spans="1:26" ht="12" customHeight="1" outlineLevel="1" x14ac:dyDescent="0.25">
      <c r="A338" s="1"/>
      <c r="B338" s="2"/>
      <c r="C338" s="13"/>
      <c r="D338" s="13"/>
      <c r="E338" s="13"/>
      <c r="F338" s="13"/>
      <c r="G338" s="13"/>
      <c r="H338" s="13"/>
      <c r="I338" s="13"/>
      <c r="J338" s="19" t="s">
        <v>67</v>
      </c>
      <c r="K338" s="19" t="s">
        <v>68</v>
      </c>
      <c r="L338" s="19" t="s">
        <v>69</v>
      </c>
      <c r="M338" s="19" t="s">
        <v>70</v>
      </c>
      <c r="N338" s="19" t="s">
        <v>71</v>
      </c>
      <c r="O338" s="19"/>
      <c r="P338" s="20"/>
      <c r="Q338" s="20"/>
      <c r="R338" s="20"/>
      <c r="S338" s="18"/>
      <c r="T338" s="18"/>
      <c r="U338" s="18"/>
      <c r="V338" s="18"/>
      <c r="W338" s="12"/>
      <c r="X338" s="3"/>
      <c r="Y338" s="3"/>
      <c r="Z338" s="3"/>
    </row>
    <row r="339" spans="1:26" ht="13.2" outlineLevel="1" x14ac:dyDescent="0.25">
      <c r="A339" s="1"/>
      <c r="B339" s="2"/>
      <c r="C339" s="13"/>
      <c r="D339" s="13"/>
      <c r="E339" s="13"/>
      <c r="F339" s="22"/>
      <c r="G339" s="23"/>
      <c r="H339" s="23"/>
      <c r="I339" s="31" t="s">
        <v>481</v>
      </c>
      <c r="J339" s="46">
        <v>1</v>
      </c>
      <c r="K339" s="46">
        <v>1</v>
      </c>
      <c r="L339" s="46">
        <v>1</v>
      </c>
      <c r="M339" s="46">
        <v>1</v>
      </c>
      <c r="N339" s="46">
        <v>1</v>
      </c>
      <c r="O339" s="290"/>
      <c r="P339" s="290"/>
      <c r="Q339" s="291"/>
      <c r="R339" s="291"/>
      <c r="S339" s="291"/>
      <c r="T339" s="291"/>
      <c r="U339" s="291"/>
      <c r="V339" s="292"/>
      <c r="W339" s="12"/>
      <c r="X339" s="3"/>
      <c r="Y339" s="3"/>
      <c r="Z339" s="3"/>
    </row>
    <row r="340" spans="1:26" ht="13.2" outlineLevel="1" x14ac:dyDescent="0.25">
      <c r="A340" s="1"/>
      <c r="B340" s="2"/>
      <c r="C340" s="13"/>
      <c r="D340" s="13"/>
      <c r="E340" s="13"/>
      <c r="F340" s="22"/>
      <c r="G340" s="23"/>
      <c r="H340" s="23"/>
      <c r="I340" s="31" t="s">
        <v>482</v>
      </c>
      <c r="J340" s="46">
        <v>1</v>
      </c>
      <c r="K340" s="46">
        <v>1</v>
      </c>
      <c r="L340" s="46">
        <v>1</v>
      </c>
      <c r="M340" s="46">
        <v>1</v>
      </c>
      <c r="N340" s="46">
        <v>1</v>
      </c>
      <c r="O340" s="290"/>
      <c r="P340" s="290"/>
      <c r="Q340" s="291"/>
      <c r="R340" s="291"/>
      <c r="S340" s="291"/>
      <c r="T340" s="291"/>
      <c r="U340" s="291"/>
      <c r="V340" s="292"/>
      <c r="W340" s="12"/>
      <c r="X340" s="3"/>
      <c r="Y340" s="3"/>
      <c r="Z340" s="3"/>
    </row>
    <row r="341" spans="1:26" ht="13.2" outlineLevel="1" x14ac:dyDescent="0.25">
      <c r="A341" s="1"/>
      <c r="B341" s="2"/>
      <c r="C341" s="13"/>
      <c r="D341" s="13"/>
      <c r="E341" s="13"/>
      <c r="F341" s="22"/>
      <c r="G341" s="23"/>
      <c r="H341" s="23"/>
      <c r="I341" s="31" t="s">
        <v>483</v>
      </c>
      <c r="J341" s="46">
        <v>1</v>
      </c>
      <c r="K341" s="46">
        <v>1</v>
      </c>
      <c r="L341" s="46">
        <v>1</v>
      </c>
      <c r="M341" s="46">
        <v>1</v>
      </c>
      <c r="N341" s="46">
        <v>1</v>
      </c>
      <c r="O341" s="290"/>
      <c r="P341" s="290"/>
      <c r="Q341" s="291"/>
      <c r="R341" s="291"/>
      <c r="S341" s="291"/>
      <c r="T341" s="291"/>
      <c r="U341" s="291"/>
      <c r="V341" s="292"/>
      <c r="W341" s="12"/>
      <c r="X341" s="3"/>
      <c r="Y341" s="3"/>
      <c r="Z341" s="3"/>
    </row>
    <row r="342" spans="1:26" ht="13.2" outlineLevel="1" x14ac:dyDescent="0.25">
      <c r="A342" s="1"/>
      <c r="B342" s="2"/>
      <c r="C342" s="13"/>
      <c r="D342" s="13"/>
      <c r="E342" s="13"/>
      <c r="F342" s="22"/>
      <c r="G342" s="23"/>
      <c r="H342" s="23"/>
      <c r="I342" s="31" t="s">
        <v>466</v>
      </c>
      <c r="J342" s="46">
        <v>1</v>
      </c>
      <c r="K342" s="46">
        <v>1</v>
      </c>
      <c r="L342" s="46">
        <v>1</v>
      </c>
      <c r="M342" s="46">
        <v>1</v>
      </c>
      <c r="N342" s="46">
        <v>1</v>
      </c>
      <c r="O342" s="290"/>
      <c r="P342" s="290"/>
      <c r="Q342" s="291"/>
      <c r="R342" s="291"/>
      <c r="S342" s="291"/>
      <c r="T342" s="291"/>
      <c r="U342" s="291"/>
      <c r="V342" s="292"/>
      <c r="W342" s="12"/>
      <c r="X342" s="3"/>
      <c r="Y342" s="3"/>
      <c r="Z342" s="3"/>
    </row>
    <row r="343" spans="1:26" ht="13.2" outlineLevel="1" x14ac:dyDescent="0.25">
      <c r="A343" s="1"/>
      <c r="B343" s="2"/>
      <c r="C343" s="13"/>
      <c r="D343" s="13"/>
      <c r="E343" s="13"/>
      <c r="F343" s="22"/>
      <c r="G343" s="23"/>
      <c r="H343" s="23"/>
      <c r="I343" s="31" t="s">
        <v>467</v>
      </c>
      <c r="J343" s="46">
        <v>1</v>
      </c>
      <c r="K343" s="46">
        <v>1</v>
      </c>
      <c r="L343" s="46">
        <v>1</v>
      </c>
      <c r="M343" s="46">
        <v>1</v>
      </c>
      <c r="N343" s="46">
        <v>1</v>
      </c>
      <c r="O343" s="290"/>
      <c r="P343" s="290"/>
      <c r="Q343" s="291"/>
      <c r="R343" s="291"/>
      <c r="S343" s="291"/>
      <c r="T343" s="291"/>
      <c r="U343" s="291"/>
      <c r="V343" s="292"/>
      <c r="W343" s="12"/>
      <c r="X343" s="3"/>
      <c r="Y343" s="3"/>
      <c r="Z343" s="3"/>
    </row>
    <row r="344" spans="1:26" ht="13.2" outlineLevel="1" x14ac:dyDescent="0.25">
      <c r="A344" s="1"/>
      <c r="B344" s="2"/>
      <c r="C344" s="13"/>
      <c r="D344" s="13"/>
      <c r="E344" s="13"/>
      <c r="F344" s="22"/>
      <c r="G344" s="23"/>
      <c r="H344" s="23"/>
      <c r="I344" s="31" t="s">
        <v>468</v>
      </c>
      <c r="J344" s="46">
        <v>1</v>
      </c>
      <c r="K344" s="46">
        <v>1</v>
      </c>
      <c r="L344" s="46">
        <v>1</v>
      </c>
      <c r="M344" s="46">
        <v>1</v>
      </c>
      <c r="N344" s="46">
        <v>1</v>
      </c>
      <c r="O344" s="290"/>
      <c r="P344" s="290"/>
      <c r="Q344" s="291"/>
      <c r="R344" s="291"/>
      <c r="S344" s="291"/>
      <c r="T344" s="291"/>
      <c r="U344" s="291"/>
      <c r="V344" s="292"/>
      <c r="W344" s="12"/>
      <c r="X344" s="3"/>
      <c r="Y344" s="3"/>
      <c r="Z344" s="3"/>
    </row>
    <row r="345" spans="1:26" ht="12" customHeight="1" outlineLevel="1" x14ac:dyDescent="0.25">
      <c r="A345" s="1"/>
      <c r="B345" s="2"/>
      <c r="C345" s="13"/>
      <c r="D345" s="13"/>
      <c r="E345" s="13"/>
      <c r="F345" s="30"/>
      <c r="G345" s="31"/>
      <c r="H345" s="31"/>
      <c r="I345" s="31"/>
      <c r="J345" s="31"/>
      <c r="K345" s="31"/>
      <c r="L345" s="31"/>
      <c r="M345" s="31"/>
      <c r="N345" s="31"/>
      <c r="O345" s="290"/>
      <c r="P345" s="290"/>
      <c r="Q345" s="293"/>
      <c r="R345" s="293"/>
      <c r="S345" s="293"/>
      <c r="T345" s="293"/>
      <c r="U345" s="293"/>
      <c r="V345" s="292"/>
      <c r="W345" s="12"/>
      <c r="X345" s="3"/>
      <c r="Y345" s="3"/>
      <c r="Z345" s="3"/>
    </row>
    <row r="346" spans="1:26" ht="5.0999999999999996" customHeight="1" outlineLevel="1" x14ac:dyDescent="0.25">
      <c r="A346" s="1"/>
      <c r="B346" s="2"/>
      <c r="C346" s="13"/>
      <c r="D346" s="13"/>
      <c r="E346" s="13"/>
      <c r="F346" s="33"/>
      <c r="G346" s="34"/>
      <c r="H346" s="34"/>
      <c r="I346" s="34"/>
      <c r="J346" s="35"/>
      <c r="K346" s="35"/>
      <c r="L346" s="35"/>
      <c r="M346" s="35"/>
      <c r="N346" s="35"/>
      <c r="O346" s="35"/>
      <c r="P346" s="35"/>
      <c r="Q346" s="35"/>
      <c r="R346" s="35"/>
      <c r="S346" s="35"/>
      <c r="T346" s="35"/>
      <c r="U346" s="35"/>
      <c r="V346" s="26"/>
      <c r="W346" s="12"/>
      <c r="X346" s="3"/>
      <c r="Y346" s="3"/>
      <c r="Z346" s="3"/>
    </row>
    <row r="347" spans="1:26" ht="24.9" customHeight="1" outlineLevel="1" x14ac:dyDescent="0.25">
      <c r="A347" s="1"/>
      <c r="B347" s="2"/>
      <c r="C347" s="36"/>
      <c r="D347" s="36"/>
      <c r="E347" s="36"/>
      <c r="F347" s="36"/>
      <c r="G347" s="37" t="str">
        <f>G331</f>
        <v>Chemical by Soil</v>
      </c>
      <c r="H347" s="36"/>
      <c r="I347" s="36"/>
      <c r="J347" s="36"/>
      <c r="K347" s="36"/>
      <c r="L347" s="36"/>
      <c r="M347" s="36"/>
      <c r="N347" s="36"/>
      <c r="O347" s="36"/>
      <c r="P347" s="36"/>
      <c r="Q347" s="36"/>
      <c r="R347" s="36"/>
      <c r="S347" s="36"/>
      <c r="T347" s="36"/>
      <c r="U347" s="36"/>
      <c r="V347" s="36"/>
      <c r="W347" s="38" t="s">
        <v>24</v>
      </c>
      <c r="X347" s="3"/>
      <c r="Y347" s="3"/>
      <c r="Z347" s="3"/>
    </row>
    <row r="348" spans="1:26" ht="12" customHeight="1" outlineLevel="1" x14ac:dyDescent="0.25">
      <c r="A348" s="1"/>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 customHeight="1" outlineLevel="1" x14ac:dyDescent="0.25">
      <c r="A349" s="1"/>
      <c r="B349" s="2"/>
      <c r="C349" s="2"/>
      <c r="D349" s="2"/>
      <c r="E349" s="2"/>
      <c r="F349" s="2"/>
      <c r="G349" s="2"/>
      <c r="H349" s="3"/>
      <c r="I349" s="3"/>
      <c r="J349" s="3"/>
      <c r="K349" s="3"/>
      <c r="L349" s="3"/>
      <c r="M349" s="3"/>
      <c r="N349" s="3"/>
      <c r="O349" s="3"/>
      <c r="P349" s="3"/>
      <c r="Q349" s="3"/>
      <c r="R349" s="3"/>
      <c r="S349" s="3"/>
      <c r="T349" s="3"/>
      <c r="U349" s="3"/>
      <c r="V349" s="3"/>
      <c r="W349" s="3"/>
      <c r="X349" s="2"/>
      <c r="Y349" s="2"/>
      <c r="Z349" s="2"/>
    </row>
    <row r="350" spans="1:26" ht="5.0999999999999996" customHeight="1" outlineLevel="1" thickBot="1" x14ac:dyDescent="0.3">
      <c r="A350" s="1"/>
      <c r="B350" s="2"/>
      <c r="C350" s="2"/>
      <c r="D350" s="2"/>
      <c r="E350" s="2"/>
      <c r="F350" s="2"/>
      <c r="G350" s="2"/>
      <c r="H350" s="3"/>
      <c r="I350" s="3"/>
      <c r="J350" s="3"/>
      <c r="K350" s="3"/>
      <c r="L350" s="3"/>
      <c r="M350" s="3"/>
      <c r="N350" s="3"/>
      <c r="O350" s="3"/>
      <c r="P350" s="3"/>
      <c r="Q350" s="3"/>
      <c r="R350" s="3"/>
      <c r="S350" s="3"/>
      <c r="T350" s="3"/>
      <c r="U350" s="3"/>
      <c r="V350" s="3"/>
      <c r="W350" s="3"/>
      <c r="X350" s="2"/>
      <c r="Y350" s="2"/>
      <c r="Z350" s="2"/>
    </row>
    <row r="351" spans="1:26" ht="5.0999999999999996" customHeight="1" outlineLevel="1" x14ac:dyDescent="0.25">
      <c r="A351" s="1"/>
      <c r="B351" s="2"/>
      <c r="C351" s="5" t="s">
        <v>0</v>
      </c>
      <c r="D351" s="5"/>
      <c r="E351" s="5"/>
      <c r="F351" s="5"/>
      <c r="G351" s="5"/>
      <c r="H351" s="5"/>
      <c r="I351" s="5"/>
      <c r="J351" s="5"/>
      <c r="K351" s="6"/>
      <c r="L351" s="6"/>
      <c r="M351" s="6"/>
      <c r="N351" s="6"/>
      <c r="O351" s="6"/>
      <c r="P351" s="6"/>
      <c r="Q351" s="6"/>
      <c r="R351" s="6"/>
      <c r="S351" s="6"/>
      <c r="T351" s="6"/>
      <c r="U351" s="6"/>
      <c r="V351" s="6"/>
      <c r="W351" s="7"/>
      <c r="X351" s="3"/>
      <c r="Y351" s="3"/>
      <c r="Z351" s="3"/>
    </row>
    <row r="352" spans="1:26" ht="12" customHeight="1" outlineLevel="1" x14ac:dyDescent="0.25">
      <c r="A352" s="1"/>
      <c r="B352" s="2"/>
      <c r="C352" s="8"/>
      <c r="D352" s="8"/>
      <c r="E352" s="8" t="s">
        <v>1</v>
      </c>
      <c r="F352" s="9"/>
      <c r="G352" s="10" t="s">
        <v>335</v>
      </c>
      <c r="H352" s="9"/>
      <c r="I352" s="9"/>
      <c r="J352" s="9"/>
      <c r="K352" s="9"/>
      <c r="L352" s="9"/>
      <c r="M352" s="9"/>
      <c r="N352" s="9"/>
      <c r="O352" s="9"/>
      <c r="P352" s="9"/>
      <c r="Q352" s="9"/>
      <c r="R352" s="9"/>
      <c r="S352" s="11"/>
      <c r="T352" s="9"/>
      <c r="U352" s="11"/>
      <c r="V352" s="11"/>
      <c r="W352" s="12"/>
      <c r="X352" s="3"/>
      <c r="Y352" s="3"/>
      <c r="Z352" s="3"/>
    </row>
    <row r="353" spans="1:26" ht="12" customHeight="1" outlineLevel="1" x14ac:dyDescent="0.25">
      <c r="A353" s="1"/>
      <c r="B353" s="2"/>
      <c r="C353" s="8"/>
      <c r="D353" s="8"/>
      <c r="E353" s="13"/>
      <c r="F353" s="9"/>
      <c r="G353" s="14"/>
      <c r="H353" s="9" t="s">
        <v>336</v>
      </c>
      <c r="I353" s="9"/>
      <c r="J353" s="9"/>
      <c r="K353" s="9"/>
      <c r="L353" s="9"/>
      <c r="M353" s="9"/>
      <c r="N353" s="9"/>
      <c r="O353" s="9"/>
      <c r="P353" s="9"/>
      <c r="Q353" s="9"/>
      <c r="R353" s="9"/>
      <c r="S353" s="11"/>
      <c r="T353" s="15"/>
      <c r="U353" s="11"/>
      <c r="V353" s="11"/>
      <c r="W353" s="12"/>
      <c r="X353" s="3"/>
      <c r="Y353" s="3"/>
      <c r="Z353" s="3"/>
    </row>
    <row r="354" spans="1:26" ht="12" customHeight="1" outlineLevel="1" x14ac:dyDescent="0.25">
      <c r="A354" s="1"/>
      <c r="B354" s="2"/>
      <c r="C354" s="13"/>
      <c r="D354" s="8"/>
      <c r="E354" s="13"/>
      <c r="F354" s="9"/>
      <c r="G354" s="9"/>
      <c r="H354" s="9"/>
      <c r="I354" s="9"/>
      <c r="J354" s="9"/>
      <c r="K354" s="9"/>
      <c r="L354" s="9"/>
      <c r="M354" s="9"/>
      <c r="N354" s="9"/>
      <c r="O354" s="9"/>
      <c r="P354" s="9"/>
      <c r="Q354" s="9"/>
      <c r="R354" s="9"/>
      <c r="S354" s="11"/>
      <c r="T354" s="15"/>
      <c r="U354" s="11"/>
      <c r="V354" s="11"/>
      <c r="W354" s="12"/>
      <c r="X354" s="3"/>
      <c r="Y354" s="3"/>
      <c r="Z354" s="3"/>
    </row>
    <row r="355" spans="1:26" ht="12" customHeight="1" outlineLevel="1" x14ac:dyDescent="0.25">
      <c r="A355" s="1"/>
      <c r="B355" s="2"/>
      <c r="C355" s="16">
        <v>0</v>
      </c>
      <c r="D355" s="8"/>
      <c r="E355" s="13"/>
      <c r="F355" s="9"/>
      <c r="G355" s="17"/>
      <c r="H355" s="9"/>
      <c r="I355" s="9"/>
      <c r="J355" s="9"/>
      <c r="K355" s="9"/>
      <c r="L355" s="9"/>
      <c r="M355" s="9"/>
      <c r="N355" s="9"/>
      <c r="O355" s="9"/>
      <c r="P355" s="9"/>
      <c r="Q355" s="9"/>
      <c r="R355" s="9"/>
      <c r="S355" s="11"/>
      <c r="T355" s="15"/>
      <c r="U355" s="11"/>
      <c r="V355" s="11"/>
      <c r="W355" s="12"/>
      <c r="X355" s="3"/>
      <c r="Y355" s="3"/>
      <c r="Z355" s="3"/>
    </row>
    <row r="356" spans="1:26" ht="12" customHeight="1" outlineLevel="1" x14ac:dyDescent="0.25">
      <c r="A356" s="1"/>
      <c r="B356" s="2"/>
      <c r="C356" s="13"/>
      <c r="D356" s="13"/>
      <c r="E356" s="13"/>
      <c r="F356" s="13"/>
      <c r="G356" s="13"/>
      <c r="H356" s="13"/>
      <c r="I356" s="13"/>
      <c r="J356" s="18"/>
      <c r="K356" s="18"/>
      <c r="L356" s="18"/>
      <c r="M356" s="18"/>
      <c r="N356" s="18"/>
      <c r="O356" s="18"/>
      <c r="P356" s="18"/>
      <c r="Q356" s="18"/>
      <c r="R356" s="18"/>
      <c r="S356" s="18"/>
      <c r="T356" s="18"/>
      <c r="U356" s="18"/>
      <c r="V356" s="18"/>
      <c r="W356" s="12"/>
      <c r="X356" s="3"/>
      <c r="Y356" s="3"/>
      <c r="Z356" s="3"/>
    </row>
    <row r="357" spans="1:26" ht="12" customHeight="1" outlineLevel="1" x14ac:dyDescent="0.25">
      <c r="A357" s="1"/>
      <c r="B357" s="2"/>
      <c r="C357" s="13"/>
      <c r="D357" s="13"/>
      <c r="E357" s="13"/>
      <c r="F357" s="13"/>
      <c r="G357" s="13"/>
      <c r="H357" s="13"/>
      <c r="I357" s="13"/>
      <c r="J357" s="13"/>
      <c r="K357" s="13"/>
      <c r="L357" s="18"/>
      <c r="M357" s="18"/>
      <c r="N357" s="18"/>
      <c r="O357" s="18"/>
      <c r="P357" s="18"/>
      <c r="Q357" s="18"/>
      <c r="R357" s="18"/>
      <c r="S357" s="18"/>
      <c r="T357" s="18"/>
      <c r="U357" s="18"/>
      <c r="V357" s="18"/>
      <c r="W357" s="12"/>
      <c r="X357" s="3"/>
      <c r="Y357" s="3"/>
      <c r="Z357" s="3"/>
    </row>
    <row r="358" spans="1:26" ht="12" customHeight="1" outlineLevel="1" x14ac:dyDescent="0.25">
      <c r="A358" s="1"/>
      <c r="B358" s="2"/>
      <c r="C358" s="13"/>
      <c r="D358" s="13"/>
      <c r="E358" s="13"/>
      <c r="F358" s="13"/>
      <c r="G358" s="13"/>
      <c r="H358" s="13"/>
      <c r="I358" s="13"/>
      <c r="J358" s="19"/>
      <c r="K358" s="19"/>
      <c r="L358" s="19"/>
      <c r="M358" s="19"/>
      <c r="N358" s="19"/>
      <c r="O358" s="19"/>
      <c r="P358" s="19"/>
      <c r="Q358" s="20"/>
      <c r="R358" s="20"/>
      <c r="S358" s="18"/>
      <c r="T358" s="18"/>
      <c r="U358" s="18"/>
      <c r="V358" s="18"/>
      <c r="W358" s="12"/>
      <c r="X358" s="3"/>
      <c r="Y358" s="3"/>
      <c r="Z358" s="3"/>
    </row>
    <row r="359" spans="1:26" ht="12" customHeight="1" outlineLevel="1" x14ac:dyDescent="0.25">
      <c r="A359" s="1"/>
      <c r="B359" s="2"/>
      <c r="C359" s="13"/>
      <c r="D359" s="13"/>
      <c r="E359" s="13"/>
      <c r="F359" s="13"/>
      <c r="G359" s="13"/>
      <c r="H359" s="13"/>
      <c r="I359" s="13"/>
      <c r="J359" s="19" t="s">
        <v>137</v>
      </c>
      <c r="K359" s="19" t="s">
        <v>138</v>
      </c>
      <c r="L359" s="19"/>
      <c r="M359" s="19"/>
      <c r="N359" s="19"/>
      <c r="O359" s="19"/>
      <c r="P359" s="20"/>
      <c r="Q359" s="20"/>
      <c r="R359" s="20"/>
      <c r="S359" s="18"/>
      <c r="T359" s="18"/>
      <c r="U359" s="18"/>
      <c r="V359" s="18"/>
      <c r="W359" s="12"/>
      <c r="X359" s="3"/>
      <c r="Y359" s="3"/>
      <c r="Z359" s="3"/>
    </row>
    <row r="360" spans="1:26" ht="13.2" outlineLevel="1" x14ac:dyDescent="0.25">
      <c r="A360" s="1"/>
      <c r="B360" s="2"/>
      <c r="C360" s="13"/>
      <c r="D360" s="13"/>
      <c r="E360" s="13"/>
      <c r="F360" s="22"/>
      <c r="G360" s="23"/>
      <c r="H360" s="23"/>
      <c r="I360" s="23" t="str">
        <f>I339</f>
        <v>pre seeding</v>
      </c>
      <c r="J360" s="294">
        <v>43570</v>
      </c>
      <c r="K360" s="295">
        <v>35</v>
      </c>
      <c r="L360" s="290"/>
      <c r="M360" s="290"/>
      <c r="N360" s="290"/>
      <c r="O360" s="290"/>
      <c r="P360" s="290"/>
      <c r="Q360" s="291"/>
      <c r="R360" s="291"/>
      <c r="S360" s="291"/>
      <c r="T360" s="291"/>
      <c r="U360" s="291"/>
      <c r="V360" s="292"/>
      <c r="W360" s="12"/>
      <c r="X360" s="3"/>
      <c r="Y360" s="3"/>
      <c r="Z360" s="3"/>
    </row>
    <row r="361" spans="1:26" ht="13.2" outlineLevel="1" x14ac:dyDescent="0.25">
      <c r="A361" s="1"/>
      <c r="B361" s="2"/>
      <c r="C361" s="13"/>
      <c r="D361" s="13"/>
      <c r="E361" s="13"/>
      <c r="F361" s="22"/>
      <c r="G361" s="23"/>
      <c r="H361" s="23"/>
      <c r="I361" s="23" t="str">
        <f t="shared" ref="I361:I365" si="14">I340</f>
        <v>at seeding</v>
      </c>
      <c r="J361" s="294">
        <v>43600</v>
      </c>
      <c r="K361" s="295">
        <v>15</v>
      </c>
      <c r="L361" s="290"/>
      <c r="M361" s="290"/>
      <c r="N361" s="290"/>
      <c r="O361" s="290"/>
      <c r="P361" s="290"/>
      <c r="Q361" s="291"/>
      <c r="R361" s="291"/>
      <c r="S361" s="291"/>
      <c r="T361" s="291"/>
      <c r="U361" s="291"/>
      <c r="V361" s="292"/>
      <c r="W361" s="12"/>
      <c r="X361" s="3"/>
      <c r="Y361" s="3"/>
      <c r="Z361" s="3"/>
    </row>
    <row r="362" spans="1:26" ht="13.2" outlineLevel="1" x14ac:dyDescent="0.25">
      <c r="A362" s="1"/>
      <c r="B362" s="2"/>
      <c r="C362" s="13"/>
      <c r="D362" s="13"/>
      <c r="E362" s="13"/>
      <c r="F362" s="22"/>
      <c r="G362" s="23"/>
      <c r="H362" s="23"/>
      <c r="I362" s="23" t="str">
        <f t="shared" si="14"/>
        <v>post seeding</v>
      </c>
      <c r="J362" s="294">
        <v>43617</v>
      </c>
      <c r="K362" s="295">
        <v>90</v>
      </c>
      <c r="L362" s="290"/>
      <c r="M362" s="290"/>
      <c r="N362" s="290"/>
      <c r="O362" s="290"/>
      <c r="P362" s="290"/>
      <c r="Q362" s="291"/>
      <c r="R362" s="291"/>
      <c r="S362" s="291"/>
      <c r="T362" s="291"/>
      <c r="U362" s="291"/>
      <c r="V362" s="292"/>
      <c r="W362" s="12"/>
      <c r="X362" s="3"/>
      <c r="Y362" s="3"/>
      <c r="Z362" s="3"/>
    </row>
    <row r="363" spans="1:26" ht="13.2" outlineLevel="1" x14ac:dyDescent="0.25">
      <c r="A363" s="1"/>
      <c r="B363" s="2"/>
      <c r="C363" s="13"/>
      <c r="D363" s="13"/>
      <c r="E363" s="13"/>
      <c r="F363" s="22"/>
      <c r="G363" s="23"/>
      <c r="H363" s="23"/>
      <c r="I363" s="23" t="str">
        <f t="shared" si="14"/>
        <v>cereal</v>
      </c>
      <c r="J363" s="294">
        <v>43661</v>
      </c>
      <c r="K363" s="295">
        <v>35</v>
      </c>
      <c r="L363" s="290"/>
      <c r="M363" s="290"/>
      <c r="N363" s="290"/>
      <c r="O363" s="290"/>
      <c r="P363" s="290"/>
      <c r="Q363" s="291"/>
      <c r="R363" s="291"/>
      <c r="S363" s="291"/>
      <c r="T363" s="291"/>
      <c r="U363" s="291"/>
      <c r="V363" s="292"/>
      <c r="W363" s="12"/>
      <c r="X363" s="3"/>
      <c r="Y363" s="3"/>
      <c r="Z363" s="3"/>
    </row>
    <row r="364" spans="1:26" ht="12" customHeight="1" outlineLevel="1" x14ac:dyDescent="0.25">
      <c r="A364" s="1"/>
      <c r="B364" s="2"/>
      <c r="C364" s="13"/>
      <c r="D364" s="13"/>
      <c r="E364" s="13"/>
      <c r="F364" s="30"/>
      <c r="G364" s="31"/>
      <c r="H364" s="31"/>
      <c r="I364" s="23" t="str">
        <f t="shared" si="14"/>
        <v>oilseed</v>
      </c>
      <c r="J364" s="294">
        <v>43661</v>
      </c>
      <c r="K364" s="295">
        <v>35</v>
      </c>
      <c r="L364" s="290"/>
      <c r="M364" s="290"/>
      <c r="N364" s="290"/>
      <c r="O364" s="290"/>
      <c r="P364" s="290"/>
      <c r="Q364" s="293"/>
      <c r="R364" s="293"/>
      <c r="S364" s="293"/>
      <c r="T364" s="293"/>
      <c r="U364" s="293"/>
      <c r="V364" s="292"/>
      <c r="W364" s="12"/>
      <c r="X364" s="3"/>
      <c r="Y364" s="3"/>
      <c r="Z364" s="3"/>
    </row>
    <row r="365" spans="1:26" ht="13.2" outlineLevel="1" x14ac:dyDescent="0.25">
      <c r="A365" s="1"/>
      <c r="B365" s="2"/>
      <c r="C365" s="13"/>
      <c r="D365" s="13"/>
      <c r="E365" s="13"/>
      <c r="F365" s="22"/>
      <c r="G365" s="23"/>
      <c r="H365" s="23"/>
      <c r="I365" s="23" t="str">
        <f t="shared" si="14"/>
        <v>pulse</v>
      </c>
      <c r="J365" s="294">
        <v>43661</v>
      </c>
      <c r="K365" s="295">
        <v>35</v>
      </c>
      <c r="L365" s="290"/>
      <c r="M365" s="290"/>
      <c r="N365" s="290"/>
      <c r="O365" s="290"/>
      <c r="P365" s="290"/>
      <c r="Q365" s="291"/>
      <c r="R365" s="291"/>
      <c r="S365" s="291"/>
      <c r="T365" s="291"/>
      <c r="U365" s="291"/>
      <c r="V365" s="292"/>
      <c r="W365" s="12"/>
      <c r="X365" s="3"/>
      <c r="Y365" s="3"/>
      <c r="Z365" s="3"/>
    </row>
    <row r="366" spans="1:26" ht="12" customHeight="1" outlineLevel="1" x14ac:dyDescent="0.25">
      <c r="A366" s="1"/>
      <c r="B366" s="2"/>
      <c r="C366" s="13"/>
      <c r="D366" s="13"/>
      <c r="E366" s="13"/>
      <c r="F366" s="30"/>
      <c r="G366" s="31"/>
      <c r="H366" s="31"/>
      <c r="I366" s="31"/>
      <c r="J366" s="31"/>
      <c r="K366" s="31"/>
      <c r="L366" s="31"/>
      <c r="M366" s="31"/>
      <c r="N366" s="31"/>
      <c r="O366" s="290"/>
      <c r="P366" s="290"/>
      <c r="Q366" s="293"/>
      <c r="R366" s="293"/>
      <c r="S366" s="293"/>
      <c r="T366" s="293"/>
      <c r="U366" s="293"/>
      <c r="V366" s="292"/>
      <c r="W366" s="12"/>
      <c r="X366" s="3"/>
      <c r="Y366" s="3"/>
      <c r="Z366" s="3"/>
    </row>
    <row r="367" spans="1:26" ht="5.0999999999999996" customHeight="1" outlineLevel="1" x14ac:dyDescent="0.25">
      <c r="A367" s="1"/>
      <c r="B367" s="2"/>
      <c r="C367" s="13"/>
      <c r="D367" s="13"/>
      <c r="E367" s="13"/>
      <c r="F367" s="33"/>
      <c r="G367" s="34"/>
      <c r="H367" s="34"/>
      <c r="I367" s="34"/>
      <c r="J367" s="35"/>
      <c r="K367" s="35"/>
      <c r="L367" s="35"/>
      <c r="M367" s="35"/>
      <c r="N367" s="35"/>
      <c r="O367" s="35"/>
      <c r="P367" s="35"/>
      <c r="Q367" s="35"/>
      <c r="R367" s="35"/>
      <c r="S367" s="35"/>
      <c r="T367" s="35"/>
      <c r="U367" s="35"/>
      <c r="V367" s="26"/>
      <c r="W367" s="12"/>
      <c r="X367" s="3"/>
      <c r="Y367" s="3"/>
      <c r="Z367" s="3"/>
    </row>
    <row r="368" spans="1:26" ht="24.9" customHeight="1" outlineLevel="1" x14ac:dyDescent="0.25">
      <c r="A368" s="1"/>
      <c r="B368" s="2"/>
      <c r="C368" s="36"/>
      <c r="D368" s="36"/>
      <c r="E368" s="36"/>
      <c r="F368" s="36"/>
      <c r="G368" s="37" t="str">
        <f>G352</f>
        <v>Chemical info</v>
      </c>
      <c r="H368" s="36"/>
      <c r="I368" s="36"/>
      <c r="J368" s="36"/>
      <c r="K368" s="36"/>
      <c r="L368" s="36"/>
      <c r="M368" s="36"/>
      <c r="N368" s="36"/>
      <c r="O368" s="36"/>
      <c r="P368" s="36"/>
      <c r="Q368" s="36"/>
      <c r="R368" s="36"/>
      <c r="S368" s="36"/>
      <c r="T368" s="36"/>
      <c r="U368" s="36"/>
      <c r="V368" s="36"/>
      <c r="W368" s="38" t="s">
        <v>24</v>
      </c>
      <c r="X368" s="3"/>
      <c r="Y368" s="3"/>
      <c r="Z368" s="3"/>
    </row>
    <row r="369" spans="1:26" ht="12" customHeight="1" outlineLevel="1" x14ac:dyDescent="0.25">
      <c r="A369" s="1"/>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 customHeight="1" outlineLevel="1" x14ac:dyDescent="0.25">
      <c r="A370" s="1"/>
      <c r="B370" s="2"/>
      <c r="C370" s="2"/>
      <c r="D370" s="2"/>
      <c r="E370" s="2"/>
      <c r="F370" s="2"/>
      <c r="G370" s="2"/>
      <c r="H370" s="3"/>
      <c r="I370" s="3"/>
      <c r="J370" s="3"/>
      <c r="K370" s="3"/>
      <c r="L370" s="3"/>
      <c r="M370" s="3"/>
      <c r="N370" s="3"/>
      <c r="O370" s="3"/>
      <c r="P370" s="3"/>
      <c r="Q370" s="3"/>
      <c r="R370" s="3"/>
      <c r="S370" s="3"/>
      <c r="T370" s="3"/>
      <c r="U370" s="3"/>
      <c r="V370" s="3"/>
      <c r="W370" s="3"/>
      <c r="X370" s="2"/>
      <c r="Y370" s="2"/>
      <c r="Z370" s="2"/>
    </row>
    <row r="371" spans="1:26" ht="5.0999999999999996" customHeight="1" outlineLevel="1" thickBot="1" x14ac:dyDescent="0.3">
      <c r="A371" s="1"/>
      <c r="B371" s="2"/>
      <c r="C371" s="2"/>
      <c r="D371" s="2"/>
      <c r="E371" s="2"/>
      <c r="F371" s="2"/>
      <c r="G371" s="2"/>
      <c r="H371" s="3"/>
      <c r="I371" s="3"/>
      <c r="J371" s="3"/>
      <c r="K371" s="3"/>
      <c r="L371" s="3"/>
      <c r="M371" s="3"/>
      <c r="N371" s="3"/>
      <c r="O371" s="3"/>
      <c r="P371" s="3"/>
      <c r="Q371" s="3"/>
      <c r="R371" s="3"/>
      <c r="S371" s="3"/>
      <c r="T371" s="3"/>
      <c r="U371" s="3"/>
      <c r="V371" s="3"/>
      <c r="W371" s="3"/>
      <c r="X371" s="2"/>
      <c r="Y371" s="2"/>
      <c r="Z371" s="2"/>
    </row>
    <row r="372" spans="1:26" ht="5.0999999999999996" customHeight="1" outlineLevel="1" x14ac:dyDescent="0.25">
      <c r="A372" s="1"/>
      <c r="B372" s="2"/>
      <c r="C372" s="5" t="s">
        <v>0</v>
      </c>
      <c r="D372" s="5"/>
      <c r="E372" s="5"/>
      <c r="F372" s="5"/>
      <c r="G372" s="5"/>
      <c r="H372" s="5"/>
      <c r="I372" s="5"/>
      <c r="J372" s="5"/>
      <c r="K372" s="6"/>
      <c r="L372" s="6"/>
      <c r="M372" s="6"/>
      <c r="N372" s="6"/>
      <c r="O372" s="6"/>
      <c r="P372" s="6"/>
      <c r="Q372" s="6"/>
      <c r="R372" s="6"/>
      <c r="S372" s="6"/>
      <c r="T372" s="6"/>
      <c r="U372" s="6"/>
      <c r="V372" s="6"/>
      <c r="W372" s="7"/>
      <c r="X372" s="3"/>
      <c r="Y372" s="3"/>
      <c r="Z372" s="3"/>
    </row>
    <row r="373" spans="1:26" ht="12" customHeight="1" outlineLevel="1" x14ac:dyDescent="0.25">
      <c r="A373" s="1"/>
      <c r="B373" s="2"/>
      <c r="C373" s="8"/>
      <c r="D373" s="8"/>
      <c r="E373" s="8" t="s">
        <v>1</v>
      </c>
      <c r="F373" s="9"/>
      <c r="G373" s="10" t="s">
        <v>40</v>
      </c>
      <c r="H373" s="9"/>
      <c r="I373" s="9"/>
      <c r="J373" s="9"/>
      <c r="K373" s="9"/>
      <c r="L373" s="9"/>
      <c r="M373" s="9"/>
      <c r="N373" s="9"/>
      <c r="O373" s="9"/>
      <c r="P373" s="9"/>
      <c r="Q373" s="9"/>
      <c r="R373" s="9"/>
      <c r="S373" s="11"/>
      <c r="T373" s="9"/>
      <c r="U373" s="11"/>
      <c r="V373" s="11"/>
      <c r="W373" s="12"/>
      <c r="X373" s="3"/>
      <c r="Y373" s="3"/>
      <c r="Z373" s="3"/>
    </row>
    <row r="374" spans="1:26" ht="12" customHeight="1" outlineLevel="1" x14ac:dyDescent="0.25">
      <c r="A374" s="1"/>
      <c r="B374" s="2"/>
      <c r="C374" s="8"/>
      <c r="D374" s="8"/>
      <c r="E374" s="13"/>
      <c r="F374" s="9"/>
      <c r="G374" s="9" t="s">
        <v>41</v>
      </c>
      <c r="H374" s="9"/>
      <c r="I374" s="9"/>
      <c r="J374" s="9"/>
      <c r="K374" s="9"/>
      <c r="L374" s="9"/>
      <c r="M374" s="9"/>
      <c r="N374" s="9"/>
      <c r="O374" s="9"/>
      <c r="P374" s="9"/>
      <c r="Q374" s="9"/>
      <c r="R374" s="9"/>
      <c r="S374" s="11"/>
      <c r="T374" s="15"/>
      <c r="U374" s="11"/>
      <c r="V374" s="11"/>
      <c r="W374" s="12"/>
      <c r="X374" s="3"/>
      <c r="Y374" s="3"/>
      <c r="Z374" s="3"/>
    </row>
    <row r="375" spans="1:26" ht="12" customHeight="1" outlineLevel="1" x14ac:dyDescent="0.25">
      <c r="A375" s="1"/>
      <c r="B375" s="2"/>
      <c r="C375" s="13"/>
      <c r="D375" s="8"/>
      <c r="E375" s="13"/>
      <c r="F375" s="9"/>
      <c r="G375" s="50">
        <v>38576.728703703702</v>
      </c>
      <c r="H375" s="9"/>
      <c r="I375" s="9"/>
      <c r="J375" s="9"/>
      <c r="K375" s="9"/>
      <c r="L375" s="9"/>
      <c r="M375" s="9"/>
      <c r="N375" s="9"/>
      <c r="O375" s="9"/>
      <c r="P375" s="9"/>
      <c r="Q375" s="9"/>
      <c r="R375" s="9"/>
      <c r="S375" s="11"/>
      <c r="T375" s="15"/>
      <c r="U375" s="11"/>
      <c r="V375" s="11"/>
      <c r="W375" s="12"/>
      <c r="X375" s="3"/>
      <c r="Y375" s="3"/>
      <c r="Z375" s="3"/>
    </row>
    <row r="376" spans="1:26" ht="12" customHeight="1" outlineLevel="1" x14ac:dyDescent="0.25">
      <c r="A376" s="1"/>
      <c r="B376" s="2"/>
      <c r="C376" s="16">
        <v>0</v>
      </c>
      <c r="D376" s="8"/>
      <c r="E376" s="13"/>
      <c r="F376" s="9"/>
      <c r="G376" s="17"/>
      <c r="H376" s="9"/>
      <c r="I376" s="9"/>
      <c r="J376" s="9"/>
      <c r="K376" s="9"/>
      <c r="L376" s="9"/>
      <c r="M376" s="9"/>
      <c r="N376" s="9"/>
      <c r="O376" s="9"/>
      <c r="P376" s="9"/>
      <c r="Q376" s="9"/>
      <c r="R376" s="9"/>
      <c r="S376" s="11"/>
      <c r="T376" s="15"/>
      <c r="U376" s="11"/>
      <c r="V376" s="11"/>
      <c r="W376" s="12"/>
      <c r="X376" s="3"/>
      <c r="Y376" s="3"/>
      <c r="Z376" s="3"/>
    </row>
    <row r="377" spans="1:26" ht="12" customHeight="1" outlineLevel="1" x14ac:dyDescent="0.25">
      <c r="A377" s="1"/>
      <c r="B377" s="2"/>
      <c r="C377" s="13"/>
      <c r="D377" s="13"/>
      <c r="E377" s="13"/>
      <c r="F377" s="13"/>
      <c r="G377" s="13"/>
      <c r="H377" s="13"/>
      <c r="I377" s="13"/>
      <c r="J377" s="18"/>
      <c r="K377" s="18"/>
      <c r="L377" s="18"/>
      <c r="M377" s="18"/>
      <c r="N377" s="18"/>
      <c r="O377" s="18"/>
      <c r="P377" s="18"/>
      <c r="Q377" s="18"/>
      <c r="R377" s="18"/>
      <c r="S377" s="18"/>
      <c r="T377" s="18"/>
      <c r="U377" s="18"/>
      <c r="V377" s="18"/>
      <c r="W377" s="12"/>
      <c r="X377" s="3"/>
      <c r="Y377" s="3"/>
      <c r="Z377" s="3"/>
    </row>
    <row r="378" spans="1:26" ht="12" customHeight="1" outlineLevel="1" x14ac:dyDescent="0.25">
      <c r="A378" s="1"/>
      <c r="B378" s="2"/>
      <c r="C378" s="13"/>
      <c r="D378" s="13"/>
      <c r="E378" s="13"/>
      <c r="F378" s="13"/>
      <c r="G378" s="13"/>
      <c r="H378" s="470"/>
      <c r="I378" s="13"/>
      <c r="J378" s="13"/>
      <c r="K378" s="18"/>
      <c r="L378" s="18"/>
      <c r="M378" s="18"/>
      <c r="N378" s="18"/>
      <c r="O378" s="18"/>
      <c r="P378" s="18"/>
      <c r="Q378" s="18"/>
      <c r="R378" s="18"/>
      <c r="S378" s="18"/>
      <c r="T378" s="18"/>
      <c r="U378" s="18"/>
      <c r="V378" s="18"/>
      <c r="W378" s="12"/>
      <c r="X378" s="3"/>
      <c r="Y378" s="3"/>
      <c r="Z378" s="3"/>
    </row>
    <row r="379" spans="1:26" ht="12" customHeight="1" outlineLevel="1" x14ac:dyDescent="0.25">
      <c r="A379" s="1"/>
      <c r="B379" s="2"/>
      <c r="C379" s="13"/>
      <c r="D379" s="13"/>
      <c r="E379" s="13"/>
      <c r="F379" s="13"/>
      <c r="G379" s="13"/>
      <c r="H379" s="470"/>
      <c r="I379" s="13"/>
      <c r="J379" s="19" t="s">
        <v>42</v>
      </c>
      <c r="K379" s="18" t="s">
        <v>43</v>
      </c>
      <c r="L379" s="20"/>
      <c r="M379" s="20"/>
      <c r="N379" s="20"/>
      <c r="O379" s="20"/>
      <c r="P379" s="20"/>
      <c r="Q379" s="20"/>
      <c r="R379" s="20"/>
      <c r="S379" s="18"/>
      <c r="T379" s="18"/>
      <c r="U379" s="18"/>
      <c r="V379" s="18"/>
      <c r="W379" s="12"/>
      <c r="X379" s="3"/>
      <c r="Y379" s="3"/>
      <c r="Z379" s="3"/>
    </row>
    <row r="380" spans="1:26" ht="12" customHeight="1" outlineLevel="1" x14ac:dyDescent="0.25">
      <c r="A380" s="1"/>
      <c r="B380" s="2"/>
      <c r="C380" s="13"/>
      <c r="D380" s="13"/>
      <c r="E380" s="13"/>
      <c r="F380" s="13"/>
      <c r="G380" s="13" t="s">
        <v>44</v>
      </c>
      <c r="H380" s="470"/>
      <c r="I380" s="13"/>
      <c r="J380" s="19" t="s">
        <v>67</v>
      </c>
      <c r="K380" s="19" t="s">
        <v>68</v>
      </c>
      <c r="L380" s="19" t="s">
        <v>69</v>
      </c>
      <c r="M380" s="19" t="s">
        <v>70</v>
      </c>
      <c r="N380" s="19" t="s">
        <v>71</v>
      </c>
      <c r="O380" s="19"/>
      <c r="P380" s="19" t="s">
        <v>340</v>
      </c>
      <c r="Q380" s="20"/>
      <c r="R380" s="20"/>
      <c r="S380" s="18"/>
      <c r="T380" s="18"/>
      <c r="U380" s="18"/>
      <c r="V380" s="18"/>
      <c r="W380" s="12"/>
      <c r="X380" s="3"/>
      <c r="Y380" s="3"/>
      <c r="Z380" s="3"/>
    </row>
    <row r="381" spans="1:26" ht="12" customHeight="1" outlineLevel="1" x14ac:dyDescent="0.25">
      <c r="A381" s="1"/>
      <c r="B381" s="2"/>
      <c r="C381" s="13"/>
      <c r="D381" s="13"/>
      <c r="E381" s="13"/>
      <c r="F381" s="22"/>
      <c r="G381" s="55"/>
      <c r="H381" s="27"/>
      <c r="I381" s="23" t="s">
        <v>86</v>
      </c>
      <c r="J381" s="56">
        <v>5</v>
      </c>
      <c r="K381" s="56">
        <v>5</v>
      </c>
      <c r="L381" s="56">
        <v>5</v>
      </c>
      <c r="M381" s="56">
        <v>5</v>
      </c>
      <c r="N381" s="56">
        <v>5</v>
      </c>
      <c r="O381" s="23"/>
      <c r="P381" s="42">
        <v>0</v>
      </c>
      <c r="Q381" s="78"/>
      <c r="R381" s="78"/>
      <c r="S381" s="78"/>
      <c r="T381" s="78"/>
      <c r="U381" s="78"/>
      <c r="V381" s="79"/>
      <c r="W381" s="12"/>
      <c r="X381" s="3"/>
      <c r="Y381" s="3"/>
      <c r="Z381" s="3"/>
    </row>
    <row r="382" spans="1:26" ht="12" customHeight="1" outlineLevel="1" x14ac:dyDescent="0.25">
      <c r="A382" s="1"/>
      <c r="B382" s="2"/>
      <c r="C382" s="13"/>
      <c r="D382" s="13"/>
      <c r="E382" s="13"/>
      <c r="F382" s="22"/>
      <c r="G382" s="55"/>
      <c r="H382" s="27"/>
      <c r="I382" s="23" t="s">
        <v>77</v>
      </c>
      <c r="J382" s="56">
        <v>3</v>
      </c>
      <c r="K382" s="56">
        <v>3</v>
      </c>
      <c r="L382" s="56">
        <v>3</v>
      </c>
      <c r="M382" s="56">
        <v>3</v>
      </c>
      <c r="N382" s="56">
        <v>3</v>
      </c>
      <c r="O382" s="23"/>
      <c r="P382" s="42">
        <v>0</v>
      </c>
      <c r="Q382" s="78"/>
      <c r="R382" s="78"/>
      <c r="S382" s="78"/>
      <c r="T382" s="78"/>
      <c r="U382" s="78"/>
      <c r="V382" s="79"/>
      <c r="W382" s="12"/>
      <c r="X382" s="3"/>
      <c r="Y382" s="3"/>
      <c r="Z382" s="3"/>
    </row>
    <row r="383" spans="1:26" ht="12" customHeight="1" outlineLevel="1" x14ac:dyDescent="0.25">
      <c r="A383" s="1"/>
      <c r="B383" s="2"/>
      <c r="C383" s="13"/>
      <c r="D383" s="13"/>
      <c r="E383" s="13"/>
      <c r="F383" s="22"/>
      <c r="G383" s="55"/>
      <c r="H383" s="27"/>
      <c r="I383" s="23" t="s">
        <v>78</v>
      </c>
      <c r="J383" s="57">
        <v>120</v>
      </c>
      <c r="K383" s="57">
        <v>120</v>
      </c>
      <c r="L383" s="57">
        <v>120</v>
      </c>
      <c r="M383" s="57">
        <v>120</v>
      </c>
      <c r="N383" s="57">
        <v>120</v>
      </c>
      <c r="O383" s="23"/>
      <c r="P383" s="42">
        <v>1</v>
      </c>
      <c r="Q383" s="78"/>
      <c r="R383" s="78"/>
      <c r="S383" s="78"/>
      <c r="T383" s="78"/>
      <c r="U383" s="78"/>
      <c r="V383" s="79"/>
      <c r="W383" s="12"/>
      <c r="X383" s="3"/>
      <c r="Y383" s="3"/>
      <c r="Z383" s="3"/>
    </row>
    <row r="384" spans="1:26" ht="12" customHeight="1" outlineLevel="1" x14ac:dyDescent="0.25">
      <c r="A384" s="1"/>
      <c r="B384" s="2"/>
      <c r="C384" s="13"/>
      <c r="D384" s="13"/>
      <c r="E384" s="13"/>
      <c r="F384" s="22"/>
      <c r="G384" s="55"/>
      <c r="H384" s="27"/>
      <c r="I384" s="23" t="s">
        <v>79</v>
      </c>
      <c r="J384" s="57">
        <v>120</v>
      </c>
      <c r="K384" s="57">
        <v>120</v>
      </c>
      <c r="L384" s="57">
        <v>120</v>
      </c>
      <c r="M384" s="57">
        <v>120</v>
      </c>
      <c r="N384" s="57">
        <v>120</v>
      </c>
      <c r="O384" s="23"/>
      <c r="P384" s="42">
        <v>1</v>
      </c>
      <c r="Q384" s="78"/>
      <c r="R384" s="78"/>
      <c r="S384" s="78"/>
      <c r="T384" s="78"/>
      <c r="U384" s="78"/>
      <c r="V384" s="79"/>
      <c r="W384" s="12"/>
      <c r="X384" s="3"/>
      <c r="Y384" s="3"/>
      <c r="Z384" s="3"/>
    </row>
    <row r="385" spans="1:26" ht="12" customHeight="1" outlineLevel="1" x14ac:dyDescent="0.25">
      <c r="A385" s="1"/>
      <c r="B385" s="2"/>
      <c r="C385" s="13"/>
      <c r="D385" s="13"/>
      <c r="E385" s="13"/>
      <c r="F385" s="33"/>
      <c r="G385" s="55"/>
      <c r="H385" s="27"/>
      <c r="I385" s="23" t="s">
        <v>80</v>
      </c>
      <c r="J385" s="57">
        <v>120</v>
      </c>
      <c r="K385" s="57">
        <v>120</v>
      </c>
      <c r="L385" s="57">
        <v>120</v>
      </c>
      <c r="M385" s="57">
        <v>120</v>
      </c>
      <c r="N385" s="57">
        <v>120</v>
      </c>
      <c r="O385" s="23"/>
      <c r="P385" s="42">
        <v>1</v>
      </c>
      <c r="Q385" s="78"/>
      <c r="R385" s="78"/>
      <c r="S385" s="78"/>
      <c r="T385" s="78"/>
      <c r="U385" s="78"/>
      <c r="V385" s="79"/>
      <c r="W385" s="12"/>
      <c r="X385" s="3"/>
      <c r="Y385" s="3"/>
      <c r="Z385" s="3"/>
    </row>
    <row r="386" spans="1:26" ht="12" customHeight="1" outlineLevel="1" x14ac:dyDescent="0.25">
      <c r="A386" s="1"/>
      <c r="B386" s="2"/>
      <c r="C386" s="13"/>
      <c r="D386" s="13"/>
      <c r="E386" s="13"/>
      <c r="F386" s="30"/>
      <c r="G386" s="31"/>
      <c r="H386" s="31"/>
      <c r="I386" s="23" t="s">
        <v>81</v>
      </c>
      <c r="J386" s="57">
        <v>100</v>
      </c>
      <c r="K386" s="57">
        <v>100</v>
      </c>
      <c r="L386" s="57">
        <v>100</v>
      </c>
      <c r="M386" s="57">
        <v>100</v>
      </c>
      <c r="N386" s="57">
        <v>100</v>
      </c>
      <c r="O386" s="23"/>
      <c r="P386" s="42">
        <v>1</v>
      </c>
      <c r="Q386" s="78"/>
      <c r="R386" s="78"/>
      <c r="S386" s="78"/>
      <c r="T386" s="78"/>
      <c r="U386" s="78"/>
      <c r="V386" s="79"/>
      <c r="W386" s="12"/>
      <c r="X386" s="3"/>
      <c r="Y386" s="3"/>
      <c r="Z386" s="3"/>
    </row>
    <row r="387" spans="1:26" ht="12" customHeight="1" outlineLevel="1" x14ac:dyDescent="0.25">
      <c r="A387" s="1"/>
      <c r="B387" s="2"/>
      <c r="C387" s="13"/>
      <c r="D387" s="13"/>
      <c r="E387" s="13"/>
      <c r="F387" s="30"/>
      <c r="G387" s="31"/>
      <c r="H387" s="31"/>
      <c r="I387" s="23" t="s">
        <v>82</v>
      </c>
      <c r="J387" s="57">
        <v>90</v>
      </c>
      <c r="K387" s="57">
        <v>90</v>
      </c>
      <c r="L387" s="57">
        <v>90</v>
      </c>
      <c r="M387" s="57">
        <v>90</v>
      </c>
      <c r="N387" s="57">
        <v>90</v>
      </c>
      <c r="O387" s="23"/>
      <c r="P387" s="42">
        <v>1</v>
      </c>
      <c r="Q387" s="78"/>
      <c r="R387" s="78"/>
      <c r="S387" s="78"/>
      <c r="T387" s="78"/>
      <c r="U387" s="78"/>
      <c r="V387" s="79"/>
      <c r="W387" s="12"/>
      <c r="X387" s="3"/>
      <c r="Y387" s="3"/>
      <c r="Z387" s="3"/>
    </row>
    <row r="388" spans="1:26" ht="12" customHeight="1" outlineLevel="1" x14ac:dyDescent="0.25">
      <c r="A388" s="1"/>
      <c r="B388" s="2"/>
      <c r="C388" s="13"/>
      <c r="D388" s="13"/>
      <c r="E388" s="13"/>
      <c r="F388" s="22"/>
      <c r="G388" s="55"/>
      <c r="H388" s="27"/>
      <c r="I388" s="23" t="s">
        <v>83</v>
      </c>
      <c r="J388" s="56">
        <v>140</v>
      </c>
      <c r="K388" s="56">
        <v>140</v>
      </c>
      <c r="L388" s="56">
        <v>140</v>
      </c>
      <c r="M388" s="56">
        <v>140</v>
      </c>
      <c r="N388" s="56">
        <v>140</v>
      </c>
      <c r="O388" s="23"/>
      <c r="P388" s="42">
        <v>1</v>
      </c>
      <c r="Q388" s="78"/>
      <c r="R388" s="78"/>
      <c r="S388" s="78"/>
      <c r="T388" s="78"/>
      <c r="U388" s="78"/>
      <c r="V388" s="79"/>
      <c r="W388" s="12"/>
      <c r="X388" s="3"/>
      <c r="Y388" s="3"/>
      <c r="Z388" s="3"/>
    </row>
    <row r="389" spans="1:26" ht="12" customHeight="1" outlineLevel="1" x14ac:dyDescent="0.25">
      <c r="A389" s="1"/>
      <c r="B389" s="2"/>
      <c r="C389" s="13"/>
      <c r="D389" s="13"/>
      <c r="E389" s="13"/>
      <c r="F389" s="22"/>
      <c r="G389" s="55"/>
      <c r="H389" s="27"/>
      <c r="I389" s="23" t="s">
        <v>321</v>
      </c>
      <c r="J389" s="58">
        <v>100</v>
      </c>
      <c r="K389" s="58">
        <v>100</v>
      </c>
      <c r="L389" s="58">
        <v>100</v>
      </c>
      <c r="M389" s="58">
        <v>100</v>
      </c>
      <c r="N389" s="58">
        <v>100</v>
      </c>
      <c r="O389" s="23"/>
      <c r="P389" s="42">
        <v>1</v>
      </c>
      <c r="Q389" s="78"/>
      <c r="R389" s="78"/>
      <c r="S389" s="78"/>
      <c r="T389" s="78"/>
      <c r="U389" s="78"/>
      <c r="V389" s="79"/>
      <c r="W389" s="12"/>
      <c r="X389" s="3"/>
      <c r="Y389" s="3"/>
      <c r="Z389" s="3"/>
    </row>
    <row r="390" spans="1:26" ht="12" customHeight="1" outlineLevel="1" x14ac:dyDescent="0.25">
      <c r="A390" s="1"/>
      <c r="B390" s="2"/>
      <c r="C390" s="13"/>
      <c r="D390" s="13"/>
      <c r="E390" s="13"/>
      <c r="F390" s="22"/>
      <c r="G390" s="59"/>
      <c r="H390" s="60"/>
      <c r="I390" s="96" t="s">
        <v>87</v>
      </c>
      <c r="J390" s="58">
        <v>90</v>
      </c>
      <c r="K390" s="58">
        <v>90</v>
      </c>
      <c r="L390" s="58">
        <v>90</v>
      </c>
      <c r="M390" s="58">
        <v>90</v>
      </c>
      <c r="N390" s="58">
        <v>90</v>
      </c>
      <c r="O390" s="96"/>
      <c r="P390" s="296">
        <v>1</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96" t="s">
        <v>88</v>
      </c>
      <c r="J391" s="58">
        <v>90</v>
      </c>
      <c r="K391" s="58">
        <v>90</v>
      </c>
      <c r="L391" s="58">
        <v>90</v>
      </c>
      <c r="M391" s="58">
        <v>90</v>
      </c>
      <c r="N391" s="58">
        <v>90</v>
      </c>
      <c r="O391" s="96"/>
      <c r="P391" s="296">
        <v>1</v>
      </c>
      <c r="Q391" s="80"/>
      <c r="R391" s="80"/>
      <c r="S391" s="80"/>
      <c r="T391" s="80"/>
      <c r="U391" s="80"/>
      <c r="V391" s="79"/>
      <c r="W391" s="12"/>
      <c r="X391" s="3"/>
      <c r="Y391" s="3"/>
      <c r="Z391" s="3"/>
    </row>
    <row r="392" spans="1:26" ht="12" customHeight="1" outlineLevel="1" x14ac:dyDescent="0.25">
      <c r="A392" s="1"/>
      <c r="B392" s="2"/>
      <c r="C392" s="13"/>
      <c r="D392" s="13"/>
      <c r="E392" s="13"/>
      <c r="F392" s="22"/>
      <c r="G392" s="59"/>
      <c r="H392" s="60"/>
      <c r="I392" s="96" t="s">
        <v>89</v>
      </c>
      <c r="J392" s="58">
        <v>90</v>
      </c>
      <c r="K392" s="58">
        <v>90</v>
      </c>
      <c r="L392" s="58">
        <v>90</v>
      </c>
      <c r="M392" s="58">
        <v>90</v>
      </c>
      <c r="N392" s="58">
        <v>90</v>
      </c>
      <c r="O392" s="96"/>
      <c r="P392" s="296">
        <v>1</v>
      </c>
      <c r="Q392" s="80"/>
      <c r="R392" s="80"/>
      <c r="S392" s="80"/>
      <c r="T392" s="80"/>
      <c r="U392" s="80"/>
      <c r="V392" s="79"/>
      <c r="W392" s="12"/>
      <c r="X392" s="3"/>
      <c r="Y392" s="3"/>
      <c r="Z392" s="3"/>
    </row>
    <row r="393" spans="1:26" ht="12" customHeight="1" outlineLevel="1" x14ac:dyDescent="0.3">
      <c r="A393" s="1"/>
      <c r="B393" s="2"/>
      <c r="C393" s="13"/>
      <c r="D393" s="13"/>
      <c r="E393" s="13"/>
      <c r="F393" s="22"/>
      <c r="G393" s="59"/>
      <c r="H393" s="60"/>
      <c r="I393" s="95" t="s">
        <v>85</v>
      </c>
      <c r="J393" s="58">
        <v>10</v>
      </c>
      <c r="K393" s="58">
        <v>10</v>
      </c>
      <c r="L393" s="58">
        <v>10</v>
      </c>
      <c r="M393" s="58">
        <v>10</v>
      </c>
      <c r="N393" s="58">
        <v>10</v>
      </c>
      <c r="O393" s="95"/>
      <c r="P393" s="296">
        <v>0</v>
      </c>
      <c r="Q393" s="80"/>
      <c r="R393" s="80"/>
      <c r="S393" s="80"/>
      <c r="T393" s="80"/>
      <c r="U393" s="80"/>
      <c r="V393" s="79"/>
      <c r="W393" s="12"/>
      <c r="X393" s="3"/>
      <c r="Y393" s="3"/>
      <c r="Z393" s="3"/>
    </row>
    <row r="394" spans="1:26" ht="12" customHeight="1" outlineLevel="1" x14ac:dyDescent="0.3">
      <c r="A394" s="1"/>
      <c r="B394" s="2"/>
      <c r="C394" s="13"/>
      <c r="D394" s="13"/>
      <c r="E394" s="13"/>
      <c r="F394" s="22"/>
      <c r="G394" s="59"/>
      <c r="H394" s="60"/>
      <c r="I394" s="95" t="s">
        <v>90</v>
      </c>
      <c r="J394" s="58">
        <v>10</v>
      </c>
      <c r="K394" s="58">
        <v>10</v>
      </c>
      <c r="L394" s="58">
        <v>10</v>
      </c>
      <c r="M394" s="58">
        <v>10</v>
      </c>
      <c r="N394" s="58">
        <v>10</v>
      </c>
      <c r="O394" s="95"/>
      <c r="P394" s="296">
        <v>0</v>
      </c>
      <c r="Q394" s="80"/>
      <c r="R394" s="80"/>
      <c r="S394" s="80"/>
      <c r="T394" s="80"/>
      <c r="U394" s="80"/>
      <c r="V394" s="79"/>
      <c r="W394" s="12"/>
      <c r="X394" s="3"/>
      <c r="Y394" s="3"/>
      <c r="Z394" s="3"/>
    </row>
    <row r="395" spans="1:26" ht="12" customHeight="1" outlineLevel="1" x14ac:dyDescent="0.3">
      <c r="A395" s="1"/>
      <c r="B395" s="2"/>
      <c r="C395" s="13"/>
      <c r="D395" s="13"/>
      <c r="E395" s="13"/>
      <c r="F395" s="22"/>
      <c r="G395" s="59"/>
      <c r="H395" s="60"/>
      <c r="I395" s="95" t="s">
        <v>330</v>
      </c>
      <c r="J395" s="58">
        <v>2</v>
      </c>
      <c r="K395" s="58">
        <v>2</v>
      </c>
      <c r="L395" s="58">
        <v>2</v>
      </c>
      <c r="M395" s="58">
        <v>2</v>
      </c>
      <c r="N395" s="58">
        <v>2</v>
      </c>
      <c r="O395" s="95"/>
      <c r="P395" s="296">
        <v>0</v>
      </c>
      <c r="Q395" s="80"/>
      <c r="R395" s="80"/>
      <c r="S395" s="80"/>
      <c r="T395" s="80"/>
      <c r="U395" s="80"/>
      <c r="V395" s="79"/>
      <c r="W395" s="12"/>
      <c r="X395" s="3"/>
      <c r="Y395" s="3"/>
      <c r="Z395" s="3"/>
    </row>
    <row r="396" spans="1:26" ht="12" customHeight="1" outlineLevel="1" x14ac:dyDescent="0.3">
      <c r="A396" s="1"/>
      <c r="B396" s="2"/>
      <c r="C396" s="13"/>
      <c r="D396" s="13"/>
      <c r="E396" s="13"/>
      <c r="F396" s="22"/>
      <c r="G396" s="59"/>
      <c r="H396" s="60"/>
      <c r="I396" s="95" t="s">
        <v>331</v>
      </c>
      <c r="J396" s="58">
        <v>10</v>
      </c>
      <c r="K396" s="58">
        <v>10</v>
      </c>
      <c r="L396" s="58">
        <v>10</v>
      </c>
      <c r="M396" s="58">
        <v>10</v>
      </c>
      <c r="N396" s="58">
        <v>10</v>
      </c>
      <c r="O396" s="95"/>
      <c r="P396" s="296">
        <v>0</v>
      </c>
      <c r="Q396" s="80"/>
      <c r="R396" s="80"/>
      <c r="S396" s="80"/>
      <c r="T396" s="80"/>
      <c r="U396" s="80"/>
      <c r="V396" s="79"/>
      <c r="W396" s="12"/>
      <c r="X396" s="3"/>
      <c r="Y396" s="3"/>
      <c r="Z396" s="3"/>
    </row>
    <row r="397" spans="1:26" ht="12" customHeight="1" outlineLevel="1" x14ac:dyDescent="0.25">
      <c r="A397" s="1"/>
      <c r="B397" s="2"/>
      <c r="C397" s="13"/>
      <c r="D397" s="13"/>
      <c r="E397" s="13"/>
      <c r="F397" s="22"/>
      <c r="G397" s="59"/>
      <c r="H397" s="60"/>
      <c r="I397" s="4" t="s">
        <v>332</v>
      </c>
      <c r="J397" s="58">
        <v>10</v>
      </c>
      <c r="K397" s="58">
        <v>10</v>
      </c>
      <c r="L397" s="58">
        <v>10</v>
      </c>
      <c r="M397" s="58">
        <v>10</v>
      </c>
      <c r="N397" s="58">
        <v>10</v>
      </c>
      <c r="P397" s="296">
        <v>0</v>
      </c>
      <c r="Q397" s="80"/>
      <c r="R397" s="80"/>
      <c r="S397" s="80"/>
      <c r="T397" s="80"/>
      <c r="U397" s="80"/>
      <c r="V397" s="79"/>
      <c r="W397" s="12"/>
      <c r="X397" s="3"/>
      <c r="Y397" s="3"/>
      <c r="Z397" s="3"/>
    </row>
    <row r="398" spans="1:26" ht="12" customHeight="1" outlineLevel="1" x14ac:dyDescent="0.25">
      <c r="A398" s="1"/>
      <c r="B398" s="2"/>
      <c r="C398" s="13"/>
      <c r="D398" s="13"/>
      <c r="E398" s="13"/>
      <c r="F398" s="22"/>
      <c r="G398" s="59"/>
      <c r="H398" s="60"/>
      <c r="I398" s="4" t="s">
        <v>333</v>
      </c>
      <c r="J398" s="58">
        <v>10</v>
      </c>
      <c r="K398" s="58">
        <v>10</v>
      </c>
      <c r="L398" s="58">
        <v>10</v>
      </c>
      <c r="M398" s="58">
        <v>10</v>
      </c>
      <c r="N398" s="58">
        <v>10</v>
      </c>
      <c r="P398" s="296">
        <v>0</v>
      </c>
      <c r="Q398" s="80"/>
      <c r="R398" s="80"/>
      <c r="S398" s="80"/>
      <c r="T398" s="80"/>
      <c r="U398" s="80"/>
      <c r="V398" s="79"/>
      <c r="W398" s="12"/>
      <c r="X398" s="3"/>
      <c r="Y398" s="3"/>
      <c r="Z398" s="3"/>
    </row>
    <row r="399" spans="1:26" ht="12" customHeight="1" outlineLevel="1" x14ac:dyDescent="0.25">
      <c r="A399" s="1"/>
      <c r="B399" s="2"/>
      <c r="C399" s="13"/>
      <c r="D399" s="13"/>
      <c r="E399" s="13"/>
      <c r="F399" s="22"/>
      <c r="G399" s="59"/>
      <c r="H399" s="60"/>
      <c r="I399" s="60"/>
      <c r="J399" s="60"/>
      <c r="K399" s="60"/>
      <c r="L399" s="60"/>
      <c r="M399" s="60"/>
      <c r="N399" s="60"/>
      <c r="O399" s="80"/>
      <c r="P399" s="80"/>
      <c r="Q399" s="80"/>
      <c r="R399" s="80"/>
      <c r="S399" s="80"/>
      <c r="T399" s="80"/>
      <c r="U399" s="80"/>
      <c r="V399" s="79"/>
      <c r="W399" s="12"/>
      <c r="X399" s="3"/>
      <c r="Y399" s="3"/>
      <c r="Z399" s="3"/>
    </row>
    <row r="400" spans="1:26" ht="5.0999999999999996" customHeight="1" outlineLevel="1" x14ac:dyDescent="0.25">
      <c r="A400" s="1"/>
      <c r="B400" s="2"/>
      <c r="C400" s="13"/>
      <c r="D400" s="13"/>
      <c r="E400" s="13"/>
      <c r="F400" s="33"/>
      <c r="G400" s="34"/>
      <c r="H400" s="34"/>
      <c r="I400" s="34"/>
      <c r="J400" s="35"/>
      <c r="K400" s="35"/>
      <c r="L400" s="35"/>
      <c r="M400" s="35"/>
      <c r="N400" s="35"/>
      <c r="O400" s="35"/>
      <c r="P400" s="35"/>
      <c r="Q400" s="35"/>
      <c r="R400" s="35"/>
      <c r="S400" s="35"/>
      <c r="T400" s="35"/>
      <c r="U400" s="35"/>
      <c r="V400" s="26"/>
      <c r="W400" s="12"/>
      <c r="X400" s="3"/>
      <c r="Y400" s="3"/>
      <c r="Z400" s="3"/>
    </row>
    <row r="401" spans="1:26" ht="24.9" customHeight="1" outlineLevel="1" x14ac:dyDescent="0.25">
      <c r="A401" s="1"/>
      <c r="B401" s="2"/>
      <c r="C401" s="36"/>
      <c r="D401" s="36"/>
      <c r="E401" s="36"/>
      <c r="F401" s="36"/>
      <c r="G401" s="37" t="str">
        <f>G373</f>
        <v>SEEDING RATES</v>
      </c>
      <c r="H401" s="36"/>
      <c r="I401" s="36"/>
      <c r="J401" s="36"/>
      <c r="K401" s="36"/>
      <c r="L401" s="36"/>
      <c r="M401" s="36"/>
      <c r="N401" s="36"/>
      <c r="O401" s="36"/>
      <c r="P401" s="36"/>
      <c r="Q401" s="36"/>
      <c r="R401" s="36"/>
      <c r="S401" s="36"/>
      <c r="T401" s="36"/>
      <c r="U401" s="36"/>
      <c r="V401" s="36"/>
      <c r="W401" s="38" t="s">
        <v>24</v>
      </c>
      <c r="X401" s="3"/>
      <c r="Y401" s="3"/>
      <c r="Z401" s="3"/>
    </row>
    <row r="402" spans="1:26" ht="12" customHeight="1" outlineLevel="1" x14ac:dyDescent="0.25">
      <c r="A402" s="1"/>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5.0999999999999996" customHeight="1" thickBo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0999999999999996" customHeight="1" x14ac:dyDescent="0.25">
      <c r="A405" s="1"/>
      <c r="B405" s="2"/>
      <c r="C405" s="5" t="s">
        <v>0</v>
      </c>
      <c r="D405" s="5"/>
      <c r="E405" s="5"/>
      <c r="F405" s="5"/>
      <c r="G405" s="5"/>
      <c r="H405" s="5"/>
      <c r="I405" s="5"/>
      <c r="J405" s="5"/>
      <c r="K405" s="5"/>
      <c r="L405" s="5"/>
      <c r="M405" s="5"/>
      <c r="N405" s="5"/>
      <c r="O405" s="5"/>
      <c r="P405" s="5"/>
      <c r="Q405" s="6"/>
      <c r="R405" s="5"/>
      <c r="S405" s="5"/>
      <c r="T405" s="5"/>
      <c r="U405" s="6"/>
      <c r="V405" s="6"/>
      <c r="W405" s="7"/>
      <c r="X405" s="3"/>
      <c r="Y405" s="3"/>
      <c r="Z405" s="3"/>
    </row>
    <row r="406" spans="1:26" ht="12" customHeight="1" x14ac:dyDescent="0.25">
      <c r="A406" s="1"/>
      <c r="B406" s="2"/>
      <c r="C406" s="8"/>
      <c r="D406" s="8"/>
      <c r="E406" s="8" t="s">
        <v>1</v>
      </c>
      <c r="F406" s="9"/>
      <c r="G406" s="10" t="s">
        <v>45</v>
      </c>
      <c r="H406" s="10"/>
      <c r="I406" s="9"/>
      <c r="J406" s="9"/>
      <c r="K406" s="9"/>
      <c r="L406" s="9"/>
      <c r="M406" s="9"/>
      <c r="N406" s="9"/>
      <c r="O406" s="9"/>
      <c r="P406" s="9"/>
      <c r="Q406" s="9"/>
      <c r="R406" s="9"/>
      <c r="S406" s="9"/>
      <c r="T406" s="9"/>
      <c r="U406" s="9"/>
      <c r="V406" s="9"/>
      <c r="W406" s="12"/>
      <c r="X406" s="3"/>
      <c r="Y406" s="3"/>
      <c r="Z406" s="3"/>
    </row>
    <row r="407" spans="1:26" ht="12" customHeight="1" x14ac:dyDescent="0.25">
      <c r="A407" s="1"/>
      <c r="B407" s="2"/>
      <c r="C407" s="8"/>
      <c r="D407" s="8"/>
      <c r="E407" s="13"/>
      <c r="F407" s="9"/>
      <c r="G407" s="9" t="s">
        <v>46</v>
      </c>
      <c r="H407" s="9"/>
      <c r="J407" s="9"/>
      <c r="K407" s="9"/>
      <c r="L407" s="9"/>
      <c r="M407" s="9"/>
      <c r="N407" s="61" t="s">
        <v>47</v>
      </c>
      <c r="O407" s="9"/>
      <c r="P407" s="9"/>
      <c r="Q407" s="9"/>
      <c r="R407" s="9"/>
      <c r="S407" s="9"/>
      <c r="T407" s="9"/>
      <c r="U407" s="9"/>
      <c r="V407" s="9"/>
      <c r="W407" s="12"/>
      <c r="X407" s="3"/>
      <c r="Y407" s="3"/>
      <c r="Z407" s="3"/>
    </row>
    <row r="408" spans="1:26" ht="12" customHeight="1" x14ac:dyDescent="0.25">
      <c r="A408" s="1"/>
      <c r="B408" s="2"/>
      <c r="C408" s="13"/>
      <c r="D408" s="8"/>
      <c r="E408" s="13"/>
      <c r="F408" s="9"/>
      <c r="G408" s="50">
        <v>38576.728738425925</v>
      </c>
      <c r="H408" s="50"/>
      <c r="J408" s="9"/>
      <c r="K408" s="9"/>
      <c r="L408" s="9"/>
      <c r="M408" s="9"/>
      <c r="N408" s="9" t="s">
        <v>48</v>
      </c>
      <c r="O408" s="9"/>
      <c r="P408" s="9"/>
      <c r="Q408" s="9"/>
      <c r="R408" s="9"/>
      <c r="S408" s="9"/>
      <c r="T408" s="9"/>
      <c r="U408" s="9"/>
      <c r="V408" s="9"/>
      <c r="W408" s="12"/>
      <c r="X408" s="3"/>
      <c r="Y408" s="3"/>
      <c r="Z408" s="3"/>
    </row>
    <row r="409" spans="1:26" ht="12" customHeight="1" x14ac:dyDescent="0.25">
      <c r="A409" s="1"/>
      <c r="B409" s="2"/>
      <c r="C409" s="16">
        <v>0</v>
      </c>
      <c r="D409" s="8"/>
      <c r="E409" s="13"/>
      <c r="F409" s="9"/>
      <c r="G409" s="17"/>
      <c r="H409" s="17"/>
      <c r="J409" s="9"/>
      <c r="Q409" s="9"/>
      <c r="U409" s="9"/>
      <c r="V409" s="9"/>
      <c r="W409" s="12"/>
      <c r="X409" s="3"/>
      <c r="Y409" s="3"/>
      <c r="Z409" s="3"/>
    </row>
    <row r="410" spans="1:26" ht="12" customHeight="1" x14ac:dyDescent="0.25">
      <c r="A410" s="1"/>
      <c r="B410" s="2"/>
      <c r="C410" s="13"/>
      <c r="D410" s="13"/>
      <c r="E410" s="13"/>
      <c r="F410" s="13"/>
      <c r="G410" s="13"/>
      <c r="H410" s="13"/>
      <c r="I410" s="13"/>
      <c r="J410" s="13"/>
      <c r="K410" s="18"/>
      <c r="L410" s="18"/>
      <c r="M410" s="18"/>
      <c r="N410" s="18"/>
      <c r="O410" s="18"/>
      <c r="P410" s="18"/>
      <c r="Q410" s="18"/>
      <c r="R410" s="18"/>
      <c r="S410" s="18"/>
      <c r="T410" s="18"/>
      <c r="U410" s="18"/>
      <c r="V410" s="18"/>
      <c r="W410" s="12"/>
      <c r="X410" s="3"/>
      <c r="Y410" s="3"/>
      <c r="Z410" s="3"/>
    </row>
    <row r="411" spans="1:26" ht="12" customHeight="1" x14ac:dyDescent="0.25">
      <c r="A411" s="1"/>
      <c r="B411" s="2"/>
      <c r="C411" s="13"/>
      <c r="D411" s="13"/>
      <c r="E411" s="13"/>
      <c r="F411" s="13"/>
      <c r="G411" s="62"/>
      <c r="H411" s="62"/>
      <c r="I411" s="62"/>
      <c r="J411" s="62"/>
      <c r="K411" s="62"/>
      <c r="L411" s="21"/>
      <c r="M411" s="21"/>
      <c r="N411" s="62"/>
      <c r="O411" s="21"/>
      <c r="P411" s="21"/>
      <c r="Q411" s="51"/>
      <c r="R411" s="62"/>
      <c r="S411" s="62"/>
      <c r="T411" s="62"/>
      <c r="U411" s="18"/>
      <c r="V411" s="51"/>
      <c r="W411" s="12"/>
      <c r="X411" s="3"/>
      <c r="Y411" s="3"/>
      <c r="Z411" s="3"/>
    </row>
    <row r="412" spans="1:26" ht="12" customHeight="1" x14ac:dyDescent="0.25">
      <c r="A412" s="1"/>
      <c r="B412" s="2"/>
      <c r="C412" s="13"/>
      <c r="D412" s="13"/>
      <c r="E412" s="13"/>
      <c r="F412" s="13"/>
      <c r="G412" s="62"/>
      <c r="H412" s="62" t="s">
        <v>52</v>
      </c>
      <c r="I412" s="62" t="s">
        <v>52</v>
      </c>
      <c r="J412" s="62"/>
      <c r="K412" s="62"/>
      <c r="L412" s="21" t="s">
        <v>53</v>
      </c>
      <c r="M412" s="21" t="s">
        <v>54</v>
      </c>
      <c r="N412" s="21"/>
      <c r="O412" s="21" t="s">
        <v>53</v>
      </c>
      <c r="P412" s="21" t="s">
        <v>54</v>
      </c>
      <c r="Q412" s="52"/>
      <c r="R412" s="62"/>
      <c r="S412" s="62"/>
      <c r="T412" s="62"/>
      <c r="U412" s="18"/>
      <c r="V412" s="18"/>
      <c r="W412" s="12"/>
      <c r="X412" s="3"/>
      <c r="Y412" s="3"/>
      <c r="Z412" s="3"/>
    </row>
    <row r="413" spans="1:26" ht="12" customHeight="1" x14ac:dyDescent="0.25">
      <c r="A413" s="1"/>
      <c r="B413" s="2"/>
      <c r="C413" s="13"/>
      <c r="D413" s="13"/>
      <c r="E413" s="13"/>
      <c r="F413" s="13"/>
      <c r="G413" s="51" t="s">
        <v>39</v>
      </c>
      <c r="H413" s="62" t="s">
        <v>339</v>
      </c>
      <c r="I413" s="62" t="s">
        <v>49</v>
      </c>
      <c r="J413" s="62" t="s">
        <v>341</v>
      </c>
      <c r="K413" s="21" t="s">
        <v>50</v>
      </c>
      <c r="L413" s="21" t="s">
        <v>342</v>
      </c>
      <c r="M413" s="21" t="s">
        <v>343</v>
      </c>
      <c r="N413" s="21" t="s">
        <v>51</v>
      </c>
      <c r="O413" s="21" t="s">
        <v>345</v>
      </c>
      <c r="P413" s="21" t="s">
        <v>346</v>
      </c>
      <c r="Q413" s="301" t="s">
        <v>344</v>
      </c>
      <c r="R413" s="62"/>
      <c r="S413" s="62"/>
      <c r="T413" s="62"/>
      <c r="U413" s="18"/>
      <c r="V413" s="18"/>
      <c r="W413" s="12"/>
      <c r="X413" s="3"/>
      <c r="Y413" s="3"/>
      <c r="Z413" s="3"/>
    </row>
    <row r="414" spans="1:26" ht="12" customHeight="1" x14ac:dyDescent="0.25">
      <c r="A414" s="1"/>
      <c r="B414" s="2"/>
      <c r="C414" s="13"/>
      <c r="D414" s="13"/>
      <c r="E414" s="13"/>
      <c r="F414" s="22"/>
      <c r="G414" s="25" t="s">
        <v>86</v>
      </c>
      <c r="H414" s="54">
        <v>4500</v>
      </c>
      <c r="I414" s="54">
        <v>27.5</v>
      </c>
      <c r="J414" s="63">
        <v>1</v>
      </c>
      <c r="K414" s="299" t="s">
        <v>59</v>
      </c>
      <c r="L414" s="65">
        <v>431</v>
      </c>
      <c r="M414" s="66">
        <v>100</v>
      </c>
      <c r="N414" s="64" t="s">
        <v>60</v>
      </c>
      <c r="O414" s="65">
        <v>125</v>
      </c>
      <c r="P414" s="66">
        <v>1000</v>
      </c>
      <c r="Q414" s="63">
        <v>0.5</v>
      </c>
      <c r="W414" s="12"/>
      <c r="X414" s="3"/>
      <c r="Y414" s="3"/>
      <c r="Z414" s="3"/>
    </row>
    <row r="415" spans="1:26" ht="12" customHeight="1" x14ac:dyDescent="0.25">
      <c r="A415" s="1"/>
      <c r="B415" s="2"/>
      <c r="C415" s="13"/>
      <c r="D415" s="13"/>
      <c r="E415" s="13"/>
      <c r="F415" s="22"/>
      <c r="G415" s="25" t="s">
        <v>77</v>
      </c>
      <c r="H415" s="54">
        <v>26250</v>
      </c>
      <c r="I415" s="54">
        <v>27.5</v>
      </c>
      <c r="J415" s="63">
        <v>1</v>
      </c>
      <c r="K415" s="299" t="s">
        <v>59</v>
      </c>
      <c r="L415" s="65">
        <v>431</v>
      </c>
      <c r="M415" s="66">
        <v>100</v>
      </c>
      <c r="N415" s="64" t="s">
        <v>60</v>
      </c>
      <c r="O415" s="65">
        <v>125</v>
      </c>
      <c r="P415" s="66">
        <v>1000</v>
      </c>
      <c r="Q415" s="63">
        <v>0.5</v>
      </c>
      <c r="W415" s="12"/>
      <c r="X415" s="3"/>
      <c r="Y415" s="3"/>
      <c r="Z415" s="3"/>
    </row>
    <row r="416" spans="1:26" ht="12" customHeight="1" x14ac:dyDescent="0.25">
      <c r="A416" s="1"/>
      <c r="B416" s="2"/>
      <c r="C416" s="13"/>
      <c r="D416" s="13"/>
      <c r="E416" s="13"/>
      <c r="F416" s="22"/>
      <c r="G416" s="25" t="s">
        <v>78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22"/>
      <c r="G417" s="25" t="s">
        <v>79</v>
      </c>
      <c r="H417" s="54">
        <v>0</v>
      </c>
      <c r="I417" s="54">
        <v>27.5</v>
      </c>
      <c r="J417" s="63">
        <v>1</v>
      </c>
      <c r="K417" s="64" t="s">
        <v>58</v>
      </c>
      <c r="L417" s="65">
        <v>48</v>
      </c>
      <c r="M417" s="66">
        <v>200</v>
      </c>
      <c r="N417" s="64"/>
      <c r="O417" s="65">
        <v>0</v>
      </c>
      <c r="P417" s="66">
        <v>0</v>
      </c>
      <c r="Q417" s="63">
        <v>1</v>
      </c>
      <c r="W417" s="12"/>
      <c r="X417" s="3"/>
      <c r="Y417" s="3"/>
      <c r="Z417" s="3"/>
    </row>
    <row r="418" spans="1:26" ht="12" customHeight="1" x14ac:dyDescent="0.25">
      <c r="A418" s="1"/>
      <c r="B418" s="2"/>
      <c r="C418" s="13"/>
      <c r="D418" s="13"/>
      <c r="E418" s="13"/>
      <c r="F418" s="33"/>
      <c r="G418" s="25" t="s">
        <v>80</v>
      </c>
      <c r="H418" s="54">
        <v>0</v>
      </c>
      <c r="I418" s="54">
        <v>27.5</v>
      </c>
      <c r="J418" s="63">
        <v>1</v>
      </c>
      <c r="K418" s="64"/>
      <c r="L418" s="65">
        <v>0</v>
      </c>
      <c r="M418" s="66">
        <v>0</v>
      </c>
      <c r="N418" s="64"/>
      <c r="O418" s="65">
        <v>0</v>
      </c>
      <c r="P418" s="66">
        <v>0</v>
      </c>
      <c r="Q418" s="63">
        <v>1</v>
      </c>
      <c r="W418" s="12"/>
      <c r="X418" s="3"/>
      <c r="Y418" s="3"/>
      <c r="Z418" s="3"/>
    </row>
    <row r="419" spans="1:26" ht="12" customHeight="1" x14ac:dyDescent="0.25">
      <c r="A419" s="1"/>
      <c r="B419" s="2"/>
      <c r="C419" s="13"/>
      <c r="D419" s="13"/>
      <c r="E419" s="13"/>
      <c r="F419" s="30"/>
      <c r="G419" s="25" t="s">
        <v>81</v>
      </c>
      <c r="H419" s="54">
        <v>0</v>
      </c>
      <c r="I419" s="54">
        <v>27.5</v>
      </c>
      <c r="J419" s="63">
        <v>1</v>
      </c>
      <c r="K419" s="64" t="s">
        <v>55</v>
      </c>
      <c r="L419" s="65">
        <v>40</v>
      </c>
      <c r="M419" s="66">
        <v>240</v>
      </c>
      <c r="N419" s="64"/>
      <c r="O419" s="65">
        <v>0</v>
      </c>
      <c r="P419" s="66">
        <v>0</v>
      </c>
      <c r="Q419" s="63">
        <v>1</v>
      </c>
      <c r="W419" s="12"/>
      <c r="X419" s="3"/>
      <c r="Y419" s="3"/>
      <c r="Z419" s="3"/>
    </row>
    <row r="420" spans="1:26" ht="12" customHeight="1" x14ac:dyDescent="0.25">
      <c r="A420" s="1"/>
      <c r="B420" s="2"/>
      <c r="C420" s="13"/>
      <c r="D420" s="13"/>
      <c r="E420" s="13"/>
      <c r="F420" s="30"/>
      <c r="G420" s="25" t="s">
        <v>82</v>
      </c>
      <c r="H420" s="54">
        <v>0</v>
      </c>
      <c r="I420" s="54">
        <v>27.5</v>
      </c>
      <c r="J420" s="63">
        <v>1</v>
      </c>
      <c r="K420" s="64" t="s">
        <v>57</v>
      </c>
      <c r="L420" s="65">
        <v>31.3</v>
      </c>
      <c r="M420" s="66">
        <v>100</v>
      </c>
      <c r="N420" s="64"/>
      <c r="O420" s="65">
        <v>0</v>
      </c>
      <c r="P420" s="66">
        <v>0</v>
      </c>
      <c r="Q420" s="63">
        <v>1</v>
      </c>
      <c r="W420" s="12"/>
      <c r="X420" s="3"/>
      <c r="Y420" s="3"/>
      <c r="Z420" s="3"/>
    </row>
    <row r="421" spans="1:26" ht="12" customHeight="1" x14ac:dyDescent="0.25">
      <c r="A421" s="1"/>
      <c r="B421" s="2"/>
      <c r="C421" s="13"/>
      <c r="D421" s="13"/>
      <c r="E421" s="13"/>
      <c r="F421" s="30"/>
      <c r="G421" s="25" t="s">
        <v>83</v>
      </c>
      <c r="H421" s="54">
        <v>0</v>
      </c>
      <c r="I421" s="54">
        <v>27.5</v>
      </c>
      <c r="J421" s="63">
        <v>1</v>
      </c>
      <c r="K421" s="64" t="s">
        <v>56</v>
      </c>
      <c r="L421" s="300">
        <v>27.7</v>
      </c>
      <c r="M421" s="300">
        <v>100</v>
      </c>
      <c r="N421" s="64"/>
      <c r="O421" s="65">
        <v>0</v>
      </c>
      <c r="P421" s="66">
        <v>0</v>
      </c>
      <c r="Q421" s="63">
        <v>1</v>
      </c>
      <c r="W421" s="12"/>
      <c r="X421" s="3"/>
      <c r="Y421" s="3"/>
      <c r="Z421" s="3"/>
    </row>
    <row r="422" spans="1:26" ht="12" customHeight="1" x14ac:dyDescent="0.25">
      <c r="A422" s="1"/>
      <c r="B422" s="2"/>
      <c r="C422" s="13"/>
      <c r="D422" s="13"/>
      <c r="E422" s="13"/>
      <c r="F422" s="30"/>
      <c r="G422" s="25" t="s">
        <v>321</v>
      </c>
      <c r="H422" s="54">
        <v>0</v>
      </c>
      <c r="I422" s="54">
        <v>27.5</v>
      </c>
      <c r="J422" s="63">
        <v>1</v>
      </c>
      <c r="K422" s="64" t="s">
        <v>56</v>
      </c>
      <c r="L422" s="300">
        <v>27.7</v>
      </c>
      <c r="M422" s="300">
        <v>100</v>
      </c>
      <c r="N422" s="64"/>
      <c r="O422" s="65">
        <v>0</v>
      </c>
      <c r="P422" s="66">
        <v>0</v>
      </c>
      <c r="Q422" s="63">
        <v>1</v>
      </c>
      <c r="W422" s="12"/>
      <c r="X422" s="3"/>
      <c r="Y422" s="3"/>
      <c r="Z422" s="3"/>
    </row>
    <row r="423" spans="1:26" ht="12" customHeight="1" x14ac:dyDescent="0.25">
      <c r="A423" s="1"/>
      <c r="B423" s="2"/>
      <c r="C423" s="13"/>
      <c r="D423" s="13"/>
      <c r="E423" s="13"/>
      <c r="F423" s="30"/>
      <c r="G423" s="285" t="s">
        <v>87</v>
      </c>
      <c r="H423" s="54">
        <v>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285" t="s">
        <v>88</v>
      </c>
      <c r="H424" s="54">
        <v>0</v>
      </c>
      <c r="I424" s="54">
        <v>27.5</v>
      </c>
      <c r="J424" s="63">
        <v>1</v>
      </c>
      <c r="K424" s="64"/>
      <c r="L424" s="65">
        <v>0</v>
      </c>
      <c r="M424" s="66">
        <v>0</v>
      </c>
      <c r="N424" s="64"/>
      <c r="O424" s="65">
        <v>0</v>
      </c>
      <c r="P424" s="66">
        <v>0</v>
      </c>
      <c r="Q424" s="63">
        <v>1</v>
      </c>
      <c r="W424" s="12"/>
      <c r="X424" s="3"/>
      <c r="Y424" s="3"/>
      <c r="Z424" s="3"/>
    </row>
    <row r="425" spans="1:26" ht="12" customHeight="1" x14ac:dyDescent="0.25">
      <c r="A425" s="1"/>
      <c r="B425" s="2"/>
      <c r="C425" s="13"/>
      <c r="D425" s="13"/>
      <c r="E425" s="13"/>
      <c r="F425" s="30"/>
      <c r="G425" s="285" t="s">
        <v>89</v>
      </c>
      <c r="H425" s="54">
        <v>0</v>
      </c>
      <c r="I425" s="54">
        <v>27.5</v>
      </c>
      <c r="J425" s="63">
        <v>1</v>
      </c>
      <c r="K425" s="64"/>
      <c r="L425" s="65">
        <v>0</v>
      </c>
      <c r="M425" s="66">
        <v>0</v>
      </c>
      <c r="N425" s="64"/>
      <c r="O425" s="65">
        <v>0</v>
      </c>
      <c r="P425" s="66">
        <v>0</v>
      </c>
      <c r="Q425" s="63">
        <v>1</v>
      </c>
      <c r="W425" s="12"/>
      <c r="X425" s="3"/>
      <c r="Y425" s="3"/>
      <c r="Z425" s="3"/>
    </row>
    <row r="426" spans="1:26" ht="12" customHeight="1" x14ac:dyDescent="0.3">
      <c r="A426" s="1"/>
      <c r="B426" s="2"/>
      <c r="C426" s="13"/>
      <c r="D426" s="13"/>
      <c r="E426" s="13"/>
      <c r="F426" s="30"/>
      <c r="G426" s="297" t="s">
        <v>85</v>
      </c>
      <c r="H426" s="54">
        <v>3000</v>
      </c>
      <c r="I426" s="54">
        <v>27.5</v>
      </c>
      <c r="J426" s="63">
        <v>1</v>
      </c>
      <c r="K426" s="64"/>
      <c r="L426" s="65">
        <v>0</v>
      </c>
      <c r="M426" s="66">
        <v>0</v>
      </c>
      <c r="N426" s="64"/>
      <c r="O426" s="65">
        <v>0</v>
      </c>
      <c r="P426" s="66">
        <v>0</v>
      </c>
      <c r="Q426" s="63">
        <v>1</v>
      </c>
      <c r="W426" s="12"/>
      <c r="X426" s="3"/>
      <c r="Y426" s="3"/>
      <c r="Z426" s="3"/>
    </row>
    <row r="427" spans="1:26" ht="12" customHeight="1" x14ac:dyDescent="0.3">
      <c r="A427" s="1"/>
      <c r="B427" s="2"/>
      <c r="C427" s="13"/>
      <c r="D427" s="13"/>
      <c r="E427" s="13"/>
      <c r="F427" s="30"/>
      <c r="G427" s="297" t="s">
        <v>90</v>
      </c>
      <c r="H427" s="54">
        <v>3000</v>
      </c>
      <c r="I427" s="54">
        <v>27.5</v>
      </c>
      <c r="J427" s="63">
        <v>1</v>
      </c>
      <c r="K427" s="64"/>
      <c r="L427" s="65">
        <v>0</v>
      </c>
      <c r="M427" s="66">
        <v>0</v>
      </c>
      <c r="N427" s="64"/>
      <c r="O427" s="65">
        <v>0</v>
      </c>
      <c r="P427" s="66">
        <v>0</v>
      </c>
      <c r="Q427" s="63">
        <v>1</v>
      </c>
      <c r="W427" s="12"/>
      <c r="X427" s="3"/>
      <c r="Y427" s="3"/>
      <c r="Z427" s="3"/>
    </row>
    <row r="428" spans="1:26" ht="12" customHeight="1" x14ac:dyDescent="0.3">
      <c r="A428" s="1"/>
      <c r="B428" s="2"/>
      <c r="C428" s="13"/>
      <c r="D428" s="13"/>
      <c r="E428" s="13"/>
      <c r="F428" s="30"/>
      <c r="G428" s="297" t="s">
        <v>330</v>
      </c>
      <c r="H428" s="54">
        <v>3000</v>
      </c>
      <c r="I428" s="54">
        <v>27.5</v>
      </c>
      <c r="J428" s="63">
        <v>1</v>
      </c>
      <c r="K428" s="64"/>
      <c r="L428" s="65">
        <v>0</v>
      </c>
      <c r="M428" s="66">
        <v>0</v>
      </c>
      <c r="N428" s="64"/>
      <c r="O428" s="65">
        <v>0</v>
      </c>
      <c r="P428" s="66">
        <v>0</v>
      </c>
      <c r="Q428" s="63">
        <v>1</v>
      </c>
      <c r="W428" s="12"/>
      <c r="X428" s="3"/>
      <c r="Y428" s="3"/>
      <c r="Z428" s="3"/>
    </row>
    <row r="429" spans="1:26" ht="12" customHeight="1" x14ac:dyDescent="0.3">
      <c r="A429" s="1"/>
      <c r="B429" s="2"/>
      <c r="C429" s="13"/>
      <c r="D429" s="13"/>
      <c r="E429" s="13"/>
      <c r="F429" s="30"/>
      <c r="G429" s="297" t="s">
        <v>331</v>
      </c>
      <c r="H429" s="54">
        <v>3000</v>
      </c>
      <c r="I429" s="54">
        <v>27.5</v>
      </c>
      <c r="J429" s="63">
        <v>1</v>
      </c>
      <c r="K429" s="64"/>
      <c r="L429" s="65">
        <v>0</v>
      </c>
      <c r="M429" s="66">
        <v>0</v>
      </c>
      <c r="N429" s="64"/>
      <c r="O429" s="65">
        <v>0</v>
      </c>
      <c r="P429" s="66">
        <v>0</v>
      </c>
      <c r="Q429" s="63">
        <v>1</v>
      </c>
      <c r="W429" s="12"/>
      <c r="X429" s="3"/>
      <c r="Y429" s="3"/>
      <c r="Z429" s="3"/>
    </row>
    <row r="430" spans="1:26" ht="12" customHeight="1" x14ac:dyDescent="0.25">
      <c r="A430" s="1"/>
      <c r="B430" s="2"/>
      <c r="C430" s="13"/>
      <c r="D430" s="13"/>
      <c r="E430" s="13"/>
      <c r="F430" s="30"/>
      <c r="G430" s="298" t="s">
        <v>332</v>
      </c>
      <c r="H430" s="54">
        <v>3000</v>
      </c>
      <c r="I430" s="54">
        <v>27.5</v>
      </c>
      <c r="J430" s="63">
        <v>1</v>
      </c>
      <c r="K430" s="64"/>
      <c r="L430" s="65">
        <v>0</v>
      </c>
      <c r="M430" s="66">
        <v>0</v>
      </c>
      <c r="N430" s="64"/>
      <c r="O430" s="65">
        <v>0</v>
      </c>
      <c r="P430" s="66">
        <v>0</v>
      </c>
      <c r="Q430" s="63">
        <v>1</v>
      </c>
      <c r="W430" s="12"/>
      <c r="X430" s="3"/>
      <c r="Y430" s="3"/>
      <c r="Z430" s="3"/>
    </row>
    <row r="431" spans="1:26" ht="12" customHeight="1" x14ac:dyDescent="0.25">
      <c r="A431" s="1"/>
      <c r="B431" s="2"/>
      <c r="C431" s="13"/>
      <c r="D431" s="13"/>
      <c r="E431" s="13"/>
      <c r="F431" s="30"/>
      <c r="G431" s="298" t="s">
        <v>333</v>
      </c>
      <c r="H431" s="54">
        <v>3000</v>
      </c>
      <c r="I431" s="54">
        <v>27.5</v>
      </c>
      <c r="J431" s="63">
        <v>1</v>
      </c>
      <c r="K431" s="64"/>
      <c r="L431" s="65">
        <v>0</v>
      </c>
      <c r="M431" s="66">
        <v>0</v>
      </c>
      <c r="N431" s="64"/>
      <c r="O431" s="65">
        <v>0</v>
      </c>
      <c r="P431" s="66">
        <v>0</v>
      </c>
      <c r="Q431" s="63">
        <v>1</v>
      </c>
      <c r="W431" s="12"/>
      <c r="X431" s="3"/>
      <c r="Y431" s="3"/>
      <c r="Z431" s="3"/>
    </row>
    <row r="432" spans="1:26" ht="12" customHeight="1" x14ac:dyDescent="0.25">
      <c r="A432" s="1"/>
      <c r="B432" s="2"/>
      <c r="C432" s="13"/>
      <c r="D432" s="13"/>
      <c r="E432" s="13"/>
      <c r="F432" s="30"/>
      <c r="G432" s="53"/>
      <c r="H432" s="53"/>
      <c r="I432" s="53"/>
      <c r="J432" s="53"/>
      <c r="K432" s="53"/>
      <c r="L432" s="53"/>
      <c r="M432" s="53"/>
      <c r="N432" s="53"/>
      <c r="O432" s="53"/>
      <c r="P432" s="53"/>
      <c r="Q432" s="53"/>
      <c r="R432" s="53"/>
      <c r="S432" s="53"/>
      <c r="T432" s="53"/>
      <c r="W432" s="12"/>
      <c r="X432" s="3"/>
      <c r="Y432" s="3"/>
      <c r="Z432" s="3"/>
    </row>
    <row r="433" spans="1:26" ht="5.0999999999999996" customHeight="1" x14ac:dyDescent="0.25">
      <c r="A433" s="1"/>
      <c r="B433" s="2"/>
      <c r="C433" s="13"/>
      <c r="D433" s="13"/>
      <c r="E433" s="13"/>
      <c r="F433" s="33"/>
      <c r="G433" s="34"/>
      <c r="H433" s="34"/>
      <c r="I433" s="34"/>
      <c r="J433" s="34"/>
      <c r="K433" s="35"/>
      <c r="L433" s="35"/>
      <c r="M433" s="35"/>
      <c r="N433" s="35"/>
      <c r="O433" s="35"/>
      <c r="P433" s="35"/>
      <c r="Q433" s="35"/>
      <c r="R433" s="35"/>
      <c r="S433" s="35"/>
      <c r="T433" s="35"/>
      <c r="U433" s="35"/>
      <c r="V433" s="35"/>
      <c r="W433" s="12"/>
      <c r="X433" s="3"/>
      <c r="Y433" s="3"/>
      <c r="Z433" s="3"/>
    </row>
    <row r="434" spans="1:26" ht="24.9" customHeight="1" x14ac:dyDescent="0.25">
      <c r="A434" s="1"/>
      <c r="B434" s="2"/>
      <c r="C434" s="36"/>
      <c r="D434" s="36"/>
      <c r="E434" s="36"/>
      <c r="F434" s="36"/>
      <c r="G434" s="37" t="str">
        <f>G406</f>
        <v>MISC COSTS - SEED GRADING &amp; CLEANING</v>
      </c>
      <c r="H434" s="36"/>
      <c r="I434" s="36"/>
      <c r="J434" s="36"/>
      <c r="K434" s="36"/>
      <c r="L434" s="36"/>
      <c r="M434" s="36"/>
      <c r="N434" s="36"/>
      <c r="O434" s="36"/>
      <c r="P434" s="36"/>
      <c r="Q434" s="36"/>
      <c r="R434" s="36"/>
      <c r="S434" s="36"/>
      <c r="T434" s="36"/>
      <c r="U434" s="36"/>
      <c r="V434" s="36"/>
      <c r="W434" s="38" t="s">
        <v>24</v>
      </c>
      <c r="X434" s="3"/>
      <c r="Y434" s="3"/>
      <c r="Z434" s="3"/>
    </row>
    <row r="435" spans="1:26" ht="12" customHeight="1" x14ac:dyDescent="0.25">
      <c r="A435" s="1"/>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 customHeight="1" outlineLevel="1" x14ac:dyDescent="0.25">
      <c r="A436" s="1"/>
      <c r="B436" s="2"/>
      <c r="C436" s="2"/>
      <c r="D436" s="2"/>
      <c r="E436" s="2"/>
      <c r="F436" s="2"/>
      <c r="G436" s="2"/>
      <c r="H436" s="3"/>
      <c r="I436" s="3"/>
      <c r="J436" s="3"/>
      <c r="K436" s="3"/>
      <c r="L436" s="3"/>
      <c r="M436" s="3"/>
      <c r="N436" s="3"/>
      <c r="O436" s="3"/>
      <c r="P436" s="3"/>
      <c r="Q436" s="3"/>
      <c r="R436" s="3"/>
      <c r="S436" s="3"/>
      <c r="T436" s="3"/>
      <c r="U436" s="3"/>
      <c r="V436" s="3"/>
      <c r="W436" s="3"/>
      <c r="X436" s="2"/>
      <c r="Y436" s="2"/>
      <c r="Z436" s="2"/>
    </row>
    <row r="437" spans="1:26" ht="5.0999999999999996" customHeight="1" outlineLevel="1" thickBot="1" x14ac:dyDescent="0.3">
      <c r="A437" s="1"/>
      <c r="B437" s="2"/>
      <c r="C437" s="2"/>
      <c r="D437" s="2"/>
      <c r="E437" s="2"/>
      <c r="F437" s="2"/>
      <c r="G437" s="2"/>
      <c r="H437" s="3"/>
      <c r="I437" s="3"/>
      <c r="J437" s="3"/>
      <c r="K437" s="3"/>
      <c r="L437" s="3"/>
      <c r="M437" s="3"/>
      <c r="N437" s="3"/>
      <c r="O437" s="3"/>
      <c r="P437" s="3"/>
      <c r="Q437" s="3"/>
      <c r="R437" s="3"/>
      <c r="S437" s="3"/>
      <c r="T437" s="3"/>
      <c r="U437" s="3"/>
      <c r="V437" s="3"/>
      <c r="W437" s="3"/>
      <c r="X437" s="2"/>
      <c r="Y437" s="2"/>
      <c r="Z437" s="2"/>
    </row>
    <row r="438" spans="1:26" ht="5.0999999999999996" customHeight="1" outlineLevel="1" x14ac:dyDescent="0.25">
      <c r="A438" s="1"/>
      <c r="B438" s="2"/>
      <c r="C438" s="5" t="s">
        <v>0</v>
      </c>
      <c r="D438" s="5"/>
      <c r="E438" s="5"/>
      <c r="F438" s="5"/>
      <c r="G438" s="5"/>
      <c r="H438" s="5"/>
      <c r="I438" s="5"/>
      <c r="J438" s="5"/>
      <c r="K438" s="6"/>
      <c r="L438" s="6"/>
      <c r="M438" s="6"/>
      <c r="N438" s="6"/>
      <c r="O438" s="6"/>
      <c r="P438" s="6"/>
      <c r="Q438" s="6"/>
      <c r="R438" s="6"/>
      <c r="S438" s="6"/>
      <c r="T438" s="6"/>
      <c r="U438" s="6"/>
      <c r="V438" s="6"/>
      <c r="W438" s="7"/>
      <c r="X438" s="3"/>
      <c r="Y438" s="3"/>
      <c r="Z438" s="3"/>
    </row>
    <row r="439" spans="1:26" ht="12" customHeight="1" outlineLevel="1" x14ac:dyDescent="0.25">
      <c r="A439" s="1"/>
      <c r="B439" s="2"/>
      <c r="C439" s="8"/>
      <c r="D439" s="8"/>
      <c r="E439" s="8" t="s">
        <v>1</v>
      </c>
      <c r="F439" s="9"/>
      <c r="G439" s="10" t="s">
        <v>61</v>
      </c>
      <c r="H439" s="9"/>
      <c r="I439" s="9"/>
      <c r="J439" s="9"/>
      <c r="K439" s="9"/>
      <c r="L439" s="9"/>
      <c r="M439" s="9"/>
      <c r="N439" s="9"/>
      <c r="O439" s="9"/>
      <c r="P439" s="9"/>
      <c r="Q439" s="9"/>
      <c r="R439" s="9"/>
      <c r="S439" s="11"/>
      <c r="T439" s="9"/>
      <c r="U439" s="11"/>
      <c r="V439" s="11"/>
      <c r="W439" s="12"/>
      <c r="X439" s="3"/>
      <c r="Y439" s="3"/>
      <c r="Z439" s="3"/>
    </row>
    <row r="440" spans="1:26" ht="12" customHeight="1" outlineLevel="1" x14ac:dyDescent="0.25">
      <c r="A440" s="1"/>
      <c r="B440" s="2"/>
      <c r="C440" s="8"/>
      <c r="D440" s="8"/>
      <c r="E440" s="13"/>
      <c r="F440" s="9"/>
      <c r="G440" s="14"/>
      <c r="I440" s="9"/>
      <c r="J440" s="9"/>
      <c r="K440" s="9"/>
      <c r="L440" s="9"/>
      <c r="M440" s="9"/>
      <c r="N440" s="9"/>
      <c r="O440" s="9"/>
      <c r="P440" s="9"/>
      <c r="Q440" s="9"/>
      <c r="R440" s="9"/>
      <c r="S440" s="11"/>
      <c r="T440" s="15"/>
      <c r="U440" s="11"/>
      <c r="V440" s="11"/>
      <c r="W440" s="12"/>
      <c r="X440" s="3"/>
      <c r="Y440" s="3"/>
      <c r="Z440" s="3"/>
    </row>
    <row r="441" spans="1:26" ht="12" customHeight="1" outlineLevel="1" x14ac:dyDescent="0.25">
      <c r="A441" s="1"/>
      <c r="B441" s="2"/>
      <c r="C441" s="13"/>
      <c r="D441" s="8"/>
      <c r="E441" s="13"/>
      <c r="F441" s="9"/>
      <c r="H441" s="9" t="s">
        <v>27</v>
      </c>
      <c r="I441" s="9"/>
      <c r="J441" s="9"/>
      <c r="K441" s="9"/>
      <c r="L441" s="9"/>
      <c r="M441" s="9"/>
      <c r="N441" s="9"/>
      <c r="O441" s="9"/>
      <c r="P441" s="9"/>
      <c r="Q441" s="9"/>
      <c r="R441" s="9"/>
      <c r="S441" s="11"/>
      <c r="T441" s="15"/>
      <c r="U441" s="11"/>
      <c r="V441" s="11"/>
      <c r="W441" s="12"/>
      <c r="X441" s="3"/>
      <c r="Y441" s="3"/>
      <c r="Z441" s="3"/>
    </row>
    <row r="442" spans="1:26" ht="12" customHeight="1" outlineLevel="1" x14ac:dyDescent="0.25">
      <c r="A442" s="1"/>
      <c r="B442" s="2"/>
      <c r="C442" s="16">
        <v>0</v>
      </c>
      <c r="D442" s="8"/>
      <c r="E442" s="13"/>
      <c r="F442" s="9"/>
      <c r="G442" s="17"/>
      <c r="H442" s="9"/>
      <c r="I442" s="9"/>
      <c r="J442" s="9"/>
      <c r="K442" s="9"/>
      <c r="L442" s="9"/>
      <c r="M442" s="9"/>
      <c r="N442" s="9"/>
      <c r="O442" s="9"/>
      <c r="P442" s="9"/>
      <c r="Q442" s="9"/>
      <c r="R442" s="9"/>
      <c r="S442" s="11"/>
      <c r="T442" s="15"/>
      <c r="U442" s="11"/>
      <c r="V442" s="11"/>
      <c r="W442" s="12"/>
      <c r="X442" s="3"/>
      <c r="Y442" s="3"/>
      <c r="Z442" s="3"/>
    </row>
    <row r="443" spans="1:26" ht="12" customHeight="1" outlineLevel="1" x14ac:dyDescent="0.25">
      <c r="A443" s="1"/>
      <c r="B443" s="2"/>
      <c r="C443" s="13"/>
      <c r="D443" s="13"/>
      <c r="E443" s="13"/>
      <c r="F443" s="13"/>
      <c r="G443" s="13"/>
      <c r="H443" s="13"/>
      <c r="I443" s="13"/>
      <c r="J443" s="18"/>
      <c r="K443" s="18"/>
      <c r="L443" s="18"/>
      <c r="M443" s="18"/>
      <c r="N443" s="18"/>
      <c r="O443" s="18"/>
      <c r="P443" s="18"/>
      <c r="Q443" s="18"/>
      <c r="R443" s="18"/>
      <c r="S443" s="18"/>
      <c r="T443" s="18"/>
      <c r="U443" s="18"/>
      <c r="V443" s="18"/>
      <c r="W443" s="12"/>
      <c r="X443" s="3"/>
      <c r="Y443" s="3"/>
      <c r="Z443" s="3"/>
    </row>
    <row r="444" spans="1:26" ht="12" customHeight="1" outlineLevel="1" x14ac:dyDescent="0.25">
      <c r="A444" s="1"/>
      <c r="B444" s="2"/>
      <c r="C444" s="13"/>
      <c r="D444" s="13"/>
      <c r="E444" s="13"/>
      <c r="F444" s="13"/>
      <c r="G444" s="13"/>
      <c r="H444" s="13"/>
      <c r="I444" s="13"/>
      <c r="J444" s="13"/>
      <c r="K444" s="13"/>
      <c r="L444" s="18"/>
      <c r="M444" s="18"/>
      <c r="N444" s="18"/>
      <c r="O444" s="18"/>
      <c r="P444" s="18"/>
      <c r="Q444" s="18"/>
      <c r="R444" s="18"/>
      <c r="S444" s="18"/>
      <c r="T444" s="18"/>
      <c r="U444" s="18"/>
      <c r="V444" s="18"/>
      <c r="W444" s="12"/>
      <c r="X444" s="3"/>
      <c r="Y444" s="3"/>
      <c r="Z444" s="3"/>
    </row>
    <row r="445" spans="1:26" ht="12" customHeight="1" outlineLevel="1" x14ac:dyDescent="0.25">
      <c r="A445" s="1"/>
      <c r="B445" s="2"/>
      <c r="C445" s="13"/>
      <c r="D445" s="13"/>
      <c r="E445" s="13"/>
      <c r="F445" s="13"/>
      <c r="G445" s="9" t="s">
        <v>2</v>
      </c>
      <c r="H445" s="13"/>
      <c r="I445" s="19" t="s">
        <v>28</v>
      </c>
      <c r="J445" s="19" t="s">
        <v>29</v>
      </c>
      <c r="K445" s="19" t="s">
        <v>30</v>
      </c>
      <c r="L445" s="19" t="s">
        <v>31</v>
      </c>
      <c r="M445" s="19" t="s">
        <v>32</v>
      </c>
      <c r="N445" s="19"/>
      <c r="O445" s="19"/>
      <c r="P445" s="20"/>
      <c r="Q445" s="20"/>
      <c r="R445" s="20"/>
      <c r="S445" s="18"/>
      <c r="T445" s="18"/>
      <c r="U445" s="18"/>
      <c r="V445" s="18"/>
      <c r="W445" s="12"/>
      <c r="X445" s="3"/>
      <c r="Y445" s="3"/>
      <c r="Z445" s="3"/>
    </row>
    <row r="446" spans="1:26" ht="12" customHeight="1" outlineLevel="1" x14ac:dyDescent="0.25">
      <c r="A446" s="1"/>
      <c r="B446" s="2"/>
      <c r="C446" s="13"/>
      <c r="D446" s="13"/>
      <c r="E446" s="13"/>
      <c r="F446" s="13"/>
      <c r="G446" s="13"/>
      <c r="H446" s="13"/>
      <c r="I446" s="19"/>
      <c r="J446" s="19"/>
      <c r="K446" s="19"/>
      <c r="L446" s="19"/>
      <c r="M446" s="19"/>
      <c r="N446" s="19"/>
      <c r="O446" s="19"/>
      <c r="P446" s="20"/>
      <c r="Q446" s="20"/>
      <c r="R446" s="20"/>
      <c r="S446" s="18"/>
      <c r="T446" s="18"/>
      <c r="U446" s="18"/>
      <c r="V446" s="18"/>
      <c r="W446" s="12"/>
      <c r="X446" s="3"/>
      <c r="Y446" s="3"/>
      <c r="Z446" s="3"/>
    </row>
    <row r="447" spans="1:26" ht="5.0999999999999996" customHeight="1" outlineLevel="1" x14ac:dyDescent="0.25">
      <c r="A447" s="1"/>
      <c r="B447" s="2"/>
      <c r="C447" s="13"/>
      <c r="D447" s="13"/>
      <c r="E447" s="13"/>
      <c r="F447" s="13"/>
      <c r="G447" s="13"/>
      <c r="H447" s="13"/>
      <c r="I447" s="19"/>
      <c r="J447" s="19"/>
      <c r="K447" s="19"/>
      <c r="L447" s="19"/>
      <c r="M447" s="19"/>
      <c r="N447" s="19"/>
      <c r="O447" s="19"/>
      <c r="P447" s="20"/>
      <c r="Q447" s="20"/>
      <c r="R447" s="20"/>
      <c r="S447" s="18"/>
      <c r="T447" s="18"/>
      <c r="U447" s="18"/>
      <c r="V447" s="18"/>
      <c r="W447" s="12"/>
      <c r="X447" s="3"/>
      <c r="Y447" s="3"/>
      <c r="Z447" s="3"/>
    </row>
    <row r="448" spans="1:26" ht="5.0999999999999996" customHeight="1" outlineLevel="1" x14ac:dyDescent="0.25">
      <c r="A448" s="1"/>
      <c r="B448" s="2"/>
      <c r="C448" s="13"/>
      <c r="D448" s="13"/>
      <c r="E448" s="13"/>
      <c r="F448" s="22"/>
      <c r="G448" s="23"/>
      <c r="H448" s="23"/>
      <c r="I448" s="24"/>
      <c r="J448" s="24"/>
      <c r="K448" s="24"/>
      <c r="L448" s="24"/>
      <c r="M448" s="24"/>
      <c r="N448" s="24"/>
      <c r="O448" s="24"/>
      <c r="P448" s="25"/>
      <c r="Q448" s="25"/>
      <c r="R448" s="25"/>
      <c r="S448" s="25"/>
      <c r="T448" s="25"/>
      <c r="U448" s="25"/>
      <c r="V448" s="26"/>
      <c r="W448" s="12"/>
      <c r="X448" s="3"/>
      <c r="Y448" s="3"/>
      <c r="Z448" s="3"/>
    </row>
    <row r="449" spans="1:26" ht="13.2" outlineLevel="1" x14ac:dyDescent="0.25">
      <c r="A449" s="1"/>
      <c r="B449" s="2"/>
      <c r="C449" s="13"/>
      <c r="D449" s="13"/>
      <c r="E449" s="13"/>
      <c r="F449" s="22"/>
      <c r="G449" s="23" t="s">
        <v>3</v>
      </c>
      <c r="H449" s="23" t="s">
        <v>4</v>
      </c>
      <c r="I449" s="70"/>
      <c r="J449" s="70"/>
      <c r="K449" s="70"/>
      <c r="L449" s="70"/>
      <c r="M449" s="70"/>
      <c r="N449" s="46"/>
      <c r="O449" s="46"/>
      <c r="P449" s="39"/>
      <c r="Q449" s="39"/>
      <c r="R449" s="39"/>
      <c r="S449" s="39"/>
      <c r="T449" s="39"/>
      <c r="U449" s="39"/>
      <c r="V449" s="40"/>
      <c r="W449" s="12"/>
      <c r="X449" s="3"/>
      <c r="Y449" s="3"/>
      <c r="Z449" s="3"/>
    </row>
    <row r="450" spans="1:26" ht="13.2" outlineLevel="1" x14ac:dyDescent="0.25">
      <c r="A450" s="1"/>
      <c r="B450" s="2"/>
      <c r="C450" s="13"/>
      <c r="D450" s="13"/>
      <c r="E450" s="13"/>
      <c r="F450" s="22"/>
      <c r="G450" s="23" t="s">
        <v>5</v>
      </c>
      <c r="H450" s="23" t="s">
        <v>6</v>
      </c>
      <c r="I450" s="70"/>
      <c r="J450" s="70"/>
      <c r="K450" s="70"/>
      <c r="L450" s="70"/>
      <c r="M450" s="70"/>
      <c r="N450" s="46"/>
      <c r="O450" s="46"/>
      <c r="P450" s="39"/>
      <c r="Q450" s="39"/>
      <c r="R450" s="39"/>
      <c r="S450" s="39"/>
      <c r="T450" s="39"/>
      <c r="U450" s="39"/>
      <c r="V450" s="40"/>
      <c r="W450" s="12"/>
      <c r="X450" s="3"/>
      <c r="Y450" s="3"/>
      <c r="Z450" s="3"/>
    </row>
    <row r="451" spans="1:26" ht="12" customHeight="1" outlineLevel="1" x14ac:dyDescent="0.25">
      <c r="A451" s="1"/>
      <c r="B451" s="2"/>
      <c r="C451" s="13"/>
      <c r="D451" s="13"/>
      <c r="E451" s="13"/>
      <c r="F451" s="22"/>
      <c r="G451" s="27" t="s">
        <v>7</v>
      </c>
      <c r="H451" s="27" t="s">
        <v>8</v>
      </c>
      <c r="I451" s="70"/>
      <c r="J451" s="70"/>
      <c r="K451" s="70"/>
      <c r="L451" s="70"/>
      <c r="M451" s="70"/>
      <c r="N451" s="46"/>
      <c r="O451" s="46"/>
      <c r="P451" s="42"/>
      <c r="Q451" s="42"/>
      <c r="R451" s="42"/>
      <c r="S451" s="42"/>
      <c r="T451" s="42"/>
      <c r="U451" s="42"/>
      <c r="V451" s="40"/>
      <c r="W451" s="12"/>
      <c r="X451" s="3"/>
      <c r="Y451" s="3"/>
      <c r="Z451" s="3"/>
    </row>
    <row r="452" spans="1:26" ht="12" customHeight="1" outlineLevel="1" x14ac:dyDescent="0.25">
      <c r="A452" s="1"/>
      <c r="B452" s="2"/>
      <c r="C452" s="13"/>
      <c r="D452" s="13"/>
      <c r="E452" s="13"/>
      <c r="F452" s="30"/>
      <c r="G452" s="31" t="s">
        <v>9</v>
      </c>
      <c r="H452" s="31" t="s">
        <v>10</v>
      </c>
      <c r="I452" s="67"/>
      <c r="J452" s="67"/>
      <c r="K452" s="67"/>
      <c r="L452" s="67"/>
      <c r="M452" s="67"/>
      <c r="N452" s="46"/>
      <c r="O452" s="46"/>
      <c r="P452" s="42"/>
      <c r="Q452" s="42"/>
      <c r="R452" s="42"/>
      <c r="S452" s="42"/>
      <c r="T452" s="42"/>
      <c r="U452" s="42"/>
      <c r="V452" s="40"/>
      <c r="W452" s="12"/>
      <c r="X452" s="3"/>
      <c r="Y452" s="3"/>
      <c r="Z452" s="3"/>
    </row>
    <row r="453" spans="1:26" ht="12" customHeight="1" outlineLevel="1" x14ac:dyDescent="0.25">
      <c r="A453" s="1"/>
      <c r="B453" s="2"/>
      <c r="C453" s="13"/>
      <c r="D453" s="13"/>
      <c r="E453" s="13"/>
      <c r="F453" s="30"/>
      <c r="G453" s="31" t="s">
        <v>11</v>
      </c>
      <c r="H453" s="31" t="s">
        <v>12</v>
      </c>
      <c r="I453" s="46"/>
      <c r="J453" s="46"/>
      <c r="K453" s="46"/>
      <c r="L453" s="46"/>
      <c r="M453" s="46"/>
      <c r="N453" s="46"/>
      <c r="O453" s="46"/>
      <c r="P453" s="42"/>
      <c r="Q453" s="42"/>
      <c r="R453" s="42"/>
      <c r="S453" s="42"/>
      <c r="T453" s="42"/>
      <c r="U453" s="42"/>
      <c r="V453" s="40"/>
      <c r="W453" s="12"/>
      <c r="X453" s="3"/>
      <c r="Y453" s="3"/>
      <c r="Z453" s="3"/>
    </row>
    <row r="454" spans="1:26" ht="12" customHeight="1" outlineLevel="1" x14ac:dyDescent="0.25">
      <c r="A454" s="1"/>
      <c r="B454" s="2"/>
      <c r="C454" s="13"/>
      <c r="D454" s="13"/>
      <c r="E454" s="13"/>
      <c r="F454" s="30"/>
      <c r="G454" s="31" t="s">
        <v>13</v>
      </c>
      <c r="H454" s="31" t="s">
        <v>14</v>
      </c>
      <c r="I454" s="67"/>
      <c r="J454" s="67"/>
      <c r="K454" s="67"/>
      <c r="L454" s="67"/>
      <c r="M454" s="67"/>
      <c r="N454" s="46"/>
      <c r="O454" s="46"/>
      <c r="P454" s="42"/>
      <c r="Q454" s="42"/>
      <c r="R454" s="42"/>
      <c r="S454" s="42"/>
      <c r="T454" s="42"/>
      <c r="U454" s="42"/>
      <c r="V454" s="40"/>
      <c r="W454" s="12"/>
      <c r="X454" s="3"/>
      <c r="Y454" s="3"/>
      <c r="Z454" s="3"/>
    </row>
    <row r="455" spans="1:26" ht="12" customHeight="1" outlineLevel="1" x14ac:dyDescent="0.25">
      <c r="A455" s="1"/>
      <c r="B455" s="2"/>
      <c r="C455" s="13"/>
      <c r="D455" s="13"/>
      <c r="E455" s="13"/>
      <c r="F455" s="30"/>
      <c r="G455" s="31" t="s">
        <v>15</v>
      </c>
      <c r="H455" s="31" t="s">
        <v>16</v>
      </c>
      <c r="I455" s="41"/>
      <c r="J455" s="46"/>
      <c r="K455" s="46"/>
      <c r="L455" s="46"/>
      <c r="M455" s="46"/>
      <c r="N455" s="46"/>
      <c r="O455" s="46"/>
      <c r="P455" s="42"/>
      <c r="Q455" s="42"/>
      <c r="R455" s="42"/>
      <c r="S455" s="42"/>
      <c r="T455" s="42"/>
      <c r="U455" s="42"/>
      <c r="V455" s="40"/>
      <c r="W455" s="12"/>
      <c r="X455" s="3"/>
      <c r="Y455" s="3"/>
      <c r="Z455" s="3"/>
    </row>
    <row r="456" spans="1:26" ht="12" customHeight="1" outlineLevel="1" x14ac:dyDescent="0.25">
      <c r="A456" s="1"/>
      <c r="B456" s="2"/>
      <c r="C456" s="13"/>
      <c r="D456" s="13"/>
      <c r="E456" s="13"/>
      <c r="F456" s="30"/>
      <c r="G456" s="31" t="s">
        <v>19</v>
      </c>
      <c r="H456" s="31" t="s">
        <v>20</v>
      </c>
      <c r="I456" s="68"/>
      <c r="J456" s="68"/>
      <c r="K456" s="68"/>
      <c r="L456" s="68"/>
      <c r="M456" s="68"/>
      <c r="N456" s="46"/>
      <c r="O456" s="46"/>
      <c r="P456" s="42"/>
      <c r="Q456" s="42"/>
      <c r="R456" s="42"/>
      <c r="S456" s="42"/>
      <c r="T456" s="42"/>
      <c r="U456" s="42"/>
      <c r="V456" s="40"/>
      <c r="W456" s="12"/>
      <c r="X456" s="3"/>
      <c r="Y456" s="3"/>
      <c r="Z456" s="3"/>
    </row>
    <row r="457" spans="1:26" ht="12" customHeight="1" outlineLevel="1" x14ac:dyDescent="0.25">
      <c r="A457" s="1"/>
      <c r="B457" s="2"/>
      <c r="C457" s="13"/>
      <c r="D457" s="13"/>
      <c r="E457" s="13"/>
      <c r="F457" s="30"/>
      <c r="G457" s="31" t="s">
        <v>17</v>
      </c>
      <c r="H457" s="31" t="s">
        <v>18</v>
      </c>
      <c r="I457" s="68"/>
      <c r="J457" s="68"/>
      <c r="K457" s="68"/>
      <c r="L457" s="68"/>
      <c r="M457" s="68"/>
      <c r="N457" s="46"/>
      <c r="O457" s="46"/>
      <c r="P457" s="42"/>
      <c r="Q457" s="42"/>
      <c r="R457" s="42"/>
      <c r="S457" s="42"/>
      <c r="T457" s="42"/>
      <c r="U457" s="42"/>
      <c r="V457" s="40"/>
      <c r="W457" s="12"/>
      <c r="X457" s="3"/>
      <c r="Y457" s="3"/>
      <c r="Z457" s="3"/>
    </row>
    <row r="458" spans="1:26" ht="12" customHeight="1" outlineLevel="1" x14ac:dyDescent="0.25">
      <c r="A458" s="1"/>
      <c r="B458" s="2"/>
      <c r="C458" s="13"/>
      <c r="D458" s="13"/>
      <c r="E458" s="13"/>
      <c r="F458" s="30"/>
      <c r="G458" s="31" t="s">
        <v>22</v>
      </c>
      <c r="H458" s="31" t="s">
        <v>21</v>
      </c>
      <c r="I458" s="69"/>
      <c r="J458" s="43"/>
      <c r="K458" s="43"/>
      <c r="L458" s="43"/>
      <c r="M458" s="43"/>
      <c r="N458" s="43"/>
      <c r="O458" s="43"/>
      <c r="P458" s="42"/>
      <c r="Q458" s="42"/>
      <c r="R458" s="42"/>
      <c r="S458" s="42"/>
      <c r="T458" s="42"/>
      <c r="U458" s="42"/>
      <c r="V458" s="40"/>
      <c r="W458" s="12"/>
      <c r="X458" s="3"/>
      <c r="Y458" s="3"/>
      <c r="Z458" s="3"/>
    </row>
    <row r="459" spans="1:26" ht="12" customHeight="1" outlineLevel="1" x14ac:dyDescent="0.25">
      <c r="A459" s="1"/>
      <c r="B459" s="2"/>
      <c r="C459" s="13"/>
      <c r="D459" s="13"/>
      <c r="E459" s="13"/>
      <c r="F459" s="30"/>
      <c r="G459" s="31" t="s">
        <v>22</v>
      </c>
      <c r="H459" s="31" t="s">
        <v>23</v>
      </c>
      <c r="I459" s="69"/>
      <c r="J459" s="43"/>
      <c r="K459" s="43"/>
      <c r="L459" s="43"/>
      <c r="M459" s="43"/>
      <c r="N459" s="43"/>
      <c r="O459" s="43"/>
      <c r="P459" s="42"/>
      <c r="Q459" s="42"/>
      <c r="R459" s="42"/>
      <c r="S459" s="42"/>
      <c r="T459" s="42"/>
      <c r="U459" s="42"/>
      <c r="V459" s="40"/>
      <c r="W459" s="12"/>
      <c r="X459" s="3"/>
      <c r="Y459" s="3"/>
      <c r="Z459" s="3"/>
    </row>
    <row r="460" spans="1:26" ht="5.0999999999999996" customHeight="1" outlineLevel="1" x14ac:dyDescent="0.25">
      <c r="A460" s="1"/>
      <c r="B460" s="2"/>
      <c r="C460" s="13"/>
      <c r="D460" s="13"/>
      <c r="E460" s="13"/>
      <c r="F460" s="33"/>
      <c r="G460" s="34"/>
      <c r="H460" s="34"/>
      <c r="I460" s="34"/>
      <c r="J460" s="35"/>
      <c r="K460" s="35"/>
      <c r="L460" s="35"/>
      <c r="M460" s="35"/>
      <c r="N460" s="35"/>
      <c r="O460" s="35"/>
      <c r="P460" s="35"/>
      <c r="Q460" s="35"/>
      <c r="R460" s="35"/>
      <c r="S460" s="35"/>
      <c r="T460" s="35"/>
      <c r="U460" s="35"/>
      <c r="V460" s="26"/>
      <c r="W460" s="12"/>
      <c r="X460" s="3"/>
      <c r="Y460" s="3"/>
      <c r="Z460" s="3"/>
    </row>
    <row r="461" spans="1:26" ht="24.9" customHeight="1" outlineLevel="1" x14ac:dyDescent="0.25">
      <c r="A461" s="1"/>
      <c r="B461" s="2"/>
      <c r="C461" s="36"/>
      <c r="D461" s="36"/>
      <c r="E461" s="36"/>
      <c r="F461" s="36"/>
      <c r="G461" s="37" t="str">
        <f>G439</f>
        <v>Deepflow</v>
      </c>
      <c r="H461" s="36"/>
      <c r="I461" s="36"/>
      <c r="J461" s="36"/>
      <c r="K461" s="36"/>
      <c r="L461" s="36"/>
      <c r="M461" s="36"/>
      <c r="N461" s="36"/>
      <c r="O461" s="36"/>
      <c r="P461" s="36"/>
      <c r="Q461" s="36"/>
      <c r="R461" s="36"/>
      <c r="S461" s="36"/>
      <c r="T461" s="36"/>
      <c r="U461" s="36"/>
      <c r="V461" s="36"/>
      <c r="W461" s="38" t="s">
        <v>24</v>
      </c>
      <c r="X461" s="3"/>
      <c r="Y461" s="3"/>
      <c r="Z461" s="3"/>
    </row>
    <row r="462" spans="1:26" ht="12" customHeight="1" outlineLevel="1" x14ac:dyDescent="0.25">
      <c r="A462" s="1"/>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 customHeight="1" outlineLevel="1" x14ac:dyDescent="0.25">
      <c r="A463" s="1"/>
      <c r="B463" s="2"/>
      <c r="C463" s="2"/>
      <c r="D463" s="2"/>
      <c r="E463" s="2"/>
      <c r="F463" s="2"/>
      <c r="G463" s="2"/>
      <c r="H463" s="3"/>
      <c r="I463" s="3"/>
      <c r="J463" s="3"/>
      <c r="K463" s="3"/>
      <c r="L463" s="3"/>
      <c r="M463" s="3"/>
      <c r="N463" s="3"/>
      <c r="O463" s="3"/>
      <c r="P463" s="3"/>
      <c r="Q463" s="3"/>
      <c r="R463" s="3"/>
      <c r="S463" s="3"/>
      <c r="T463" s="3"/>
      <c r="U463" s="3"/>
      <c r="V463" s="3"/>
      <c r="W463" s="3"/>
      <c r="X463" s="2"/>
      <c r="Y463" s="2"/>
      <c r="Z463" s="2"/>
    </row>
    <row r="464" spans="1:26" ht="5.0999999999999996" customHeight="1" outlineLevel="1" thickBot="1" x14ac:dyDescent="0.3">
      <c r="A464" s="1"/>
      <c r="B464" s="2"/>
      <c r="C464" s="2"/>
      <c r="D464" s="2"/>
      <c r="E464" s="2"/>
      <c r="F464" s="2"/>
      <c r="G464" s="2"/>
      <c r="H464" s="3"/>
      <c r="I464" s="3"/>
      <c r="J464" s="3"/>
      <c r="K464" s="3"/>
      <c r="L464" s="3"/>
      <c r="M464" s="3"/>
      <c r="N464" s="3"/>
      <c r="O464" s="3"/>
      <c r="P464" s="3"/>
      <c r="Q464" s="3"/>
      <c r="R464" s="3"/>
      <c r="S464" s="3"/>
      <c r="T464" s="3"/>
      <c r="U464" s="3"/>
      <c r="V464" s="3"/>
      <c r="W464" s="3"/>
      <c r="X464" s="2"/>
      <c r="Y464" s="2"/>
      <c r="Z464" s="2"/>
    </row>
    <row r="465" spans="1:26" ht="5.0999999999999996" customHeight="1" outlineLevel="1" x14ac:dyDescent="0.25">
      <c r="A465" s="1"/>
      <c r="B465" s="2"/>
      <c r="C465" s="5" t="s">
        <v>0</v>
      </c>
      <c r="D465" s="5"/>
      <c r="E465" s="5"/>
      <c r="F465" s="5"/>
      <c r="G465" s="5"/>
      <c r="H465" s="5"/>
      <c r="I465" s="5"/>
      <c r="J465" s="5"/>
      <c r="K465" s="6"/>
      <c r="L465" s="6"/>
      <c r="M465" s="6"/>
      <c r="N465" s="6"/>
      <c r="O465" s="6"/>
      <c r="P465" s="6"/>
      <c r="Q465" s="6"/>
      <c r="R465" s="6"/>
      <c r="S465" s="6"/>
      <c r="T465" s="6"/>
      <c r="U465" s="6"/>
      <c r="V465" s="6"/>
      <c r="W465" s="7"/>
      <c r="X465" s="3"/>
      <c r="Y465" s="3"/>
      <c r="Z465" s="3"/>
    </row>
    <row r="466" spans="1:26" ht="12" customHeight="1" outlineLevel="1" x14ac:dyDescent="0.25">
      <c r="A466" s="1"/>
      <c r="B466" s="2"/>
      <c r="C466" s="8"/>
      <c r="D466" s="8"/>
      <c r="E466" s="8" t="s">
        <v>1</v>
      </c>
      <c r="F466" s="9"/>
      <c r="G466" s="10" t="s">
        <v>37</v>
      </c>
      <c r="H466" s="9"/>
      <c r="I466" s="9"/>
      <c r="J466" s="9"/>
      <c r="K466" s="9"/>
      <c r="L466" s="9"/>
      <c r="M466" s="9"/>
      <c r="N466" s="9"/>
      <c r="O466" s="9"/>
      <c r="P466" s="9"/>
      <c r="Q466" s="9"/>
      <c r="R466" s="9"/>
      <c r="S466" s="11"/>
      <c r="T466" s="9"/>
      <c r="U466" s="11"/>
      <c r="V466" s="11"/>
      <c r="W466" s="12"/>
      <c r="X466" s="3"/>
      <c r="Y466" s="3"/>
      <c r="Z466" s="3"/>
    </row>
    <row r="467" spans="1:26" ht="12" customHeight="1" outlineLevel="1" x14ac:dyDescent="0.25">
      <c r="A467" s="1"/>
      <c r="B467" s="2"/>
      <c r="C467" s="8"/>
      <c r="D467" s="8"/>
      <c r="E467" s="13"/>
      <c r="F467" s="9"/>
      <c r="G467" s="14"/>
      <c r="H467" s="9" t="s">
        <v>38</v>
      </c>
      <c r="I467" s="9"/>
      <c r="J467" s="9"/>
      <c r="K467" s="9"/>
      <c r="L467" s="9"/>
      <c r="M467" s="9"/>
      <c r="N467" s="9"/>
      <c r="O467" s="9"/>
      <c r="P467" s="9"/>
      <c r="Q467" s="9"/>
      <c r="R467" s="9"/>
      <c r="S467" s="11"/>
      <c r="T467" s="15"/>
      <c r="U467" s="11"/>
      <c r="V467" s="11"/>
      <c r="W467" s="12"/>
      <c r="X467" s="3"/>
      <c r="Y467" s="3"/>
      <c r="Z467" s="3"/>
    </row>
    <row r="468" spans="1:26" ht="12" customHeight="1" outlineLevel="1" x14ac:dyDescent="0.25">
      <c r="A468" s="1"/>
      <c r="B468" s="2"/>
      <c r="C468" s="13"/>
      <c r="D468" s="8"/>
      <c r="E468" s="13"/>
      <c r="F468" s="9"/>
      <c r="G468" s="9" t="s">
        <v>2</v>
      </c>
      <c r="H468" s="9"/>
      <c r="I468" s="9"/>
      <c r="J468" s="9"/>
      <c r="K468" s="9"/>
      <c r="L468" s="9"/>
      <c r="M468" s="9"/>
      <c r="N468" s="9"/>
      <c r="O468" s="9"/>
      <c r="P468" s="9"/>
      <c r="Q468" s="9"/>
      <c r="R468" s="9"/>
      <c r="S468" s="11"/>
      <c r="T468" s="15"/>
      <c r="U468" s="11"/>
      <c r="V468" s="11"/>
      <c r="W468" s="12"/>
      <c r="X468" s="3"/>
      <c r="Y468" s="3"/>
      <c r="Z468" s="3"/>
    </row>
    <row r="469" spans="1:26" ht="12" customHeight="1" outlineLevel="1" x14ac:dyDescent="0.25">
      <c r="A469" s="1"/>
      <c r="B469" s="2"/>
      <c r="C469" s="16">
        <v>0</v>
      </c>
      <c r="D469" s="8"/>
      <c r="E469" s="13"/>
      <c r="F469" s="9"/>
      <c r="G469" s="17"/>
      <c r="H469" s="9"/>
      <c r="I469" s="9"/>
      <c r="J469" s="9"/>
      <c r="K469" s="9"/>
      <c r="L469" s="9"/>
      <c r="M469" s="9"/>
      <c r="N469" s="9"/>
      <c r="O469" s="9"/>
      <c r="P469" s="9"/>
      <c r="Q469" s="9"/>
      <c r="R469" s="9"/>
      <c r="S469" s="11"/>
      <c r="T469" s="15"/>
      <c r="U469" s="11"/>
      <c r="V469" s="11"/>
      <c r="W469" s="12"/>
      <c r="X469" s="3"/>
      <c r="Y469" s="3"/>
      <c r="Z469" s="3"/>
    </row>
    <row r="470" spans="1:26" ht="12" customHeight="1" outlineLevel="1" x14ac:dyDescent="0.25">
      <c r="A470" s="1"/>
      <c r="B470" s="2"/>
      <c r="C470" s="13"/>
      <c r="D470" s="13"/>
      <c r="E470" s="13"/>
      <c r="F470" s="13"/>
      <c r="G470" s="13"/>
      <c r="H470" s="13"/>
      <c r="I470" s="13"/>
      <c r="J470" s="18"/>
      <c r="K470" s="18"/>
      <c r="L470" s="18"/>
      <c r="M470" s="18"/>
      <c r="N470" s="18"/>
      <c r="O470" s="18"/>
      <c r="P470" s="18"/>
      <c r="Q470" s="18"/>
      <c r="R470" s="18"/>
      <c r="S470" s="18"/>
      <c r="T470" s="18"/>
      <c r="U470" s="18"/>
      <c r="V470" s="18"/>
      <c r="W470" s="12"/>
      <c r="X470" s="3"/>
      <c r="Y470" s="3"/>
      <c r="Z470" s="3"/>
    </row>
    <row r="471" spans="1:26" ht="12" customHeight="1" outlineLevel="1" x14ac:dyDescent="0.25">
      <c r="A471" s="1"/>
      <c r="B471" s="2"/>
      <c r="C471" s="13"/>
      <c r="D471" s="13"/>
      <c r="E471" s="13"/>
      <c r="F471" s="13"/>
      <c r="G471" s="13"/>
      <c r="H471" s="13"/>
      <c r="I471" s="13"/>
      <c r="J471" s="13"/>
      <c r="K471" s="13"/>
      <c r="L471" s="18"/>
      <c r="M471" s="18"/>
      <c r="N471" s="18"/>
      <c r="O471" s="18"/>
      <c r="P471" s="18"/>
      <c r="Q471" s="18"/>
      <c r="R471" s="18"/>
      <c r="S471" s="18"/>
      <c r="T471" s="18"/>
      <c r="U471" s="18"/>
      <c r="V471" s="18"/>
      <c r="W471" s="12"/>
      <c r="X471" s="3"/>
      <c r="Y471" s="3"/>
      <c r="Z471" s="3"/>
    </row>
    <row r="472" spans="1:26" ht="12" customHeight="1" outlineLevel="1" x14ac:dyDescent="0.25">
      <c r="A472" s="1"/>
      <c r="B472" s="2"/>
      <c r="C472" s="13"/>
      <c r="D472" s="13"/>
      <c r="E472" s="13"/>
      <c r="F472" s="13"/>
      <c r="G472" s="13"/>
      <c r="H472" s="13"/>
      <c r="I472" s="13"/>
      <c r="J472" s="19"/>
      <c r="K472" s="19"/>
      <c r="L472" s="19"/>
      <c r="M472" s="19"/>
      <c r="N472" s="19"/>
      <c r="O472" s="19"/>
      <c r="P472" s="19"/>
      <c r="Q472" s="20"/>
      <c r="R472" s="20"/>
      <c r="S472" s="18"/>
      <c r="T472" s="18"/>
      <c r="U472" s="18"/>
      <c r="V472" s="18"/>
      <c r="W472" s="12"/>
      <c r="X472" s="3"/>
      <c r="Y472" s="3"/>
      <c r="Z472" s="3"/>
    </row>
    <row r="473" spans="1:26" ht="12" customHeight="1" outlineLevel="1" x14ac:dyDescent="0.25">
      <c r="A473" s="1"/>
      <c r="B473" s="2"/>
      <c r="C473" s="13"/>
      <c r="D473" s="13"/>
      <c r="E473" s="13"/>
      <c r="F473" s="13"/>
      <c r="G473" s="13"/>
      <c r="H473" s="13"/>
      <c r="I473" s="13"/>
      <c r="J473" s="19" t="s">
        <v>67</v>
      </c>
      <c r="K473" s="19" t="s">
        <v>68</v>
      </c>
      <c r="L473" s="19" t="s">
        <v>69</v>
      </c>
      <c r="M473" s="19" t="s">
        <v>70</v>
      </c>
      <c r="N473" s="19" t="s">
        <v>71</v>
      </c>
      <c r="O473" s="19"/>
      <c r="P473" s="20"/>
      <c r="Q473" s="20"/>
      <c r="R473" s="20"/>
      <c r="S473" s="18"/>
      <c r="T473" s="18"/>
      <c r="U473" s="18"/>
      <c r="V473" s="18"/>
      <c r="W473" s="12"/>
      <c r="X473" s="3"/>
      <c r="Y473" s="3"/>
      <c r="Z473" s="3"/>
    </row>
    <row r="474" spans="1:26" ht="13.2" outlineLevel="1" x14ac:dyDescent="0.25">
      <c r="A474" s="1"/>
      <c r="B474" s="2"/>
      <c r="C474" s="13"/>
      <c r="D474" s="13"/>
      <c r="E474" s="13"/>
      <c r="F474" s="22"/>
      <c r="G474" s="23" t="s">
        <v>3</v>
      </c>
      <c r="H474" s="23" t="s">
        <v>4</v>
      </c>
      <c r="I474" s="23"/>
      <c r="J474" s="48">
        <v>0</v>
      </c>
      <c r="K474" s="48">
        <v>0</v>
      </c>
      <c r="L474" s="48">
        <v>0</v>
      </c>
      <c r="M474" s="48">
        <v>1</v>
      </c>
      <c r="N474" s="48">
        <v>1</v>
      </c>
      <c r="O474" s="286"/>
      <c r="P474" s="287"/>
      <c r="Q474" s="287"/>
      <c r="R474" s="287"/>
      <c r="S474" s="287"/>
      <c r="T474" s="287"/>
      <c r="U474" s="287"/>
      <c r="V474" s="288"/>
      <c r="W474" s="12"/>
      <c r="X474" s="3"/>
      <c r="Y474" s="3"/>
      <c r="Z474" s="3"/>
    </row>
    <row r="475" spans="1:26" ht="13.2" outlineLevel="1" x14ac:dyDescent="0.25">
      <c r="A475" s="1"/>
      <c r="B475" s="2"/>
      <c r="C475" s="13"/>
      <c r="D475" s="13"/>
      <c r="E475" s="13"/>
      <c r="F475" s="22"/>
      <c r="G475" s="23" t="s">
        <v>5</v>
      </c>
      <c r="H475" s="23" t="s">
        <v>6</v>
      </c>
      <c r="I475" s="23"/>
      <c r="J475" s="48">
        <v>0</v>
      </c>
      <c r="K475" s="48">
        <v>0</v>
      </c>
      <c r="L475" s="48">
        <v>0</v>
      </c>
      <c r="M475" s="48">
        <v>1</v>
      </c>
      <c r="N475" s="48">
        <v>1</v>
      </c>
      <c r="O475" s="286"/>
      <c r="P475" s="287"/>
      <c r="Q475" s="287"/>
      <c r="R475" s="287"/>
      <c r="S475" s="287"/>
      <c r="T475" s="287"/>
      <c r="U475" s="287"/>
      <c r="V475" s="288"/>
      <c r="W475" s="12"/>
      <c r="X475" s="3"/>
      <c r="Y475" s="3"/>
      <c r="Z475" s="3"/>
    </row>
    <row r="476" spans="1:26" ht="12" customHeight="1" outlineLevel="1" x14ac:dyDescent="0.25">
      <c r="A476" s="1"/>
      <c r="B476" s="2"/>
      <c r="C476" s="13"/>
      <c r="D476" s="13"/>
      <c r="E476" s="13"/>
      <c r="F476" s="22"/>
      <c r="G476" s="27" t="s">
        <v>7</v>
      </c>
      <c r="H476" s="27" t="s">
        <v>8</v>
      </c>
      <c r="I476" s="31"/>
      <c r="J476" s="48">
        <v>1</v>
      </c>
      <c r="K476" s="48">
        <v>1</v>
      </c>
      <c r="L476" s="48">
        <v>1</v>
      </c>
      <c r="M476" s="48">
        <v>1</v>
      </c>
      <c r="N476" s="48">
        <v>1</v>
      </c>
      <c r="O476" s="286"/>
      <c r="P476" s="289"/>
      <c r="Q476" s="289"/>
      <c r="R476" s="289"/>
      <c r="S476" s="289"/>
      <c r="T476" s="289"/>
      <c r="U476" s="289"/>
      <c r="V476" s="288"/>
      <c r="W476" s="12"/>
      <c r="X476" s="3"/>
      <c r="Y476" s="3"/>
      <c r="Z476" s="3"/>
    </row>
    <row r="477" spans="1:26" ht="12" customHeight="1" outlineLevel="1" x14ac:dyDescent="0.25">
      <c r="A477" s="1"/>
      <c r="B477" s="2"/>
      <c r="C477" s="13"/>
      <c r="D477" s="13"/>
      <c r="E477" s="13"/>
      <c r="F477" s="30"/>
      <c r="G477" s="31" t="s">
        <v>9</v>
      </c>
      <c r="H477" s="31" t="s">
        <v>10</v>
      </c>
      <c r="I477" s="31"/>
      <c r="J477" s="48">
        <v>0</v>
      </c>
      <c r="K477" s="48">
        <v>0</v>
      </c>
      <c r="L477" s="48">
        <v>0</v>
      </c>
      <c r="M477" s="48">
        <v>0</v>
      </c>
      <c r="N477" s="48">
        <v>0</v>
      </c>
      <c r="O477" s="286"/>
      <c r="P477" s="289"/>
      <c r="Q477" s="289"/>
      <c r="R477" s="289"/>
      <c r="S477" s="289"/>
      <c r="T477" s="289"/>
      <c r="U477" s="289"/>
      <c r="V477" s="288"/>
      <c r="W477" s="12"/>
      <c r="X477" s="3"/>
      <c r="Y477" s="3"/>
      <c r="Z477" s="3"/>
    </row>
    <row r="478" spans="1:26" ht="12" customHeight="1" outlineLevel="1" x14ac:dyDescent="0.25">
      <c r="A478" s="1"/>
      <c r="B478" s="2"/>
      <c r="C478" s="13"/>
      <c r="D478" s="13"/>
      <c r="E478" s="13"/>
      <c r="F478" s="30"/>
      <c r="G478" s="31" t="s">
        <v>11</v>
      </c>
      <c r="H478" s="31" t="s">
        <v>12</v>
      </c>
      <c r="I478" s="31"/>
      <c r="J478" s="48">
        <v>1</v>
      </c>
      <c r="K478" s="48">
        <v>1</v>
      </c>
      <c r="L478" s="48">
        <v>1</v>
      </c>
      <c r="M478" s="48">
        <v>1</v>
      </c>
      <c r="N478" s="48">
        <v>1</v>
      </c>
      <c r="O478" s="286"/>
      <c r="P478" s="289"/>
      <c r="Q478" s="289"/>
      <c r="R478" s="289"/>
      <c r="S478" s="289"/>
      <c r="T478" s="289"/>
      <c r="U478" s="289"/>
      <c r="V478" s="288"/>
      <c r="W478" s="12"/>
      <c r="X478" s="3"/>
      <c r="Y478" s="3"/>
      <c r="Z478" s="3"/>
    </row>
    <row r="479" spans="1:26" ht="12" customHeight="1" outlineLevel="1" x14ac:dyDescent="0.25">
      <c r="A479" s="1"/>
      <c r="B479" s="2"/>
      <c r="C479" s="13"/>
      <c r="D479" s="13"/>
      <c r="E479" s="13"/>
      <c r="F479" s="30"/>
      <c r="G479" s="31" t="s">
        <v>13</v>
      </c>
      <c r="H479" s="31" t="s">
        <v>14</v>
      </c>
      <c r="I479" s="31"/>
      <c r="J479" s="48">
        <v>1</v>
      </c>
      <c r="K479" s="48">
        <v>1</v>
      </c>
      <c r="L479" s="48">
        <v>1</v>
      </c>
      <c r="M479" s="48">
        <v>1</v>
      </c>
      <c r="N479" s="48">
        <v>1</v>
      </c>
      <c r="O479" s="286"/>
      <c r="P479" s="289"/>
      <c r="Q479" s="289"/>
      <c r="R479" s="289"/>
      <c r="S479" s="289"/>
      <c r="T479" s="289"/>
      <c r="U479" s="289"/>
      <c r="V479" s="288"/>
      <c r="W479" s="12"/>
      <c r="X479" s="3"/>
      <c r="Y479" s="3"/>
      <c r="Z479" s="3"/>
    </row>
    <row r="480" spans="1:26" ht="12" customHeight="1" outlineLevel="1" x14ac:dyDescent="0.25">
      <c r="A480" s="1"/>
      <c r="B480" s="2"/>
      <c r="C480" s="13"/>
      <c r="D480" s="13"/>
      <c r="E480" s="13"/>
      <c r="F480" s="30"/>
      <c r="G480" s="31" t="s">
        <v>15</v>
      </c>
      <c r="H480" s="31" t="s">
        <v>16</v>
      </c>
      <c r="I480" s="31"/>
      <c r="J480" s="48">
        <v>1</v>
      </c>
      <c r="K480" s="48">
        <v>1</v>
      </c>
      <c r="L480" s="48">
        <v>1</v>
      </c>
      <c r="M480" s="48">
        <v>1</v>
      </c>
      <c r="N480" s="48">
        <v>1</v>
      </c>
      <c r="O480" s="286"/>
      <c r="P480" s="289"/>
      <c r="Q480" s="289"/>
      <c r="R480" s="289"/>
      <c r="S480" s="289"/>
      <c r="T480" s="289"/>
      <c r="U480" s="289"/>
      <c r="V480" s="288"/>
      <c r="W480" s="12"/>
      <c r="X480" s="3"/>
      <c r="Y480" s="3"/>
      <c r="Z480" s="3"/>
    </row>
    <row r="481" spans="1:26" ht="12" customHeight="1" outlineLevel="1" x14ac:dyDescent="0.25">
      <c r="A481" s="1"/>
      <c r="B481" s="2"/>
      <c r="C481" s="13"/>
      <c r="D481" s="13"/>
      <c r="E481" s="13"/>
      <c r="F481" s="30"/>
      <c r="G481" s="31" t="s">
        <v>17</v>
      </c>
      <c r="H481" s="31" t="s">
        <v>18</v>
      </c>
      <c r="I481" s="31"/>
      <c r="J481" s="48">
        <v>0</v>
      </c>
      <c r="K481" s="48">
        <v>0</v>
      </c>
      <c r="L481" s="48">
        <v>0</v>
      </c>
      <c r="M481" s="48">
        <v>0</v>
      </c>
      <c r="N481" s="48">
        <v>0</v>
      </c>
      <c r="O481" s="286"/>
      <c r="P481" s="289"/>
      <c r="Q481" s="289"/>
      <c r="R481" s="289"/>
      <c r="S481" s="289"/>
      <c r="T481" s="289"/>
      <c r="U481" s="289"/>
      <c r="V481" s="288"/>
      <c r="W481" s="12"/>
      <c r="X481" s="3"/>
      <c r="Y481" s="3"/>
      <c r="Z481" s="3"/>
    </row>
    <row r="482" spans="1:26" ht="12" customHeight="1" outlineLevel="1" x14ac:dyDescent="0.25">
      <c r="A482" s="1"/>
      <c r="B482" s="2"/>
      <c r="C482" s="13"/>
      <c r="D482" s="13"/>
      <c r="E482" s="13"/>
      <c r="F482" s="30"/>
      <c r="G482" s="31" t="s">
        <v>19</v>
      </c>
      <c r="H482" s="31" t="s">
        <v>20</v>
      </c>
      <c r="I482" s="31"/>
      <c r="J482" s="48">
        <v>0</v>
      </c>
      <c r="K482" s="48">
        <v>0</v>
      </c>
      <c r="L482" s="48">
        <v>0</v>
      </c>
      <c r="M482" s="48">
        <v>0</v>
      </c>
      <c r="N482" s="48">
        <v>0</v>
      </c>
      <c r="O482" s="286"/>
      <c r="P482" s="289"/>
      <c r="Q482" s="289"/>
      <c r="R482" s="289"/>
      <c r="S482" s="289"/>
      <c r="T482" s="289"/>
      <c r="U482" s="289"/>
      <c r="V482" s="288"/>
      <c r="W482" s="12"/>
      <c r="X482" s="3"/>
      <c r="Y482" s="3"/>
      <c r="Z482" s="3"/>
    </row>
    <row r="483" spans="1:26" ht="12" customHeight="1" outlineLevel="1" x14ac:dyDescent="0.25">
      <c r="A483" s="1"/>
      <c r="B483" s="2"/>
      <c r="C483" s="13"/>
      <c r="D483" s="13"/>
      <c r="E483" s="13"/>
      <c r="F483" s="30"/>
      <c r="G483" s="31" t="s">
        <v>22</v>
      </c>
      <c r="H483" s="31" t="s">
        <v>21</v>
      </c>
      <c r="I483" s="31"/>
      <c r="J483" s="48">
        <v>0</v>
      </c>
      <c r="K483" s="48">
        <v>0</v>
      </c>
      <c r="L483" s="48">
        <v>0</v>
      </c>
      <c r="M483" s="48">
        <v>0</v>
      </c>
      <c r="N483" s="48">
        <v>0</v>
      </c>
      <c r="O483" s="286"/>
      <c r="P483" s="289"/>
      <c r="Q483" s="289"/>
      <c r="R483" s="289"/>
      <c r="S483" s="289"/>
      <c r="T483" s="289"/>
      <c r="U483" s="289"/>
      <c r="V483" s="288"/>
      <c r="W483" s="12"/>
      <c r="X483" s="3"/>
      <c r="Y483" s="3"/>
      <c r="Z483" s="3"/>
    </row>
    <row r="484" spans="1:26" ht="12" customHeight="1" outlineLevel="1" x14ac:dyDescent="0.25">
      <c r="A484" s="1"/>
      <c r="B484" s="2"/>
      <c r="C484" s="13"/>
      <c r="D484" s="13"/>
      <c r="E484" s="13"/>
      <c r="F484" s="30"/>
      <c r="G484" s="31" t="s">
        <v>22</v>
      </c>
      <c r="H484" s="31" t="s">
        <v>23</v>
      </c>
      <c r="I484" s="31"/>
      <c r="J484" s="48">
        <v>0</v>
      </c>
      <c r="K484" s="48">
        <v>0</v>
      </c>
      <c r="L484" s="48">
        <v>0</v>
      </c>
      <c r="M484" s="48">
        <v>0</v>
      </c>
      <c r="N484" s="48">
        <v>0</v>
      </c>
      <c r="O484" s="286"/>
      <c r="P484" s="289"/>
      <c r="Q484" s="289"/>
      <c r="R484" s="289"/>
      <c r="S484" s="289"/>
      <c r="T484" s="289"/>
      <c r="U484" s="289"/>
      <c r="V484" s="288"/>
      <c r="W484" s="12"/>
      <c r="X484" s="3"/>
      <c r="Y484" s="3"/>
      <c r="Z484" s="3"/>
    </row>
    <row r="485" spans="1:26" ht="5.0999999999999996" customHeight="1" outlineLevel="1" x14ac:dyDescent="0.25">
      <c r="A485" s="1"/>
      <c r="B485" s="2"/>
      <c r="C485" s="13"/>
      <c r="D485" s="13"/>
      <c r="E485" s="13"/>
      <c r="F485" s="33"/>
      <c r="G485" s="34"/>
      <c r="H485" s="34"/>
      <c r="I485" s="34"/>
      <c r="J485" s="49"/>
      <c r="K485" s="49"/>
      <c r="L485" s="49"/>
      <c r="M485" s="49"/>
      <c r="N485" s="49"/>
      <c r="O485" s="49"/>
      <c r="P485" s="49"/>
      <c r="Q485" s="49"/>
      <c r="R485" s="49"/>
      <c r="S485" s="49"/>
      <c r="T485" s="49"/>
      <c r="U485" s="49"/>
      <c r="V485" s="11"/>
      <c r="W485" s="12"/>
      <c r="X485" s="3"/>
      <c r="Y485" s="3"/>
      <c r="Z485" s="3"/>
    </row>
    <row r="486" spans="1:26" ht="24.9" customHeight="1" outlineLevel="1" x14ac:dyDescent="0.25">
      <c r="A486" s="1"/>
      <c r="B486" s="2"/>
      <c r="C486" s="36"/>
      <c r="D486" s="36"/>
      <c r="E486" s="36"/>
      <c r="F486" s="36"/>
      <c r="G486" s="37" t="str">
        <f>G466</f>
        <v>Crop Grazing</v>
      </c>
      <c r="H486" s="36"/>
      <c r="I486" s="36"/>
      <c r="J486" s="36"/>
      <c r="K486" s="36"/>
      <c r="L486" s="36"/>
      <c r="M486" s="36"/>
      <c r="N486" s="36"/>
      <c r="O486" s="36"/>
      <c r="P486" s="36"/>
      <c r="Q486" s="36"/>
      <c r="R486" s="36"/>
      <c r="S486" s="36"/>
      <c r="T486" s="36"/>
      <c r="U486" s="36"/>
      <c r="V486" s="36"/>
      <c r="W486" s="38" t="s">
        <v>24</v>
      </c>
      <c r="X486" s="3"/>
      <c r="Y486" s="3"/>
      <c r="Z486" s="3"/>
    </row>
    <row r="487" spans="1:26" ht="12" customHeight="1" outlineLevel="1" x14ac:dyDescent="0.25">
      <c r="A487" s="1"/>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sheetData>
  <mergeCells count="3">
    <mergeCell ref="H378:H380"/>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4" x14ac:dyDescent="0.3"/>
  <sheetData>
    <row r="1" spans="1:12" x14ac:dyDescent="0.3">
      <c r="B1" t="s">
        <v>478</v>
      </c>
      <c r="C1" t="s">
        <v>478</v>
      </c>
      <c r="D1" t="s">
        <v>479</v>
      </c>
      <c r="E1" t="s">
        <v>479</v>
      </c>
      <c r="F1" s="440" t="s">
        <v>475</v>
      </c>
      <c r="I1" t="s">
        <v>466</v>
      </c>
      <c r="J1" t="s">
        <v>466</v>
      </c>
      <c r="K1" t="s">
        <v>480</v>
      </c>
      <c r="L1" t="s">
        <v>480</v>
      </c>
    </row>
    <row r="2" spans="1:12" x14ac:dyDescent="0.3">
      <c r="B2" t="s">
        <v>478</v>
      </c>
      <c r="C2" t="s">
        <v>479</v>
      </c>
      <c r="D2" t="s">
        <v>478</v>
      </c>
      <c r="E2" t="s">
        <v>479</v>
      </c>
      <c r="F2" s="440" t="s">
        <v>476</v>
      </c>
      <c r="I2" t="s">
        <v>459</v>
      </c>
      <c r="J2" t="s">
        <v>88</v>
      </c>
      <c r="K2" t="s">
        <v>459</v>
      </c>
      <c r="L2" t="s">
        <v>88</v>
      </c>
    </row>
    <row r="3" spans="1:12" x14ac:dyDescent="0.3">
      <c r="A3" t="s">
        <v>477</v>
      </c>
      <c r="B3">
        <v>1</v>
      </c>
      <c r="C3">
        <v>2</v>
      </c>
      <c r="D3">
        <v>3</v>
      </c>
      <c r="E3">
        <v>4</v>
      </c>
      <c r="H3" t="s">
        <v>477</v>
      </c>
      <c r="I3">
        <v>1</v>
      </c>
      <c r="J3">
        <v>2</v>
      </c>
      <c r="K3">
        <v>3</v>
      </c>
      <c r="L3">
        <v>4</v>
      </c>
    </row>
    <row r="4" spans="1:12" x14ac:dyDescent="0.3">
      <c r="A4" t="s">
        <v>477</v>
      </c>
      <c r="B4">
        <v>1</v>
      </c>
      <c r="C4">
        <v>2</v>
      </c>
      <c r="D4">
        <v>3</v>
      </c>
      <c r="E4">
        <v>4</v>
      </c>
      <c r="H4" t="s">
        <v>477</v>
      </c>
      <c r="I4">
        <v>1</v>
      </c>
      <c r="J4">
        <v>2</v>
      </c>
      <c r="K4">
        <v>3</v>
      </c>
      <c r="L4">
        <v>4</v>
      </c>
    </row>
    <row r="5" spans="1:12" x14ac:dyDescent="0.3">
      <c r="A5" t="s">
        <v>477</v>
      </c>
      <c r="B5">
        <v>1</v>
      </c>
      <c r="C5">
        <v>2</v>
      </c>
      <c r="D5">
        <v>3</v>
      </c>
      <c r="E5">
        <v>4</v>
      </c>
      <c r="H5" t="s">
        <v>477</v>
      </c>
      <c r="I5">
        <v>1</v>
      </c>
      <c r="J5">
        <v>2</v>
      </c>
      <c r="K5">
        <v>3</v>
      </c>
      <c r="L5">
        <v>4</v>
      </c>
    </row>
    <row r="6" spans="1:12" x14ac:dyDescent="0.3">
      <c r="A6" t="s">
        <v>477</v>
      </c>
      <c r="B6">
        <v>1</v>
      </c>
      <c r="C6">
        <v>2</v>
      </c>
      <c r="D6">
        <v>3</v>
      </c>
      <c r="E6">
        <v>4</v>
      </c>
      <c r="H6" t="s">
        <v>477</v>
      </c>
      <c r="I6">
        <v>1</v>
      </c>
      <c r="J6">
        <v>2</v>
      </c>
      <c r="K6">
        <v>3</v>
      </c>
      <c r="L6">
        <v>4</v>
      </c>
    </row>
    <row r="7" spans="1:12" x14ac:dyDescent="0.3">
      <c r="A7" t="s">
        <v>477</v>
      </c>
      <c r="B7">
        <v>1</v>
      </c>
      <c r="C7">
        <v>2</v>
      </c>
      <c r="D7">
        <v>3</v>
      </c>
      <c r="E7">
        <v>4</v>
      </c>
      <c r="H7" t="s">
        <v>477</v>
      </c>
      <c r="I7">
        <v>1</v>
      </c>
      <c r="J7">
        <v>2</v>
      </c>
      <c r="K7">
        <v>3</v>
      </c>
      <c r="L7">
        <v>4</v>
      </c>
    </row>
    <row r="8" spans="1:12" x14ac:dyDescent="0.3">
      <c r="A8" t="s">
        <v>477</v>
      </c>
      <c r="B8">
        <v>1</v>
      </c>
      <c r="C8">
        <v>2</v>
      </c>
      <c r="D8">
        <v>3</v>
      </c>
      <c r="E8">
        <v>4</v>
      </c>
      <c r="H8" t="s">
        <v>477</v>
      </c>
      <c r="I8">
        <v>1</v>
      </c>
      <c r="J8">
        <v>2</v>
      </c>
      <c r="K8">
        <v>3</v>
      </c>
      <c r="L8">
        <v>4</v>
      </c>
    </row>
    <row r="9" spans="1:12" x14ac:dyDescent="0.3">
      <c r="A9" t="s">
        <v>477</v>
      </c>
      <c r="B9">
        <v>1</v>
      </c>
      <c r="C9">
        <v>2</v>
      </c>
      <c r="D9">
        <v>3</v>
      </c>
      <c r="E9">
        <v>4</v>
      </c>
      <c r="H9" t="s">
        <v>477</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73" t="s">
        <v>366</v>
      </c>
      <c r="G68" s="474"/>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73"/>
      <c r="F96" s="474"/>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137</vt:i4>
      </vt:variant>
    </vt:vector>
  </HeadingPairs>
  <TitlesOfParts>
    <vt:vector size="148"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2020-09-11T07:38:44Z</dcterms:modified>
</cp:coreProperties>
</file>