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A9236B91-63B7-4EC6-90FC-F64C882F6FFE}" xr6:coauthVersionLast="46" xr6:coauthVersionMax="47" xr10:uidLastSave="{00000000-0000-0000-0000-000000000000}"/>
  <bookViews>
    <workbookView xWindow="28680" yWindow="-120" windowWidth="29040" windowHeight="158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fs_create" localSheetId="2">StructuralSA!$O$117</definedName>
    <definedName name="fs_number" localSheetId="2">StructuralSA!$O$118</definedName>
    <definedName name="fs_use_pkl" localSheetId="2">StructuralSA!$O$116</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vp_mask_dams">StructuralSA!$N$43:$O$43</definedName>
    <definedName name="i_fvp_mask_offs">StructuralSA!$J$52:$L$52</definedName>
    <definedName name="i_fvp4_date_i">StructuralSA!$O$45:$O$47</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mbers_min_b1">Stock!$L$156:$V$156</definedName>
    <definedName name="i_nut_spread_n0" localSheetId="2">StructuralSA!$J$83</definedName>
    <definedName name="i_nut_spread_n1" localSheetId="2">StructuralSA!$M$83:$M$90</definedName>
    <definedName name="i_nut_spread_n3" localSheetId="2">StructuralSA!$S$83:$S$90</definedName>
    <definedName name="i_nv_lower_p6">StructuralSA!$J$153:$S$153</definedName>
    <definedName name="i_nv_upper_p6">StructuralSA!$J$154:$S$154</definedName>
    <definedName name="i_p_pos">Stock!$I$55</definedName>
    <definedName name="i_prejoin_offset">Stock!$I$66</definedName>
    <definedName name="i_progeny_w2_len">StructuralSA!$Q$75</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rev_create" localSheetId="2">StructuralSA!$I$116</definedName>
    <definedName name="rev_number" localSheetId="2">StructuralSA!$I$118</definedName>
    <definedName name="rev_trait_inc" localSheetId="2">StructuralSA!$I$122:$I$129</definedName>
    <definedName name="rev_trait_name" localSheetId="2">StructuralSA!$H$122:$H$129</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8" i="25" l="1"/>
  <c r="C313" i="12"/>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2" i="24"/>
  <c r="C61" i="24"/>
  <c r="C60" i="24"/>
  <c r="C59" i="24"/>
  <c r="C58"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charset val="1"/>
          </rPr>
          <t>Michael Young (21512438):</t>
        </r>
        <r>
          <rPr>
            <sz val="9"/>
            <color indexed="81"/>
            <rFont val="Tahoma"/>
            <charset val="1"/>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N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used the excel input feedsupply.</t>
        </r>
      </text>
    </comment>
    <comment ref="N117"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N118" authorId="0" shapeId="0" xr:uid="{1D224ECA-F2E2-44DB-A203-7D8A825CE404}">
      <text>
        <r>
          <rPr>
            <b/>
            <sz val="9"/>
            <color indexed="81"/>
            <rFont val="Tahoma"/>
            <family val="2"/>
          </rPr>
          <t>Michael Young (21512438):</t>
        </r>
        <r>
          <rPr>
            <sz val="9"/>
            <color indexed="81"/>
            <rFont val="Tahoma"/>
            <family val="2"/>
          </rPr>
          <t xml:space="preserve">
This number is appended to the std fs pickle file. This is required so multiple fs can be stored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<sst xmlns="http://schemas.openxmlformats.org/spreadsheetml/2006/main" count="585" uniqueCount="317">
  <si>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</si>
  <si>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</si>
  <si>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</si>
  <si>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</si>
  <si>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</si>
  <si>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</si>
  <si>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</si>
  <si>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</si>
  <si>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</si>
  <si>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</si>
  <si>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</si>
  <si>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</si>
  <si>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</si>
  <si>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</si>
  <si>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</si>
  <si>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</si>
  <si>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</si>
  <si>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</si>
  <si>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</si>
  <si>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</si>
  <si>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</si>
  <si>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</si>
  <si>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</si>
  <si>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</si>
  <si>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</si>
  <si>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</si>
  <si>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</si>
  <si>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</si>
  <si>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</si>
  <si>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</si>
  <si>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</si>
  <si>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</si>
  <si>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</si>
  <si>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</si>
  <si>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</si>
  <si>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</si>
  <si>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</si>
  <si>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</si>
  <si>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</si>
  <si>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</si>
  <si>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</si>
  <si>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</si>
  <si>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</si>
  <si>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</si>
  <si>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</si>
  <si>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</si>
  <si>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</si>
  <si>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</si>
  <si>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</si>
  <si>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</si>
  <si>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</si>
  <si>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</si>
  <si>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</si>
  <si>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</si>
  <si>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</si>
  <si>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</si>
  <si>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</si>
  <si>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</si>
  <si>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</si>
  <si>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</si>
  <si>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</si>
  <si>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</si>
  <si>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</si>
  <si>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</si>
  <si>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</si>
  <si>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</si>
  <si>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</si>
  <si>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</si>
  <si>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</si>
  <si>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</si>
  <si>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</si>
  <si>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</si>
  <si>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</si>
  <si>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</si>
  <si>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</si>
  <si>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</si>
  <si>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</si>
  <si>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</si>
  <si>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</si>
  <si>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</si>
  <si>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</si>
  <si>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</si>
  <si>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</si>
  <si>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</si>
  <si>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</si>
  <si>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</si>
  <si>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</si>
  <si>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</si>
  <si>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</si>
  <si>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</si>
  <si>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</si>
  <si>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</si>
  <si>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</si>
  <si>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</si>
  <si>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</si>
  <si>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</si>
  <si>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</si>
  <si>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</si>
  <si>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</si>
  <si>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</si>
  <si>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</si>
  <si>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</si>
  <si>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</si>
  <si>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</si>
  <si>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</si>
  <si>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</si>
  <si>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</si>
  <si>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</si>
  <si>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</si>
  <si>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</si>
  <si>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</si>
  <si>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</si>
  <si>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</si>
  <si>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</si>
  <si>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</si>
  <si>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</si>
  <si>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</si>
  <si>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</si>
  <si>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</si>
  <si>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</si>
  <si>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</si>
  <si>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</si>
  <si>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</si>
  <si>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</si>
  <si>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</si>
  <si>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</si>
  <si>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</si>
  <si>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</si>
  <si>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</si>
  <si>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</si>
  <si>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</si>
  <si>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</si>
  <si>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</si>
  <si>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</si>
  <si>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</si>
  <si>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</si>
  <si>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</si>
  <si>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</si>
  <si>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</si>
  <si>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</si>
  <si>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</si>
  <si>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</si>
  <si>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</si>
  <si>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</si>
  <si>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</si>
  <si>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</si>
  <si>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</si>
  <si>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</si>
  <si>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</si>
  <si>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</si>
  <si>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</si>
  <si>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</si>
  <si>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</si>
  <si>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</si>
  <si>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</si>
  <si>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</si>
  <si>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</si>
  <si>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</si>
  <si>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</si>
  <si>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</si>
  <si>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</si>
  <si>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</si>
  <si>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</si>
  <si>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</si>
  <si>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</si>
  <si>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</si>
  <si>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</si>
  <si>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</si>
  <si>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</si>
  <si>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</si>
  <si>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</si>
  <si>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</si>
  <si>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</si>
  <si>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</si>
  <si>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</si>
  <si>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</si>
  <si>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</si>
  <si>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</si>
  <si>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</si>
  <si>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</si>
  <si>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</si>
  <si>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</si>
  <si>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</si>
  <si>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</si>
  <si>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</si>
  <si>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</si>
  <si>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</si>
  <si>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</si>
  <si>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</si>
  <si>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</si>
  <si>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</si>
  <si>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</si>
  <si>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</si>
  <si>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</si>
  <si>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</si>
  <si>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</si>
  <si>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</si>
  <si>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</si>
  <si>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</si>
  <si>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</si>
  <si>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</si>
  <si>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</si>
  <si>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</si>
  <si>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</si>
  <si>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</si>
  <si>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</si>
  <si>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</si>
  <si>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</si>
  <si>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</si>
  <si>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</si>
  <si>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</si>
  <si>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</si>
  <si>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</si>
  <si>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</si>
  <si>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</si>
  <si>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</si>
  <si>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</si>
  <si>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</si>
  <si>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</si>
  <si>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</si>
  <si>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</si>
  <si>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</si>
  <si>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</si>
  <si>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</si>
  <si>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</si>
  <si>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</si>
  <si>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</si>
  <si>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</si>
  <si>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</si>
  <si>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</si>
  <si>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</si>
  <si>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</si>
  <si>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</si>
  <si>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</si>
  <si>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</si>
  <si>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</si>
  <si>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</si>
  <si>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</si>
  <si>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</si>
  <si>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</si>
  <si>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</si>
  <si>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</si>
  <si>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</si>
  <si>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</si>
  <si>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</si>
  <si>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</si>
  <si>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</si>
  <si>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</si>
  <si>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</si>
  <si>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</si>
  <si>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</si>
  <si>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</si>
  <si>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</si>
  <si>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</si>
  <si>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</si>
  <si>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</si>
  <si>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</si>
  <si>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</si>
  <si>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</si>
  <si>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</si>
  <si>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</si>
  <si>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</si>
  <si>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</si>
  <si>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</si>
  <si>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</si>
  <si>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</si>
  <si>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</si>
  <si>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</si>
  <si>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</si>
  <si>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</si>
  <si>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</si>
  <si>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</si>
  <si>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</si>
  <si>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</si>
  <si>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</si>
  <si>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</si>
  <si>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</si>
  <si>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</si>
  <si>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</si>
  <si>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</si>
  <si>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</si>
  <si>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</si>
  <si>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</si>
  <si>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</si>
  <si>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</si>
  <si>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</si>
  <si>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</si>
  <si>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</si>
  <si>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</si>
  <si>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</si>
  <si>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</si>
  <si>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</si>
  <si>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</si>
  <si>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</si>
  <si>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</si>
  <si>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</si>
  <si>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</si>
  <si>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</si>
  <si>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</si>
  <si>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</si>
  <si>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</si>
  <si>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</si>
  <si>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</si>
  <si>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</si>
  <si>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</si>
  <si>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</si>
  <si>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</si>
  <si>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</si>
  <si>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</si>
  <si>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enterprises</t>
  </si>
  <si>
    <t>stk</t>
  </si>
  <si>
    <t>crp</t>
  </si>
  <si>
    <t>Confinement</t>
  </si>
  <si>
    <t>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</si>
  <si>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fs_use_pkl</t>
  </si>
  <si>
    <t>fs_create</t>
  </si>
  <si>
    <t>fs_number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</si>
</sst>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3">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69"/>
  <sheetViews>
    <sheetView topLeftCell="A6" workbookViewId="0">
      <pane xSplit="9" ySplit="10" topLeftCell="J16" activePane="bottomRight" state="frozen"/>
      <selection activeCell="A6" sqref="A6"/>
      <selection pane="topRight" activeCell="J6" sqref="J6"/>
      <selection pane="bottomLeft" activeCell="A21" sqref="A21"/>
      <selection pane="bottomRight" activeCell="I56" sqref="I56:J56"/>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303</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86" t="s">
        <v>301</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89" t="s">
        <v>302</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164</v>
      </c>
      <c r="I42" s="101" t="s">
        <v>165</v>
      </c>
      <c r="J42" s="101" t="s">
        <v>166</v>
      </c>
      <c r="K42" s="101" t="s">
        <v>167</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168</v>
      </c>
      <c r="I44" s="101" t="s">
        <v>169</v>
      </c>
      <c r="J44" s="101" t="s">
        <v>170</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171</v>
      </c>
      <c r="I46" s="101" t="s">
        <v>176</v>
      </c>
      <c r="J46" s="101" t="s">
        <v>177</v>
      </c>
      <c r="K46" s="101" t="s">
        <v>178</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172</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173</v>
      </c>
      <c r="I48" s="101" t="s">
        <v>179</v>
      </c>
      <c r="J48" s="101" t="s">
        <v>180</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174</v>
      </c>
      <c r="I49" s="101" t="s">
        <v>181</v>
      </c>
      <c r="J49" s="101" t="s">
        <v>182</v>
      </c>
      <c r="K49" s="101" t="s">
        <v>268</v>
      </c>
      <c r="L49" s="101" t="s">
        <v>183</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175</v>
      </c>
      <c r="I50" s="101" t="s">
        <v>184</v>
      </c>
      <c r="J50" s="101" t="s">
        <v>185</v>
      </c>
      <c r="K50" s="101" t="s">
        <v>186</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187</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188</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309</v>
      </c>
      <c r="I56" s="101" t="s">
        <v>310</v>
      </c>
      <c r="J56" s="101" t="s">
        <v>311</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x14ac:dyDescent="0.25">
      <c r="A63" s="1"/>
      <c r="B63" s="1"/>
      <c r="C63" s="66"/>
      <c r="D63" s="1"/>
      <c r="E63" s="1"/>
      <c r="F63" s="1"/>
      <c r="G63" s="1"/>
      <c r="H63" s="1"/>
      <c r="I63" s="1"/>
      <c r="J63" s="1"/>
      <c r="K63" s="1"/>
      <c r="L63" s="1"/>
      <c r="M63" s="1"/>
      <c r="N63" s="1"/>
      <c r="O63" s="1"/>
      <c r="P63" s="1"/>
      <c r="Q63" s="1"/>
      <c r="R63" s="1"/>
      <c r="S63" s="1"/>
      <c r="T63" s="1"/>
      <c r="U63" s="1"/>
      <c r="V63" s="1"/>
      <c r="W63" s="1"/>
      <c r="X63" s="1"/>
      <c r="Y63" s="1"/>
      <c r="Z63" s="1"/>
      <c r="AA63" s="1"/>
      <c r="AB63" s="1"/>
    </row>
    <row r="64" spans="1:46" x14ac:dyDescent="0.25">
      <c r="A64" s="1"/>
      <c r="B64" s="1"/>
      <c r="C64" s="66"/>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25">
      <c r="A65" s="1"/>
      <c r="B65" s="1"/>
      <c r="C65" s="66"/>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5">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5">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5">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5">
      <c r="C69"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144" activePane="bottomRight" state="frozen"/>
      <selection activeCell="A6" sqref="A6"/>
      <selection pane="topRight" activeCell="J6" sqref="J6"/>
      <selection pane="bottomLeft" activeCell="A16" sqref="A16"/>
      <selection pane="bottomRight" activeCell="L156" sqref="L15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303</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44311.756953009302</v>
      </c>
      <c r="J13" s="186" t="s">
        <v>308</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44355.378988657401</v>
      </c>
      <c r="J14" s="189" t="s">
        <v>283</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295</v>
      </c>
      <c r="I42" s="36" t="s">
        <v>275</v>
      </c>
      <c r="J42" s="2" t="s">
        <v>279</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194</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193</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192</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191</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195</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189</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190</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196</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276</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277</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278</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200</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199</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198</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197</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201</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202</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294</v>
      </c>
      <c r="I61" s="36" t="s">
        <v>293</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150</v>
      </c>
      <c r="I63" s="31">
        <v>7.25</v>
      </c>
      <c r="J63" s="2" t="s">
        <v>86</v>
      </c>
      <c r="K63" s="2" t="s">
        <v>224</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151</v>
      </c>
      <c r="I64" s="31">
        <v>4.25</v>
      </c>
      <c r="J64" s="2" t="s">
        <v>86</v>
      </c>
      <c r="K64" s="2" t="s">
        <v>225</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203</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152</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153</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146</v>
      </c>
      <c r="I115" s="26" t="s">
        <v>144</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147</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143</v>
      </c>
      <c r="I119" s="26" t="s">
        <v>144</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145</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226</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142</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141</v>
      </c>
      <c r="I156" s="2"/>
      <c r="J156" s="2"/>
      <c r="K156" s="2"/>
      <c r="L156" s="31">
        <v>0</v>
      </c>
      <c r="M156" s="31">
        <v>0</v>
      </c>
      <c r="N156" s="31">
        <v>0</v>
      </c>
      <c r="O156" s="31">
        <v>0</v>
      </c>
      <c r="P156" s="31">
        <v>0</v>
      </c>
      <c r="Q156" s="31">
        <v>0</v>
      </c>
      <c r="R156" s="31">
        <v>0</v>
      </c>
      <c r="S156" s="31">
        <v>0</v>
      </c>
      <c r="T156" s="31">
        <v>0</v>
      </c>
      <c r="U156" s="31">
        <v>0</v>
      </c>
      <c r="V156" s="31">
        <v>0</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280</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161</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162</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282</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285</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284</v>
      </c>
      <c r="I177" s="79"/>
      <c r="J177" s="56" t="s">
        <v>163</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286</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287</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288</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289</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290</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291</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281</v>
      </c>
      <c r="I202" s="60" t="str">
        <f>"("&amp;ROWS(ia_ppk2g1_rlsb1)-2&amp;","&amp;COLUMNS(ia_ppk2g1_rlsb1)-1&amp;"): ia_ppk2_vlsb1(pointers) = input"</f>
        <v>(58,10): ia_ppk2_vlsb1(pointers) = input</v>
      </c>
      <c r="J202" s="49"/>
      <c r="K202" s="49"/>
      <c r="L202" s="150" t="s">
        <v>227</v>
      </c>
      <c r="M202" s="151" t="s">
        <v>228</v>
      </c>
      <c r="N202" s="151" t="s">
        <v>229</v>
      </c>
      <c r="O202" s="151" t="s">
        <v>230</v>
      </c>
      <c r="P202" s="151" t="s">
        <v>231</v>
      </c>
      <c r="Q202" s="151" t="s">
        <v>232</v>
      </c>
      <c r="R202" s="151" t="s">
        <v>233</v>
      </c>
      <c r="S202" s="151" t="s">
        <v>234</v>
      </c>
      <c r="T202" s="151" t="s">
        <v>235</v>
      </c>
      <c r="U202" s="151" t="s">
        <v>236</v>
      </c>
      <c r="V202" s="152" t="s">
        <v>237</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214</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158</v>
      </c>
      <c r="J208" s="103" t="s">
        <v>161</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162</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163</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159</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238</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154</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155</v>
      </c>
      <c r="J274" s="103" t="s">
        <v>161</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156</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157</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160</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162</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163</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211</v>
      </c>
      <c r="K305" s="180" t="s">
        <v>96</v>
      </c>
      <c r="L305" s="180" t="s">
        <v>212</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204</v>
      </c>
      <c r="K306" s="180" t="s">
        <v>205</v>
      </c>
      <c r="L306" s="180" t="s">
        <v>206</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215</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306</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274</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307</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221</v>
      </c>
      <c r="K317" s="146" t="s">
        <v>222</v>
      </c>
      <c r="L317" s="146" t="s">
        <v>223</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220</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abSelected="1" topLeftCell="A6" zoomScale="80" zoomScaleNormal="80" workbookViewId="0">
      <pane xSplit="9" ySplit="10" topLeftCell="J96" activePane="bottomRight" state="frozen"/>
      <selection activeCell="A6" sqref="A6"/>
      <selection pane="topRight" activeCell="J6" sqref="J6"/>
      <selection pane="bottomLeft" activeCell="A16" sqref="A16"/>
      <selection pane="bottomRight" activeCell="O118" sqref="O118"/>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303</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44526.640759722199</v>
      </c>
      <c r="J13" s="186" t="s">
        <v>313</v>
      </c>
      <c r="K13" s="187"/>
      <c r="L13" s="187"/>
      <c r="M13" s="187"/>
      <c r="N13" s="187"/>
      <c r="O13" s="187"/>
      <c r="P13" s="187"/>
      <c r="Q13" s="187"/>
      <c r="R13" s="187"/>
      <c r="S13" s="187"/>
      <c r="T13" s="188"/>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44336.775273148101</v>
      </c>
      <c r="J14" s="189" t="s">
        <v>305</v>
      </c>
      <c r="K14" s="190"/>
      <c r="L14" s="190"/>
      <c r="M14" s="190"/>
      <c r="N14" s="190"/>
      <c r="O14" s="190"/>
      <c r="P14" s="190"/>
      <c r="Q14" s="190"/>
      <c r="R14" s="190"/>
      <c r="S14" s="190"/>
      <c r="T14" s="190"/>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213</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207</v>
      </c>
      <c r="O37" s="180" t="s">
        <v>210</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215</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306</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307</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271</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272</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273</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216</v>
      </c>
      <c r="I50" s="2"/>
      <c r="J50" s="2" t="s">
        <v>217</v>
      </c>
      <c r="K50" s="2" t="s">
        <v>218</v>
      </c>
      <c r="L50" s="2" t="s">
        <v>219</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204</v>
      </c>
      <c r="K51" s="2" t="s">
        <v>205</v>
      </c>
      <c r="L51" s="2" t="s">
        <v>206</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208</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209</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148</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149</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241</v>
      </c>
      <c r="I82" s="2"/>
      <c r="J82" s="2" t="s">
        <v>239</v>
      </c>
      <c r="K82" s="36" t="s">
        <v>312</v>
      </c>
      <c r="L82" s="2" t="s">
        <v>240</v>
      </c>
      <c r="M82" s="2" t="s">
        <v>239</v>
      </c>
      <c r="N82" s="36" t="s">
        <v>312</v>
      </c>
      <c r="O82" s="2" t="s">
        <v>240</v>
      </c>
      <c r="P82" s="2"/>
      <c r="Q82" s="2"/>
      <c r="R82" s="2"/>
      <c r="S82" s="2" t="s">
        <v>239</v>
      </c>
      <c r="T82" s="36" t="s">
        <v>312</v>
      </c>
      <c r="U82" s="2" t="s">
        <v>240</v>
      </c>
      <c r="V82" s="2"/>
      <c r="W82" s="2"/>
      <c r="X82" s="4"/>
      <c r="Y82" s="16"/>
      <c r="Z82" s="1"/>
      <c r="AA82" s="1"/>
      <c r="AB82" s="1"/>
    </row>
    <row r="83" spans="1:28" outlineLevel="3" x14ac:dyDescent="0.25">
      <c r="A83" s="1"/>
      <c r="B83" s="33"/>
      <c r="C83" s="73">
        <f>INT($C$64)+3</f>
        <v>4</v>
      </c>
      <c r="D83" s="4"/>
      <c r="E83" s="5">
        <v>0</v>
      </c>
      <c r="F83" s="5"/>
      <c r="G83" s="4"/>
      <c r="H83" s="175" t="s">
        <v>242</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243</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244</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245</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2">INT(C$64+3)</f>
        <v>4</v>
      </c>
      <c r="D87" s="4"/>
      <c r="E87" s="5">
        <v>4</v>
      </c>
      <c r="F87" s="5"/>
      <c r="G87" s="4"/>
      <c r="H87" s="175" t="s">
        <v>246</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2"/>
        <v>4</v>
      </c>
      <c r="D88" s="4"/>
      <c r="E88" s="5">
        <v>5</v>
      </c>
      <c r="F88" s="5"/>
      <c r="G88" s="4"/>
      <c r="H88" s="175" t="s">
        <v>247</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2"/>
        <v>4</v>
      </c>
      <c r="D89" s="4"/>
      <c r="E89" s="5">
        <v>6</v>
      </c>
      <c r="F89" s="5"/>
      <c r="G89" s="4"/>
      <c r="H89" s="175" t="s">
        <v>248</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2"/>
        <v>4</v>
      </c>
      <c r="D90" s="4"/>
      <c r="E90" s="5">
        <v>7</v>
      </c>
      <c r="F90" s="5"/>
      <c r="G90" s="4"/>
      <c r="H90" s="175" t="s">
        <v>249</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250</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251</v>
      </c>
      <c r="K94" s="100" t="s">
        <v>252</v>
      </c>
      <c r="L94" s="100" t="s">
        <v>253</v>
      </c>
      <c r="M94" s="100" t="s">
        <v>254</v>
      </c>
      <c r="N94" s="2"/>
      <c r="O94" s="100" t="s">
        <v>251</v>
      </c>
      <c r="P94" s="100" t="s">
        <v>252</v>
      </c>
      <c r="Q94" s="100" t="s">
        <v>253</v>
      </c>
      <c r="R94" s="100" t="s">
        <v>254</v>
      </c>
      <c r="S94" s="2"/>
      <c r="T94" s="100" t="s">
        <v>251</v>
      </c>
      <c r="U94" s="100" t="s">
        <v>252</v>
      </c>
      <c r="V94" s="100" t="s">
        <v>253</v>
      </c>
      <c r="W94" s="100" t="s">
        <v>254</v>
      </c>
      <c r="X94" s="4"/>
      <c r="Y94" s="16"/>
      <c r="Z94" s="1"/>
      <c r="AA94" s="1"/>
      <c r="AB94" s="1"/>
    </row>
    <row r="95" spans="1:28" outlineLevel="3" x14ac:dyDescent="0.25">
      <c r="A95" s="1"/>
      <c r="B95" s="33"/>
      <c r="C95" s="73">
        <f t="shared" ref="C95:C98" si="3">INT($C$64)+3</f>
        <v>4</v>
      </c>
      <c r="D95" s="4"/>
      <c r="E95" s="5">
        <v>0</v>
      </c>
      <c r="F95" s="5"/>
      <c r="G95" s="4"/>
      <c r="H95" s="175" t="s">
        <v>255</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256</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257</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258</v>
      </c>
      <c r="I116" s="31" t="b">
        <v>0</v>
      </c>
      <c r="J116" s="36"/>
      <c r="K116" s="36"/>
      <c r="L116" s="36"/>
      <c r="M116" s="36"/>
      <c r="N116" s="36" t="s">
        <v>314</v>
      </c>
      <c r="O116" s="31" t="b">
        <v>0</v>
      </c>
      <c r="P116" s="36"/>
      <c r="Q116" s="36"/>
      <c r="R116" s="2"/>
      <c r="S116" s="2"/>
      <c r="T116" s="2"/>
      <c r="U116" s="2"/>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36"/>
      <c r="M117" s="36"/>
      <c r="N117" s="26" t="s">
        <v>315</v>
      </c>
      <c r="O117" s="31" t="b">
        <v>0</v>
      </c>
      <c r="P117" s="36"/>
      <c r="Q117" s="36"/>
      <c r="R117" s="2"/>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259</v>
      </c>
      <c r="I118" s="31">
        <v>0</v>
      </c>
      <c r="J118" s="36"/>
      <c r="K118" s="36"/>
      <c r="L118" s="36"/>
      <c r="M118" s="36"/>
      <c r="N118" s="26" t="s">
        <v>316</v>
      </c>
      <c r="O118" s="31">
        <v>0</v>
      </c>
      <c r="P118" s="36"/>
      <c r="Q118" s="36"/>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261</v>
      </c>
      <c r="I121" s="64" t="s">
        <v>260</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262</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263</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264</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265</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266</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267</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269</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270</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300</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298</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292</v>
      </c>
      <c r="I150" s="31">
        <v>4</v>
      </c>
      <c r="J150" s="183" t="s">
        <v>296</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297</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4" t="s">
        <v>304</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4" t="s">
        <v>299</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25">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1" t="s">
        <v>22</v>
      </c>
      <c r="K18" s="191"/>
      <c r="L18" s="191"/>
      <c r="M18" s="191"/>
      <c r="N18" s="191"/>
      <c r="O18" s="191"/>
      <c r="P18" s="191"/>
      <c r="Q18" s="191"/>
      <c r="R18" s="191"/>
      <c r="S18" s="191"/>
      <c r="T18" s="191"/>
      <c r="U18" s="191"/>
      <c r="V18" s="191"/>
      <c r="W18" s="191"/>
      <c r="X18" s="191"/>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9" t="s">
        <v>34</v>
      </c>
      <c r="K21" s="190"/>
      <c r="L21" s="190"/>
      <c r="M21" s="190"/>
      <c r="N21" s="190"/>
      <c r="O21" s="190"/>
      <c r="P21" s="190"/>
      <c r="Q21" s="190"/>
      <c r="R21" s="190"/>
      <c r="S21" s="190"/>
      <c r="T21" s="190"/>
      <c r="U21" s="190"/>
      <c r="V21" s="190"/>
      <c r="W21" s="190"/>
      <c r="X21" s="192"/>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130</vt:i4>
      </vt:variant>
    </vt:vector>
  </HeadingPairs>
  <TitlesOfParts>
    <vt:vector size="134" baseType="lpstr">
      <vt:lpstr>General</vt:lpstr>
      <vt:lpstr>Stock</vt:lpstr>
      <vt:lpstr>StructuralSA</vt:lpstr>
      <vt:lpstr>Admin</vt:lpstr>
      <vt:lpstr>a_nfoet_b1</vt:lpstr>
      <vt:lpstr>a_nyatf_b1</vt:lpstr>
      <vt:lpstr>General!dry_groups</vt:lpstr>
      <vt:lpstr>General!foo_levels</vt:lpstr>
      <vt:lpstr>StructuralSA!fs_create</vt:lpstr>
      <vt:lpstr>StructuralSA!fs_number</vt:lpstr>
      <vt:lpstr>StructuralSA!fs_use_pkl</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2021-11-30T09:53:49Z</dcterms:modified>
</cp:coreProperties>
</file>